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sheets/sheet5.xml" ContentType="application/vnd.openxmlformats-officedocument.spreadsheetml.worksheet+xml"/>
  <Override PartName="/xl/worksheets/sheet3.xml" ContentType="application/vnd.openxmlformats-officedocument.spreadsheetml.worksheet+xml"/>
  <Override PartName="/xl/worksheets/sheet89.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externalLinks/externalLink1.xml" ContentType="application/vnd.openxmlformats-officedocument.spreadsheetml.externalLink+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emf" ContentType="image/x-emf"/>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mbeddings/oleObject1.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0" yWindow="0" windowWidth="15480" windowHeight="10350" tabRatio="629" firstSheet="1" activeTab="49"/>
  </bookViews>
  <sheets>
    <sheet name="填表说明" sheetId="196" state="hidden" r:id="rId1"/>
    <sheet name="基本情况" sheetId="197" r:id="rId2"/>
    <sheet name="目录" sheetId="250" r:id="rId3"/>
    <sheet name="表1" sheetId="61" state="hidden" r:id="rId4"/>
    <sheet name="表2" sheetId="57" state="hidden" r:id="rId5"/>
    <sheet name="表3" sheetId="58" state="hidden" r:id="rId6"/>
    <sheet name="表3-1" sheetId="60" state="hidden" r:id="rId7"/>
    <sheet name="表3-1-1" sheetId="5" state="hidden" r:id="rId8"/>
    <sheet name="表3-1-2" sheetId="6" state="hidden" r:id="rId9"/>
    <sheet name="表3-1-3" sheetId="7" state="hidden" r:id="rId10"/>
    <sheet name="表3-2" sheetId="246" state="hidden" r:id="rId11"/>
    <sheet name="表3-2-1" sheetId="85" state="hidden" r:id="rId12"/>
    <sheet name="表3-2-2" sheetId="84" state="hidden" r:id="rId13"/>
    <sheet name="表3-2-3" sheetId="198" state="hidden" r:id="rId14"/>
    <sheet name="表3-3" sheetId="83" state="hidden" r:id="rId15"/>
    <sheet name="表3-4" sheetId="82" state="hidden" r:id="rId16"/>
    <sheet name="表3-5" sheetId="79" state="hidden" r:id="rId17"/>
    <sheet name="表3-6" sheetId="80" state="hidden" r:id="rId18"/>
    <sheet name="表3-7" sheetId="81" state="hidden" r:id="rId19"/>
    <sheet name="表3-8" sheetId="77" state="hidden" r:id="rId20"/>
    <sheet name="表3-9" sheetId="247" state="hidden" r:id="rId21"/>
    <sheet name="表3-9-1" sheetId="192" state="hidden" r:id="rId22"/>
    <sheet name="表3-9-2" sheetId="74" state="hidden" r:id="rId23"/>
    <sheet name="表3-9-3" sheetId="72" state="hidden" r:id="rId24"/>
    <sheet name="表3-9-4" sheetId="71" state="hidden" r:id="rId25"/>
    <sheet name="表3-9-5" sheetId="70" state="hidden" r:id="rId26"/>
    <sheet name="表3-9-6" sheetId="69" state="hidden" r:id="rId27"/>
    <sheet name="表3-9-7" sheetId="199" state="hidden" r:id="rId28"/>
    <sheet name="表3-9-8" sheetId="200" state="hidden" r:id="rId29"/>
    <sheet name="表3-10" sheetId="201" state="hidden" r:id="rId30"/>
    <sheet name="表3-11" sheetId="204" state="hidden" r:id="rId31"/>
    <sheet name="表4" sheetId="63" state="hidden" r:id="rId32"/>
    <sheet name="表4-1" sheetId="205" state="hidden" r:id="rId33"/>
    <sheet name="表4-1-1" sheetId="206" state="hidden" r:id="rId34"/>
    <sheet name="表4-1-2" sheetId="207" state="hidden" r:id="rId35"/>
    <sheet name="表4-1-3" sheetId="208" state="hidden" r:id="rId36"/>
    <sheet name="表4-2" sheetId="209" state="hidden" r:id="rId37"/>
    <sheet name="表4-3" sheetId="210" state="hidden" r:id="rId38"/>
    <sheet name="表4-4" sheetId="211" state="hidden" r:id="rId39"/>
    <sheet name="表4-5" sheetId="212" state="hidden" r:id="rId40"/>
    <sheet name="表4-5(2)" sheetId="213" state="hidden" r:id="rId41"/>
    <sheet name="表4-5(3)" sheetId="214" state="hidden" r:id="rId42"/>
    <sheet name="表4-5(4)" sheetId="216" state="hidden" r:id="rId43"/>
    <sheet name="表4-6" sheetId="248" r:id="rId44"/>
    <sheet name="表4-6-1" sheetId="54" state="hidden" r:id="rId45"/>
    <sheet name="表4-6-2" sheetId="52" state="hidden" r:id="rId46"/>
    <sheet name="表4-6-3" sheetId="88" state="hidden" r:id="rId47"/>
    <sheet name="表4-6-4" sheetId="51" state="hidden" r:id="rId48"/>
    <sheet name="表4-6-5" sheetId="50" state="hidden" r:id="rId49"/>
    <sheet name="表4-6-6" sheetId="49" r:id="rId50"/>
    <sheet name="表4-6-7" sheetId="217" state="hidden" r:id="rId51"/>
    <sheet name="表4-7" sheetId="47" state="hidden" r:id="rId52"/>
    <sheet name="表4-7-1" sheetId="218" state="hidden" r:id="rId53"/>
    <sheet name="表4-7-2" sheetId="45" state="hidden" r:id="rId54"/>
    <sheet name="表4-8" sheetId="219" state="hidden" r:id="rId55"/>
    <sheet name="表4-9" sheetId="44" state="hidden" r:id="rId56"/>
    <sheet name="表4-10" sheetId="220" state="hidden" r:id="rId57"/>
    <sheet name="表4-11" sheetId="221" state="hidden" r:id="rId58"/>
    <sheet name="表4-12" sheetId="222" state="hidden" r:id="rId59"/>
    <sheet name="表4-12-1" sheetId="223" state="hidden" r:id="rId60"/>
    <sheet name="表4-12-2" sheetId="224" state="hidden" r:id="rId61"/>
    <sheet name="表4-12-3" sheetId="226" state="hidden" r:id="rId62"/>
    <sheet name="表4-13" sheetId="225" state="hidden" r:id="rId63"/>
    <sheet name="表4-14" sheetId="227" state="hidden" r:id="rId64"/>
    <sheet name="表4-15" sheetId="37" state="hidden" r:id="rId65"/>
    <sheet name="表4-16" sheetId="194" state="hidden" r:id="rId66"/>
    <sheet name="表4-17" sheetId="228" state="hidden" r:id="rId67"/>
    <sheet name="表5" sheetId="249" state="hidden" r:id="rId68"/>
    <sheet name="表5-1" sheetId="32" state="hidden" r:id="rId69"/>
    <sheet name="表5-2" sheetId="229" state="hidden" r:id="rId70"/>
    <sheet name="表5-3" sheetId="31" state="hidden" r:id="rId71"/>
    <sheet name="表5-4" sheetId="230" state="hidden" r:id="rId72"/>
    <sheet name="表5-5" sheetId="231" state="hidden" r:id="rId73"/>
    <sheet name="表5-6" sheetId="232" state="hidden" r:id="rId74"/>
    <sheet name="表5-7" sheetId="233" state="hidden" r:id="rId75"/>
    <sheet name="表5-8" sheetId="234" state="hidden" r:id="rId76"/>
    <sheet name="表5-9" sheetId="235" state="hidden" r:id="rId77"/>
    <sheet name="表5-10" sheetId="236" state="hidden" r:id="rId78"/>
    <sheet name="表5-11" sheetId="237" state="hidden" r:id="rId79"/>
    <sheet name="表5-12" sheetId="238" state="hidden" r:id="rId80"/>
    <sheet name="表6" sheetId="239" state="hidden" r:id="rId81"/>
    <sheet name="表6-1" sheetId="240" state="hidden" r:id="rId82"/>
    <sheet name="表6-2" sheetId="241" state="hidden" r:id="rId83"/>
    <sheet name="表6-3" sheetId="242" state="hidden" r:id="rId84"/>
    <sheet name="表6-4" sheetId="243" state="hidden" r:id="rId85"/>
    <sheet name="表6-5" sheetId="245" state="hidden" r:id="rId86"/>
    <sheet name="表6-6" sheetId="244" state="hidden" r:id="rId87"/>
    <sheet name="表6-7" sheetId="62" state="hidden" r:id="rId88"/>
    <sheet name="车辆状况调查表" sheetId="251" state="hidden" r:id="rId89"/>
  </sheets>
  <externalReferences>
    <externalReference r:id="rId90"/>
  </externalReferences>
  <definedNames>
    <definedName name="_Toc523552323" localSheetId="0">填表说明!$B$1</definedName>
    <definedName name="_Toc523552324" localSheetId="0">填表说明!$B$3</definedName>
    <definedName name="_Toc523552325" localSheetId="0">填表说明!$B$20</definedName>
    <definedName name="_Toc523552327" localSheetId="0">填表说明!#REF!</definedName>
    <definedName name="_Toc523552328" localSheetId="0">填表说明!#REF!</definedName>
    <definedName name="_Toc523552329" localSheetId="0">填表说明!#REF!</definedName>
    <definedName name="_Toc523552330" localSheetId="0">填表说明!#REF!</definedName>
    <definedName name="_Toc523552331" localSheetId="0">填表说明!#REF!</definedName>
    <definedName name="_Toc523552332" localSheetId="0">填表说明!#REF!</definedName>
    <definedName name="_Toc523552333" localSheetId="0">填表说明!#REF!</definedName>
    <definedName name="_Toc523552334" localSheetId="0">填表说明!#REF!</definedName>
    <definedName name="_Toc523552335" localSheetId="0">填表说明!#REF!</definedName>
    <definedName name="_xlnm.Database" hidden="1">'[1]1'!#REF!</definedName>
    <definedName name="_xlnm.Print_Area" localSheetId="49">'表4-6-6'!$A$1:$P$149</definedName>
    <definedName name="_xlnm.Print_Area" localSheetId="1">基本情况!$A$1:$A$20</definedName>
    <definedName name="_xlnm.Print_Area" localSheetId="0">填表说明!$B$1:$B$183</definedName>
    <definedName name="_xlnm.Print_Area">#REF!</definedName>
    <definedName name="Print_Area_MI">#REF!</definedName>
    <definedName name="_xlnm.Print_Titles" localSheetId="3">表1!$1:$6</definedName>
    <definedName name="_xlnm.Print_Titles" localSheetId="4">表2!$1:$6</definedName>
    <definedName name="_xlnm.Print_Titles" localSheetId="5">表3!$1:$6</definedName>
    <definedName name="_xlnm.Print_Titles" localSheetId="6">'表3-1'!$1:$6</definedName>
    <definedName name="_xlnm.Print_Titles" localSheetId="29">'表3-10'!$1:$5</definedName>
    <definedName name="_xlnm.Print_Titles" localSheetId="30">'表3-11'!$1:$5</definedName>
    <definedName name="_xlnm.Print_Titles" localSheetId="7">'表3-1-1'!$1:$6</definedName>
    <definedName name="_xlnm.Print_Titles" localSheetId="8">'表3-1-2'!$1:$6</definedName>
    <definedName name="_xlnm.Print_Titles" localSheetId="9">'表3-1-3'!$1:$6</definedName>
    <definedName name="_xlnm.Print_Titles" localSheetId="11">'表3-2-1'!$1:$6</definedName>
    <definedName name="_xlnm.Print_Titles" localSheetId="12">'表3-2-2'!$1:$6</definedName>
    <definedName name="_xlnm.Print_Titles" localSheetId="13">'表3-2-3'!$1:$6</definedName>
    <definedName name="_xlnm.Print_Titles" localSheetId="14">'表3-3'!$1:$6</definedName>
    <definedName name="_xlnm.Print_Titles" localSheetId="15">'表3-4'!$1:$6</definedName>
    <definedName name="_xlnm.Print_Titles" localSheetId="16">'表3-5'!$1:$6</definedName>
    <definedName name="_xlnm.Print_Titles" localSheetId="17">'表3-6'!$1:$6</definedName>
    <definedName name="_xlnm.Print_Titles" localSheetId="18">'表3-7'!$1:$6</definedName>
    <definedName name="_xlnm.Print_Titles" localSheetId="19">'表3-8'!$1:$6</definedName>
    <definedName name="_xlnm.Print_Titles" localSheetId="21">'表3-9-1'!$1:$6</definedName>
    <definedName name="_xlnm.Print_Titles" localSheetId="22">'表3-9-2'!$1:$6</definedName>
    <definedName name="_xlnm.Print_Titles" localSheetId="23">'表3-9-3'!$1:$6</definedName>
    <definedName name="_xlnm.Print_Titles" localSheetId="24">'表3-9-4'!$1:$6</definedName>
    <definedName name="_xlnm.Print_Titles" localSheetId="25">'表3-9-5'!$1:$6</definedName>
    <definedName name="_xlnm.Print_Titles" localSheetId="26">'表3-9-6'!$1:$6</definedName>
    <definedName name="_xlnm.Print_Titles" localSheetId="27">'表3-9-7'!$1:$6</definedName>
    <definedName name="_xlnm.Print_Titles" localSheetId="28">'表3-9-8'!$1:$6</definedName>
    <definedName name="_xlnm.Print_Titles" localSheetId="31">表4!$1:$6</definedName>
    <definedName name="_xlnm.Print_Titles" localSheetId="32">'表4-1'!$1:$6</definedName>
    <definedName name="_xlnm.Print_Titles" localSheetId="56">'表4-10'!$1:$6</definedName>
    <definedName name="_xlnm.Print_Titles" localSheetId="57">'表4-11'!$1:$6</definedName>
    <definedName name="_xlnm.Print_Titles" localSheetId="33">'表4-1-1'!$1:$5</definedName>
    <definedName name="_xlnm.Print_Titles" localSheetId="34">'表4-1-2'!$1:$5</definedName>
    <definedName name="_xlnm.Print_Titles" localSheetId="59">'表4-12-1'!$1:$5</definedName>
    <definedName name="_xlnm.Print_Titles" localSheetId="60">'表4-12-2'!$1:$5</definedName>
    <definedName name="_xlnm.Print_Titles" localSheetId="61">'表4-12-3'!$1:$5</definedName>
    <definedName name="_xlnm.Print_Titles" localSheetId="62">'表4-13'!$1:$5</definedName>
    <definedName name="_xlnm.Print_Titles" localSheetId="35">'表4-1-3'!$1:$5</definedName>
    <definedName name="_xlnm.Print_Titles" localSheetId="63">'表4-14'!$1:$5</definedName>
    <definedName name="_xlnm.Print_Titles" localSheetId="64">'表4-15'!$1:$6</definedName>
    <definedName name="_xlnm.Print_Titles" localSheetId="65">'表4-16'!$1:$6</definedName>
    <definedName name="_xlnm.Print_Titles" localSheetId="66">'表4-17'!$1:$6</definedName>
    <definedName name="_xlnm.Print_Titles" localSheetId="36">'表4-2'!$1:$5</definedName>
    <definedName name="_xlnm.Print_Titles" localSheetId="37">'表4-3'!$1:$5</definedName>
    <definedName name="_xlnm.Print_Titles" localSheetId="38">'表4-4'!$1:$5</definedName>
    <definedName name="_xlnm.Print_Titles" localSheetId="39">'表4-5'!$1:$6</definedName>
    <definedName name="_xlnm.Print_Titles" localSheetId="40">'表4-5(2)'!$1:$6</definedName>
    <definedName name="_xlnm.Print_Titles" localSheetId="41">'表4-5(3)'!$1:$6</definedName>
    <definedName name="_xlnm.Print_Titles" localSheetId="42">'表4-5(4)'!$1:$6</definedName>
    <definedName name="_xlnm.Print_Titles" localSheetId="44">'表4-6-1'!$1:$6</definedName>
    <definedName name="_xlnm.Print_Titles" localSheetId="45">'表4-6-2'!$1:$6</definedName>
    <definedName name="_xlnm.Print_Titles" localSheetId="46">'表4-6-3'!$1:$6</definedName>
    <definedName name="_xlnm.Print_Titles" localSheetId="47">'表4-6-4'!$1:$6</definedName>
    <definedName name="_xlnm.Print_Titles" localSheetId="48">'表4-6-5'!$1:$6</definedName>
    <definedName name="_xlnm.Print_Titles" localSheetId="49">'表4-6-6'!$1:$6</definedName>
    <definedName name="_xlnm.Print_Titles" localSheetId="50">'表4-6-7'!$1:$5</definedName>
    <definedName name="_xlnm.Print_Titles" localSheetId="51">'表4-7'!$1:$6</definedName>
    <definedName name="_xlnm.Print_Titles" localSheetId="52">'表4-7-1'!$1:$5</definedName>
    <definedName name="_xlnm.Print_Titles" localSheetId="53">'表4-7-2'!$1:$6</definedName>
    <definedName name="_xlnm.Print_Titles" localSheetId="54">'表4-8'!$1:$6</definedName>
    <definedName name="_xlnm.Print_Titles" localSheetId="55">'表4-9'!$1:$6</definedName>
    <definedName name="_xlnm.Print_Titles" localSheetId="68">'表5-1'!$1:$6</definedName>
    <definedName name="_xlnm.Print_Titles" localSheetId="77">'表5-10'!$1:$6</definedName>
    <definedName name="_xlnm.Print_Titles" localSheetId="78">'表5-11'!$1:$6</definedName>
    <definedName name="_xlnm.Print_Titles" localSheetId="79">'表5-12'!$1:$6</definedName>
    <definedName name="_xlnm.Print_Titles" localSheetId="69">'表5-2'!$1:$6</definedName>
    <definedName name="_xlnm.Print_Titles" localSheetId="70">'表5-3'!$1:$6</definedName>
    <definedName name="_xlnm.Print_Titles" localSheetId="71">'表5-4'!$1:$6</definedName>
    <definedName name="_xlnm.Print_Titles" localSheetId="72">'表5-5'!$1:$6</definedName>
    <definedName name="_xlnm.Print_Titles" localSheetId="73">'表5-6'!$1:$6</definedName>
    <definedName name="_xlnm.Print_Titles" localSheetId="74">'表5-7'!$1:$6</definedName>
    <definedName name="_xlnm.Print_Titles" localSheetId="75">'表5-8'!$1:$6</definedName>
    <definedName name="_xlnm.Print_Titles" localSheetId="76">'表5-9'!$1:$6</definedName>
    <definedName name="_xlnm.Print_Titles" localSheetId="80">表6!$1:$6</definedName>
    <definedName name="_xlnm.Print_Titles" localSheetId="81">'表6-1'!$1:$6</definedName>
    <definedName name="_xlnm.Print_Titles" localSheetId="82">'表6-2'!$1:$6</definedName>
    <definedName name="_xlnm.Print_Titles" localSheetId="83">'表6-3'!$1:$6</definedName>
    <definedName name="_xlnm.Print_Titles" localSheetId="84">'表6-4'!$1:$6</definedName>
    <definedName name="_xlnm.Print_Titles" localSheetId="85">'表6-5'!$1:$6</definedName>
    <definedName name="_xlnm.Print_Titles" localSheetId="86">'表6-6'!$1:$6</definedName>
    <definedName name="_xlnm.Print_Titles" localSheetId="87">'表6-7'!$1:$6</definedName>
    <definedName name="전">#REF!</definedName>
    <definedName name="주택사업본부">#REF!</definedName>
    <definedName name="철구사업본부">#REF!</definedName>
  </definedNames>
  <calcPr calcId="125725" fullPrecision="0"/>
</workbook>
</file>

<file path=xl/calcChain.xml><?xml version="1.0" encoding="utf-8"?>
<calcChain xmlns="http://schemas.openxmlformats.org/spreadsheetml/2006/main">
  <c r="N145" i="49"/>
  <c r="K145"/>
  <c r="K147" s="1"/>
  <c r="K148"/>
  <c r="L145"/>
  <c r="D13" i="248"/>
  <c r="G145" i="49"/>
  <c r="G147" s="1"/>
  <c r="J145"/>
  <c r="J147" s="1"/>
  <c r="C13" i="248"/>
  <c r="A148" i="49"/>
  <c r="A149"/>
  <c r="A2" i="61"/>
  <c r="A4"/>
  <c r="A2" i="57"/>
  <c r="A4"/>
  <c r="A2" i="58"/>
  <c r="A4"/>
  <c r="F4"/>
  <c r="F4" i="247" s="1"/>
  <c r="E22" i="58"/>
  <c r="A2" i="60"/>
  <c r="A4"/>
  <c r="G4"/>
  <c r="E22"/>
  <c r="A2" i="5"/>
  <c r="A4"/>
  <c r="D21"/>
  <c r="F21"/>
  <c r="C7" i="60"/>
  <c r="G21" i="5"/>
  <c r="D7" i="60"/>
  <c r="H21" i="5"/>
  <c r="I21"/>
  <c r="A22"/>
  <c r="G22"/>
  <c r="A23"/>
  <c r="A2" i="6"/>
  <c r="A4"/>
  <c r="A4" i="7"/>
  <c r="G21" i="6"/>
  <c r="C8" i="60"/>
  <c r="H21" i="6"/>
  <c r="D8" i="60"/>
  <c r="A22" i="6"/>
  <c r="H22"/>
  <c r="A23"/>
  <c r="A2" i="7"/>
  <c r="G20"/>
  <c r="C9" i="60"/>
  <c r="H20" i="7"/>
  <c r="D9" i="60"/>
  <c r="A21" i="7"/>
  <c r="H21"/>
  <c r="A22"/>
  <c r="A2" i="246"/>
  <c r="A4"/>
  <c r="F4"/>
  <c r="E21"/>
  <c r="A2" i="85"/>
  <c r="A4"/>
  <c r="G21"/>
  <c r="C7" i="246" s="1"/>
  <c r="I21" i="85"/>
  <c r="D7" i="246" s="1"/>
  <c r="A22" i="85"/>
  <c r="I22"/>
  <c r="A23"/>
  <c r="A2" i="84"/>
  <c r="A4"/>
  <c r="H21"/>
  <c r="C8" i="246"/>
  <c r="I21" i="84"/>
  <c r="D8" i="246"/>
  <c r="A22" i="84"/>
  <c r="H22"/>
  <c r="A23"/>
  <c r="A2" i="198"/>
  <c r="A4"/>
  <c r="G21"/>
  <c r="C9" i="246" s="1"/>
  <c r="C20" s="1"/>
  <c r="C8" i="58" s="1"/>
  <c r="C9" i="57" s="1"/>
  <c r="H21" i="198"/>
  <c r="I21"/>
  <c r="D9" i="246"/>
  <c r="A22" i="198"/>
  <c r="H22"/>
  <c r="A23"/>
  <c r="A2" i="83"/>
  <c r="A4"/>
  <c r="F21"/>
  <c r="C9" i="58"/>
  <c r="C10" i="57" s="1"/>
  <c r="G21" i="83"/>
  <c r="D9" i="58" s="1"/>
  <c r="H21" i="83"/>
  <c r="I21"/>
  <c r="A22"/>
  <c r="G22"/>
  <c r="A23"/>
  <c r="A2" i="82"/>
  <c r="A4"/>
  <c r="F20"/>
  <c r="G20"/>
  <c r="F22"/>
  <c r="C10" i="58" s="1"/>
  <c r="C11" i="57" s="1"/>
  <c r="G22" i="82"/>
  <c r="D10" i="58" s="1"/>
  <c r="A23" i="82"/>
  <c r="G23"/>
  <c r="A24"/>
  <c r="A2" i="79"/>
  <c r="A2" i="80" s="1"/>
  <c r="A2" i="81" s="1"/>
  <c r="A2" i="77" s="1"/>
  <c r="A4" i="79"/>
  <c r="A4" i="80" s="1"/>
  <c r="A4" i="81" s="1"/>
  <c r="F21" i="79"/>
  <c r="C11" i="58" s="1"/>
  <c r="C12" i="57" s="1"/>
  <c r="G21" i="79"/>
  <c r="D11" i="58" s="1"/>
  <c r="H21" i="79"/>
  <c r="A22"/>
  <c r="G22"/>
  <c r="A23"/>
  <c r="K4" i="80"/>
  <c r="I4" i="81" s="1"/>
  <c r="J4" i="77" s="1"/>
  <c r="M4" i="74" s="1"/>
  <c r="M4" i="72" s="1"/>
  <c r="M4" i="71" s="1"/>
  <c r="G21" i="80"/>
  <c r="C12" i="58"/>
  <c r="H21" i="80"/>
  <c r="D12" i="58"/>
  <c r="D13" i="57" s="1"/>
  <c r="I21" i="80"/>
  <c r="A22"/>
  <c r="H22"/>
  <c r="A23"/>
  <c r="E21" i="81"/>
  <c r="C13" i="58" s="1"/>
  <c r="C14" i="57" s="1"/>
  <c r="F21" i="81"/>
  <c r="D13" i="58" s="1"/>
  <c r="G21" i="81"/>
  <c r="A22"/>
  <c r="F22"/>
  <c r="A23"/>
  <c r="A4" i="77"/>
  <c r="F21"/>
  <c r="F23" s="1"/>
  <c r="C14" i="58" s="1"/>
  <c r="C15" i="57" s="1"/>
  <c r="G21" i="77"/>
  <c r="G23"/>
  <c r="D14" i="58" s="1"/>
  <c r="H21" i="77"/>
  <c r="H23"/>
  <c r="A24"/>
  <c r="G24"/>
  <c r="A25"/>
  <c r="A2" i="247"/>
  <c r="A4"/>
  <c r="E21"/>
  <c r="A2" i="192"/>
  <c r="A4"/>
  <c r="F21"/>
  <c r="C7" i="247"/>
  <c r="I21" i="192"/>
  <c r="D7" i="247"/>
  <c r="A22" i="192"/>
  <c r="G22"/>
  <c r="A23"/>
  <c r="A2" i="74"/>
  <c r="A4"/>
  <c r="G21"/>
  <c r="C8" i="247" s="1"/>
  <c r="J21" i="74"/>
  <c r="D8" i="247" s="1"/>
  <c r="A22" i="74"/>
  <c r="I22"/>
  <c r="A23"/>
  <c r="A2" i="72"/>
  <c r="A4"/>
  <c r="G21"/>
  <c r="C9" i="247"/>
  <c r="J21" i="72"/>
  <c r="D9" i="247"/>
  <c r="E9" s="1"/>
  <c r="F9" s="1"/>
  <c r="A22" i="72"/>
  <c r="I22"/>
  <c r="A23"/>
  <c r="A2" i="71"/>
  <c r="A4"/>
  <c r="G21"/>
  <c r="C10" i="247"/>
  <c r="J21" i="71"/>
  <c r="D10" i="247"/>
  <c r="E10" s="1"/>
  <c r="F10" s="1"/>
  <c r="A22" i="71"/>
  <c r="J22"/>
  <c r="A23"/>
  <c r="A2" i="70"/>
  <c r="A4"/>
  <c r="N4"/>
  <c r="H21"/>
  <c r="C11" i="247" s="1"/>
  <c r="K21" i="70"/>
  <c r="D11" i="247" s="1"/>
  <c r="A22" i="70"/>
  <c r="I22"/>
  <c r="A23"/>
  <c r="A2" i="69"/>
  <c r="A4"/>
  <c r="L4"/>
  <c r="F21"/>
  <c r="C12" i="247"/>
  <c r="I21" i="69"/>
  <c r="D12" i="247"/>
  <c r="E12" s="1"/>
  <c r="F12" s="1"/>
  <c r="A22" i="69"/>
  <c r="G22"/>
  <c r="A23"/>
  <c r="A2" i="199"/>
  <c r="A4"/>
  <c r="M4"/>
  <c r="G21"/>
  <c r="C13" i="247" s="1"/>
  <c r="J21" i="199"/>
  <c r="D13" i="247" s="1"/>
  <c r="A22" i="199"/>
  <c r="H22"/>
  <c r="A23"/>
  <c r="A2" i="200"/>
  <c r="A4"/>
  <c r="M4"/>
  <c r="F21"/>
  <c r="C14" i="247" s="1"/>
  <c r="J21" i="200"/>
  <c r="D14" i="247" s="1"/>
  <c r="A22" i="200"/>
  <c r="H22"/>
  <c r="A23"/>
  <c r="A2" i="201"/>
  <c r="A4"/>
  <c r="I4"/>
  <c r="E20"/>
  <c r="C16" i="58" s="1"/>
  <c r="C17" i="57" s="1"/>
  <c r="F20" i="201"/>
  <c r="D16" i="58" s="1"/>
  <c r="A21" i="201"/>
  <c r="G21"/>
  <c r="A22"/>
  <c r="A2" i="204"/>
  <c r="A4"/>
  <c r="J4"/>
  <c r="F20"/>
  <c r="C17" i="58" s="1"/>
  <c r="C18" i="57" s="1"/>
  <c r="G20" i="204"/>
  <c r="D17" i="58" s="1"/>
  <c r="A21" i="204"/>
  <c r="H21"/>
  <c r="A22"/>
  <c r="A2" i="63"/>
  <c r="A4"/>
  <c r="D25"/>
  <c r="A2" i="205"/>
  <c r="A4"/>
  <c r="D25"/>
  <c r="A2" i="206"/>
  <c r="A4"/>
  <c r="L4"/>
  <c r="H18"/>
  <c r="I18"/>
  <c r="H20"/>
  <c r="C7" i="205" s="1"/>
  <c r="I20" i="206"/>
  <c r="D7" i="205" s="1"/>
  <c r="A21" i="206"/>
  <c r="J21"/>
  <c r="A22"/>
  <c r="A2" i="207"/>
  <c r="A4"/>
  <c r="L4"/>
  <c r="H18"/>
  <c r="I18"/>
  <c r="I20"/>
  <c r="D8" i="205" s="1"/>
  <c r="E8" s="1"/>
  <c r="F8" s="1"/>
  <c r="H20" i="207"/>
  <c r="C8" i="205" s="1"/>
  <c r="A21" i="207"/>
  <c r="J21"/>
  <c r="A22"/>
  <c r="A2" i="208"/>
  <c r="A4"/>
  <c r="L4"/>
  <c r="H20"/>
  <c r="C9" i="205" s="1"/>
  <c r="I20" i="208"/>
  <c r="D9" i="205" s="1"/>
  <c r="A21" i="208"/>
  <c r="J21"/>
  <c r="A22"/>
  <c r="A2" i="209"/>
  <c r="A4"/>
  <c r="L4"/>
  <c r="H18"/>
  <c r="I18"/>
  <c r="H20"/>
  <c r="C8" i="63" s="1"/>
  <c r="C21" i="57" s="1"/>
  <c r="C10" i="61" s="1"/>
  <c r="I20" i="209"/>
  <c r="D8" i="63" s="1"/>
  <c r="A21" i="209"/>
  <c r="J21"/>
  <c r="A22"/>
  <c r="A2" i="210"/>
  <c r="A4"/>
  <c r="I4"/>
  <c r="E18"/>
  <c r="F18"/>
  <c r="E20"/>
  <c r="C9" i="63" s="1"/>
  <c r="C22" i="57" s="1"/>
  <c r="F20" i="210"/>
  <c r="D9" i="63" s="1"/>
  <c r="A21" i="210"/>
  <c r="G21"/>
  <c r="A22"/>
  <c r="A2" i="211"/>
  <c r="A4"/>
  <c r="K4"/>
  <c r="G18"/>
  <c r="H18"/>
  <c r="G20"/>
  <c r="C10" i="63" s="1"/>
  <c r="C23" i="57" s="1"/>
  <c r="H20" i="211"/>
  <c r="D10" i="63" s="1"/>
  <c r="A21" i="211"/>
  <c r="I21"/>
  <c r="A22"/>
  <c r="A3" i="212"/>
  <c r="A5"/>
  <c r="O5"/>
  <c r="K21"/>
  <c r="C11" i="63" s="1"/>
  <c r="C24" i="57" s="1"/>
  <c r="C13" i="61" s="1"/>
  <c r="L21" i="212"/>
  <c r="D11" i="63" s="1"/>
  <c r="A22" i="212"/>
  <c r="M22"/>
  <c r="A23"/>
  <c r="A3" i="213"/>
  <c r="A5"/>
  <c r="Q5"/>
  <c r="K21"/>
  <c r="N21"/>
  <c r="A22"/>
  <c r="M22"/>
  <c r="A23"/>
  <c r="A3" i="214"/>
  <c r="A5"/>
  <c r="Q5"/>
  <c r="M21"/>
  <c r="N21"/>
  <c r="A22"/>
  <c r="O22"/>
  <c r="A23"/>
  <c r="A3" i="216"/>
  <c r="A5"/>
  <c r="Q5"/>
  <c r="M21"/>
  <c r="N21"/>
  <c r="A22"/>
  <c r="O22"/>
  <c r="A23"/>
  <c r="A2" i="248"/>
  <c r="A4"/>
  <c r="J4"/>
  <c r="H22"/>
  <c r="A2" i="54"/>
  <c r="A4"/>
  <c r="H20"/>
  <c r="I20"/>
  <c r="I22"/>
  <c r="D8" i="248" s="1"/>
  <c r="J20" i="54"/>
  <c r="L20"/>
  <c r="L22"/>
  <c r="F8" i="248" s="1"/>
  <c r="H22" i="54"/>
  <c r="C8" i="248" s="1"/>
  <c r="J22" i="54"/>
  <c r="E8" i="248" s="1"/>
  <c r="A23" i="54"/>
  <c r="K23"/>
  <c r="A24"/>
  <c r="A2" i="52"/>
  <c r="A4"/>
  <c r="P4"/>
  <c r="O4" i="88"/>
  <c r="Q4" i="51" s="1"/>
  <c r="P4" i="50" s="1"/>
  <c r="A8" i="52"/>
  <c r="I20"/>
  <c r="J20"/>
  <c r="J22"/>
  <c r="D9" i="248" s="1"/>
  <c r="K20" i="52"/>
  <c r="M20"/>
  <c r="M22"/>
  <c r="F9" i="248" s="1"/>
  <c r="I22" i="52"/>
  <c r="C9" i="248" s="1"/>
  <c r="K22" i="52"/>
  <c r="E9" i="248" s="1"/>
  <c r="A23" i="52"/>
  <c r="K23"/>
  <c r="A24"/>
  <c r="A2" i="88"/>
  <c r="A4"/>
  <c r="A8"/>
  <c r="I20"/>
  <c r="J20"/>
  <c r="J22"/>
  <c r="D10" i="248" s="1"/>
  <c r="K20" i="88"/>
  <c r="K22" s="1"/>
  <c r="E10" i="248" s="1"/>
  <c r="M20" i="88"/>
  <c r="M22"/>
  <c r="F10" i="248" s="1"/>
  <c r="I22" i="88"/>
  <c r="C10" i="248" s="1"/>
  <c r="A23" i="88"/>
  <c r="J23"/>
  <c r="A24"/>
  <c r="A2" i="51"/>
  <c r="A4"/>
  <c r="A23"/>
  <c r="M23"/>
  <c r="A24"/>
  <c r="A2" i="50"/>
  <c r="A4"/>
  <c r="A8"/>
  <c r="J20"/>
  <c r="J22"/>
  <c r="C14" i="248" s="1"/>
  <c r="K20" i="50"/>
  <c r="K22" s="1"/>
  <c r="D14" i="248" s="1"/>
  <c r="L20" i="50"/>
  <c r="N20"/>
  <c r="N22" s="1"/>
  <c r="F14" i="248" s="1"/>
  <c r="L22" i="50"/>
  <c r="E14" i="248"/>
  <c r="A23" i="50"/>
  <c r="K23"/>
  <c r="A24"/>
  <c r="A2" i="49"/>
  <c r="A4"/>
  <c r="A2" i="217"/>
  <c r="A4"/>
  <c r="L21"/>
  <c r="D17" i="248" s="1"/>
  <c r="M21" i="217"/>
  <c r="F17" i="248" s="1"/>
  <c r="A22" i="217"/>
  <c r="K22"/>
  <c r="A23"/>
  <c r="A2" i="47"/>
  <c r="A4"/>
  <c r="D24"/>
  <c r="A2" i="218"/>
  <c r="A4"/>
  <c r="I19"/>
  <c r="J19"/>
  <c r="J21"/>
  <c r="D7" i="47" s="1"/>
  <c r="I21" i="218"/>
  <c r="C7" i="47" s="1"/>
  <c r="A22" i="218"/>
  <c r="J22"/>
  <c r="A23"/>
  <c r="A2" i="45"/>
  <c r="A4"/>
  <c r="R4"/>
  <c r="K7"/>
  <c r="K20" s="1"/>
  <c r="K22" s="1"/>
  <c r="C8" i="47" s="1"/>
  <c r="O7" i="45"/>
  <c r="O22" s="1"/>
  <c r="D8" i="47" s="1"/>
  <c r="E8" s="1"/>
  <c r="F8" s="1"/>
  <c r="A8" i="45"/>
  <c r="O20"/>
  <c r="A23"/>
  <c r="K23"/>
  <c r="A24"/>
  <c r="A2" i="219"/>
  <c r="A4"/>
  <c r="M4"/>
  <c r="H4" i="44" s="1"/>
  <c r="G7" i="219"/>
  <c r="G20" s="1"/>
  <c r="G22" s="1"/>
  <c r="C14" i="63" s="1"/>
  <c r="C27" i="57" s="1"/>
  <c r="J7" i="219"/>
  <c r="A8"/>
  <c r="J20"/>
  <c r="J22" s="1"/>
  <c r="D14" i="63" s="1"/>
  <c r="A23" i="219"/>
  <c r="G23"/>
  <c r="A24"/>
  <c r="A2" i="44"/>
  <c r="A4"/>
  <c r="A8"/>
  <c r="D21"/>
  <c r="C15" i="63" s="1"/>
  <c r="C28" i="57" s="1"/>
  <c r="E21" i="44"/>
  <c r="D15" i="63" s="1"/>
  <c r="A22" i="44"/>
  <c r="F22"/>
  <c r="A23"/>
  <c r="A2" i="220"/>
  <c r="A4"/>
  <c r="M4"/>
  <c r="A8"/>
  <c r="H20"/>
  <c r="K20"/>
  <c r="K22" s="1"/>
  <c r="D16" i="63" s="1"/>
  <c r="D29" i="57" s="1"/>
  <c r="D18" i="61" s="1"/>
  <c r="H22" i="220"/>
  <c r="C16" i="63" s="1"/>
  <c r="E16" s="1"/>
  <c r="F16" s="1"/>
  <c r="A23" i="220"/>
  <c r="K23"/>
  <c r="A24"/>
  <c r="A2" i="221"/>
  <c r="A4"/>
  <c r="N4"/>
  <c r="A8"/>
  <c r="I20"/>
  <c r="L20"/>
  <c r="I22"/>
  <c r="C17" i="63" s="1"/>
  <c r="L22" i="221"/>
  <c r="D17" i="63"/>
  <c r="A23" i="221"/>
  <c r="L23"/>
  <c r="A24"/>
  <c r="A2" i="222"/>
  <c r="A4"/>
  <c r="D9"/>
  <c r="D21"/>
  <c r="A2" i="223"/>
  <c r="A4"/>
  <c r="L21"/>
  <c r="C7" i="222" s="1"/>
  <c r="M21" i="223"/>
  <c r="D7" i="222" s="1"/>
  <c r="A22" i="223"/>
  <c r="M22"/>
  <c r="A23"/>
  <c r="A2" i="224"/>
  <c r="A4"/>
  <c r="J21"/>
  <c r="C8" i="222"/>
  <c r="K21" i="224"/>
  <c r="D8" i="222"/>
  <c r="A22" i="224"/>
  <c r="K22"/>
  <c r="A23"/>
  <c r="A2" i="226"/>
  <c r="A4"/>
  <c r="F21"/>
  <c r="C9" i="222" s="1"/>
  <c r="E9" s="1"/>
  <c r="F9" s="1"/>
  <c r="H21" i="226"/>
  <c r="A22"/>
  <c r="H22"/>
  <c r="A23"/>
  <c r="A2" i="225"/>
  <c r="A4"/>
  <c r="D21"/>
  <c r="C19" i="63" s="1"/>
  <c r="E21" i="225"/>
  <c r="D19" i="63"/>
  <c r="A22" i="225"/>
  <c r="E22"/>
  <c r="A23"/>
  <c r="A2" i="227"/>
  <c r="A4"/>
  <c r="D19"/>
  <c r="C20" i="63" s="1"/>
  <c r="C33" i="57" s="1"/>
  <c r="E19" i="227"/>
  <c r="E21" s="1"/>
  <c r="D20" i="63" s="1"/>
  <c r="A22" i="227"/>
  <c r="E22"/>
  <c r="A23"/>
  <c r="A2" i="37"/>
  <c r="A4"/>
  <c r="A8"/>
  <c r="D21"/>
  <c r="F21"/>
  <c r="C21" i="63" s="1"/>
  <c r="C34" i="57" s="1"/>
  <c r="H21" i="37"/>
  <c r="D21" i="63" s="1"/>
  <c r="A22" i="37"/>
  <c r="H22"/>
  <c r="A23"/>
  <c r="A2" i="194"/>
  <c r="A4"/>
  <c r="A8"/>
  <c r="D21"/>
  <c r="C22" i="63" s="1"/>
  <c r="C35" i="57" s="1"/>
  <c r="E21" i="194"/>
  <c r="D22" i="63" s="1"/>
  <c r="A22" i="194"/>
  <c r="E22"/>
  <c r="A23"/>
  <c r="A2" i="228"/>
  <c r="A4"/>
  <c r="A8"/>
  <c r="E21"/>
  <c r="C23" i="63" s="1"/>
  <c r="C36" i="57" s="1"/>
  <c r="F21" i="228"/>
  <c r="D23" i="63" s="1"/>
  <c r="A22" i="228"/>
  <c r="F22"/>
  <c r="A23"/>
  <c r="A2" i="249"/>
  <c r="A4"/>
  <c r="F4"/>
  <c r="E19"/>
  <c r="F19" s="1"/>
  <c r="E21"/>
  <c r="A2" i="32"/>
  <c r="A4"/>
  <c r="H21"/>
  <c r="C7" i="249" s="1"/>
  <c r="J21" i="32"/>
  <c r="D7" i="249" s="1"/>
  <c r="A22" i="32"/>
  <c r="H22"/>
  <c r="A23"/>
  <c r="A2" i="229"/>
  <c r="A4"/>
  <c r="E21"/>
  <c r="C8" i="249"/>
  <c r="C40" i="57" s="1"/>
  <c r="F21" i="229"/>
  <c r="D8" i="249"/>
  <c r="A22" i="229"/>
  <c r="E22"/>
  <c r="A23"/>
  <c r="A2" i="31"/>
  <c r="A4"/>
  <c r="A8"/>
  <c r="F21"/>
  <c r="C9" i="249"/>
  <c r="G21" i="31"/>
  <c r="D9" i="249"/>
  <c r="A22" i="31"/>
  <c r="G22"/>
  <c r="A23"/>
  <c r="A2" i="230"/>
  <c r="A4"/>
  <c r="A8"/>
  <c r="E21"/>
  <c r="C10" i="249"/>
  <c r="C42" i="57" s="1"/>
  <c r="F21" i="230"/>
  <c r="D10" i="249"/>
  <c r="A22" i="230"/>
  <c r="F22"/>
  <c r="A23"/>
  <c r="A2" i="231"/>
  <c r="A4"/>
  <c r="A8"/>
  <c r="E21"/>
  <c r="C11" i="249"/>
  <c r="C43" i="57" s="1"/>
  <c r="F21" i="231"/>
  <c r="D11" i="249"/>
  <c r="A22" i="231"/>
  <c r="F22"/>
  <c r="A23"/>
  <c r="A2" i="232"/>
  <c r="A4"/>
  <c r="D22"/>
  <c r="C12" i="249" s="1"/>
  <c r="C44" i="57" s="1"/>
  <c r="E22" i="232"/>
  <c r="D12" i="249" s="1"/>
  <c r="A23" i="232"/>
  <c r="E23"/>
  <c r="A24"/>
  <c r="A2" i="233"/>
  <c r="A4"/>
  <c r="A8"/>
  <c r="E21"/>
  <c r="C13" i="249" s="1"/>
  <c r="C45" i="57" s="1"/>
  <c r="F21" i="233"/>
  <c r="D13" i="249" s="1"/>
  <c r="A22" i="233"/>
  <c r="F22"/>
  <c r="A23"/>
  <c r="A2" i="234"/>
  <c r="A4"/>
  <c r="A8"/>
  <c r="G21"/>
  <c r="C14" i="249" s="1"/>
  <c r="C46" i="57" s="1"/>
  <c r="H21" i="234"/>
  <c r="D14" i="249" s="1"/>
  <c r="A22" i="234"/>
  <c r="H22"/>
  <c r="A23"/>
  <c r="A2" i="235"/>
  <c r="A4"/>
  <c r="A8"/>
  <c r="E21"/>
  <c r="C15" i="249" s="1"/>
  <c r="F21" i="235"/>
  <c r="D15" i="249"/>
  <c r="A22" i="235"/>
  <c r="F22"/>
  <c r="A23"/>
  <c r="A2" i="236"/>
  <c r="A4"/>
  <c r="A8"/>
  <c r="E21"/>
  <c r="C16" i="249" s="1"/>
  <c r="C48" i="57" s="1"/>
  <c r="F21" i="236"/>
  <c r="D16" i="249" s="1"/>
  <c r="A22" i="236"/>
  <c r="F22"/>
  <c r="A23"/>
  <c r="A2" i="237"/>
  <c r="A4"/>
  <c r="A8"/>
  <c r="F21"/>
  <c r="C17" i="249" s="1"/>
  <c r="C49" i="57" s="1"/>
  <c r="G21" i="237"/>
  <c r="D17" i="249" s="1"/>
  <c r="A22" i="237"/>
  <c r="G22"/>
  <c r="A23"/>
  <c r="A2" i="238"/>
  <c r="A4"/>
  <c r="A8"/>
  <c r="E21"/>
  <c r="C18" i="249" s="1"/>
  <c r="C50" i="57" s="1"/>
  <c r="F21" i="238"/>
  <c r="D18" i="249" s="1"/>
  <c r="A22" i="238"/>
  <c r="F22"/>
  <c r="A23"/>
  <c r="A2" i="239"/>
  <c r="A4"/>
  <c r="D22"/>
  <c r="A2" i="240"/>
  <c r="A4"/>
  <c r="A8"/>
  <c r="H21"/>
  <c r="C7" i="239"/>
  <c r="J21" i="240"/>
  <c r="D7" i="239"/>
  <c r="A22" i="240"/>
  <c r="J22"/>
  <c r="A23"/>
  <c r="A2" i="241"/>
  <c r="A4"/>
  <c r="A8"/>
  <c r="G21"/>
  <c r="C8" i="239"/>
  <c r="H21" i="241"/>
  <c r="D8" i="239"/>
  <c r="A22" i="241"/>
  <c r="H22"/>
  <c r="A23"/>
  <c r="A2" i="242"/>
  <c r="A4"/>
  <c r="A8"/>
  <c r="G21"/>
  <c r="C9" i="239" s="1"/>
  <c r="H21" i="242"/>
  <c r="D9" i="239" s="1"/>
  <c r="A22" i="242"/>
  <c r="H22"/>
  <c r="A23"/>
  <c r="A2" i="243"/>
  <c r="A4"/>
  <c r="A8"/>
  <c r="E21"/>
  <c r="C10" i="239" s="1"/>
  <c r="C55" i="57" s="1"/>
  <c r="F21" i="243"/>
  <c r="D10" i="239" s="1"/>
  <c r="A22" i="243"/>
  <c r="F22"/>
  <c r="A23"/>
  <c r="A2" i="245"/>
  <c r="A4"/>
  <c r="A8"/>
  <c r="E21"/>
  <c r="C11" i="239" s="1"/>
  <c r="C56" i="57" s="1"/>
  <c r="F21" i="245"/>
  <c r="D11" i="239" s="1"/>
  <c r="A22" i="245"/>
  <c r="F22"/>
  <c r="A23"/>
  <c r="A2" i="244"/>
  <c r="A4"/>
  <c r="A8"/>
  <c r="D21"/>
  <c r="C12" i="239"/>
  <c r="C57" i="57" s="1"/>
  <c r="E21" i="244"/>
  <c r="D12" i="239"/>
  <c r="A22" i="244"/>
  <c r="E22"/>
  <c r="A23"/>
  <c r="A2" i="62"/>
  <c r="A4"/>
  <c r="A8"/>
  <c r="E21"/>
  <c r="C13" i="239"/>
  <c r="C58" i="57" s="1"/>
  <c r="F21" i="62"/>
  <c r="D13" i="239"/>
  <c r="A22" i="62"/>
  <c r="E22"/>
  <c r="A23"/>
  <c r="E7" i="60"/>
  <c r="F7" s="1"/>
  <c r="D21" i="227"/>
  <c r="E13" i="248"/>
  <c r="E12" s="1"/>
  <c r="C53" i="57"/>
  <c r="D41"/>
  <c r="E7" i="247"/>
  <c r="F7" s="1"/>
  <c r="D57" i="57"/>
  <c r="E57" s="1"/>
  <c r="F57" s="1"/>
  <c r="E12" i="239"/>
  <c r="F12" s="1"/>
  <c r="C41" i="57"/>
  <c r="E41" s="1"/>
  <c r="F41" s="1"/>
  <c r="E9" i="249"/>
  <c r="F9"/>
  <c r="E8" i="246"/>
  <c r="F8" s="1"/>
  <c r="E8" i="60"/>
  <c r="F8" s="1"/>
  <c r="D21"/>
  <c r="D7" i="58" s="1"/>
  <c r="E8" i="222"/>
  <c r="F8" s="1"/>
  <c r="E9" i="60"/>
  <c r="F9" s="1"/>
  <c r="F13" i="248"/>
  <c r="D53" i="57"/>
  <c r="E53" s="1"/>
  <c r="F53" s="1"/>
  <c r="E8" i="239"/>
  <c r="F8"/>
  <c r="E10" i="249"/>
  <c r="F10"/>
  <c r="D42" i="57"/>
  <c r="D32"/>
  <c r="C13"/>
  <c r="E12" i="58"/>
  <c r="F12" s="1"/>
  <c r="C21" i="60"/>
  <c r="C7" i="58" s="1"/>
  <c r="D21" i="61"/>
  <c r="C52" i="57"/>
  <c r="D47"/>
  <c r="D43"/>
  <c r="E11" i="249"/>
  <c r="F11" s="1"/>
  <c r="D30" i="57"/>
  <c r="D58"/>
  <c r="E13" i="239"/>
  <c r="F13" s="1"/>
  <c r="D52" i="57"/>
  <c r="E52" s="1"/>
  <c r="F52" s="1"/>
  <c r="E7" i="239"/>
  <c r="F7" s="1"/>
  <c r="D40" i="57"/>
  <c r="E8" i="249"/>
  <c r="F8" s="1"/>
  <c r="D19" i="61"/>
  <c r="L147" i="49"/>
  <c r="N147"/>
  <c r="C21" i="239" l="1"/>
  <c r="C51" i="57" s="1"/>
  <c r="C54"/>
  <c r="D50"/>
  <c r="E50" s="1"/>
  <c r="F50" s="1"/>
  <c r="E18" i="249"/>
  <c r="F18" s="1"/>
  <c r="D49" i="57"/>
  <c r="E49" s="1"/>
  <c r="F49" s="1"/>
  <c r="E17" i="249"/>
  <c r="F17" s="1"/>
  <c r="E16"/>
  <c r="F16" s="1"/>
  <c r="D48" i="57"/>
  <c r="E48" s="1"/>
  <c r="F48" s="1"/>
  <c r="C47"/>
  <c r="E15" i="249"/>
  <c r="F15" s="1"/>
  <c r="C20"/>
  <c r="C38" i="57" s="1"/>
  <c r="C27" i="61" s="1"/>
  <c r="C39" i="57"/>
  <c r="D33"/>
  <c r="D22" i="61" s="1"/>
  <c r="E20" i="63"/>
  <c r="F20" s="1"/>
  <c r="C30" i="57"/>
  <c r="E17" i="63"/>
  <c r="F17" s="1"/>
  <c r="E15"/>
  <c r="F15" s="1"/>
  <c r="D28" i="57"/>
  <c r="D17" i="61" s="1"/>
  <c r="E14" i="63"/>
  <c r="F14" s="1"/>
  <c r="D27" i="57"/>
  <c r="D16" i="61" s="1"/>
  <c r="D15" i="57"/>
  <c r="E15" s="1"/>
  <c r="F15" s="1"/>
  <c r="E14" i="58"/>
  <c r="F14" s="1"/>
  <c r="E13"/>
  <c r="F13" s="1"/>
  <c r="D14" i="57"/>
  <c r="E10" i="58"/>
  <c r="F10" s="1"/>
  <c r="D11" i="57"/>
  <c r="E47"/>
  <c r="F47" s="1"/>
  <c r="C18" i="222"/>
  <c r="C20" s="1"/>
  <c r="C18" i="63" s="1"/>
  <c r="C31" i="57" s="1"/>
  <c r="C20" i="61" s="1"/>
  <c r="C21" i="47"/>
  <c r="C23" s="1"/>
  <c r="C13" i="63" s="1"/>
  <c r="C26" i="57" s="1"/>
  <c r="C15" i="61" s="1"/>
  <c r="E7" i="248"/>
  <c r="F7"/>
  <c r="C24" i="205"/>
  <c r="C7" i="63" s="1"/>
  <c r="C20" i="57" s="1"/>
  <c r="C9" i="61" s="1"/>
  <c r="C18" i="247"/>
  <c r="C20" s="1"/>
  <c r="C15" i="58" s="1"/>
  <c r="C16" i="57" s="1"/>
  <c r="D56"/>
  <c r="E56" s="1"/>
  <c r="F56" s="1"/>
  <c r="E11" i="239"/>
  <c r="F11" s="1"/>
  <c r="E10"/>
  <c r="F10" s="1"/>
  <c r="D55" i="57"/>
  <c r="E55" s="1"/>
  <c r="F55" s="1"/>
  <c r="E9" i="239"/>
  <c r="F9" s="1"/>
  <c r="D21"/>
  <c r="D51" i="57" s="1"/>
  <c r="D54"/>
  <c r="E54" s="1"/>
  <c r="F54" s="1"/>
  <c r="E14" i="249"/>
  <c r="F14" s="1"/>
  <c r="D46" i="57"/>
  <c r="E46" s="1"/>
  <c r="F46" s="1"/>
  <c r="D45"/>
  <c r="E45" s="1"/>
  <c r="F45" s="1"/>
  <c r="E13" i="249"/>
  <c r="F13" s="1"/>
  <c r="D44" i="57"/>
  <c r="E44" s="1"/>
  <c r="F44" s="1"/>
  <c r="E12" i="249"/>
  <c r="F12" s="1"/>
  <c r="D39" i="57"/>
  <c r="E39" s="1"/>
  <c r="F39" s="1"/>
  <c r="E7" i="249"/>
  <c r="F7" s="1"/>
  <c r="D20"/>
  <c r="D36" i="57"/>
  <c r="D25" i="61" s="1"/>
  <c r="E23" i="63"/>
  <c r="F23" s="1"/>
  <c r="E22"/>
  <c r="F22" s="1"/>
  <c r="D35" i="57"/>
  <c r="D24" i="61" s="1"/>
  <c r="D34" i="57"/>
  <c r="D23" i="61" s="1"/>
  <c r="E21" i="63"/>
  <c r="F21" s="1"/>
  <c r="C32" i="57"/>
  <c r="E19" i="63"/>
  <c r="F19" s="1"/>
  <c r="E7" i="222"/>
  <c r="F7" s="1"/>
  <c r="D18"/>
  <c r="D20" s="1"/>
  <c r="D18" i="63" s="1"/>
  <c r="D21" i="47"/>
  <c r="D23" s="1"/>
  <c r="D13" i="63" s="1"/>
  <c r="E7" i="47"/>
  <c r="F7" s="1"/>
  <c r="D24" i="57"/>
  <c r="E11" i="63"/>
  <c r="F11" s="1"/>
  <c r="D23" i="57"/>
  <c r="D12" i="61" s="1"/>
  <c r="E10" i="63"/>
  <c r="F10" s="1"/>
  <c r="E9"/>
  <c r="F9" s="1"/>
  <c r="D22" i="57"/>
  <c r="D11" i="61" s="1"/>
  <c r="E8" i="63"/>
  <c r="F8" s="1"/>
  <c r="D21" i="57"/>
  <c r="E7" i="205"/>
  <c r="F7" s="1"/>
  <c r="D24"/>
  <c r="D7" i="63" s="1"/>
  <c r="D18" i="57"/>
  <c r="E18" s="1"/>
  <c r="F18" s="1"/>
  <c r="E17" i="58"/>
  <c r="F17" s="1"/>
  <c r="D17" i="57"/>
  <c r="E17" s="1"/>
  <c r="F17" s="1"/>
  <c r="E16" i="58"/>
  <c r="F16" s="1"/>
  <c r="E8" i="247"/>
  <c r="F8" s="1"/>
  <c r="D18"/>
  <c r="D20" s="1"/>
  <c r="D15" i="58" s="1"/>
  <c r="E11"/>
  <c r="F11" s="1"/>
  <c r="D12" i="57"/>
  <c r="E12" s="1"/>
  <c r="F12" s="1"/>
  <c r="E9" i="58"/>
  <c r="F9" s="1"/>
  <c r="D10" i="57"/>
  <c r="E10" s="1"/>
  <c r="F10" s="1"/>
  <c r="D20" i="246"/>
  <c r="D8" i="58" s="1"/>
  <c r="E7" i="246"/>
  <c r="F7" s="1"/>
  <c r="C7" i="248"/>
  <c r="D7"/>
  <c r="E9" i="205"/>
  <c r="F9" s="1"/>
  <c r="E14" i="247"/>
  <c r="F14" s="1"/>
  <c r="E13"/>
  <c r="F13" s="1"/>
  <c r="E11"/>
  <c r="F11" s="1"/>
  <c r="E14" i="57"/>
  <c r="F14" s="1"/>
  <c r="E11"/>
  <c r="F11" s="1"/>
  <c r="E9" i="246"/>
  <c r="F9" s="1"/>
  <c r="E13" i="57"/>
  <c r="F13" s="1"/>
  <c r="F12" i="248"/>
  <c r="F19" s="1"/>
  <c r="F21" s="1"/>
  <c r="D12" i="63" s="1"/>
  <c r="E58" i="57"/>
  <c r="F58" s="1"/>
  <c r="E43"/>
  <c r="F43" s="1"/>
  <c r="E42"/>
  <c r="F42" s="1"/>
  <c r="E40"/>
  <c r="F40" s="1"/>
  <c r="E18" i="63"/>
  <c r="F18" s="1"/>
  <c r="D31" i="57"/>
  <c r="E51"/>
  <c r="F51" s="1"/>
  <c r="D28" i="61"/>
  <c r="D16" i="57"/>
  <c r="E16" s="1"/>
  <c r="F16" s="1"/>
  <c r="E15" i="58"/>
  <c r="F15" s="1"/>
  <c r="C17" i="61"/>
  <c r="E17" s="1"/>
  <c r="F17" s="1"/>
  <c r="E28" i="57"/>
  <c r="F28" s="1"/>
  <c r="C16" i="61"/>
  <c r="E16" s="1"/>
  <c r="F16" s="1"/>
  <c r="E27" i="57"/>
  <c r="F27" s="1"/>
  <c r="C59"/>
  <c r="C29" i="61" s="1"/>
  <c r="C28"/>
  <c r="C21" i="58"/>
  <c r="C8" i="57"/>
  <c r="C7" s="1"/>
  <c r="C7" i="61" s="1"/>
  <c r="E7" i="63"/>
  <c r="F7" s="1"/>
  <c r="D20" i="57"/>
  <c r="D26"/>
  <c r="E13" i="63"/>
  <c r="F13" s="1"/>
  <c r="D8" i="57"/>
  <c r="E7" i="58"/>
  <c r="F7" s="1"/>
  <c r="D21"/>
  <c r="E8"/>
  <c r="F8" s="1"/>
  <c r="D9" i="57"/>
  <c r="E9" s="1"/>
  <c r="F9" s="1"/>
  <c r="C25" i="61"/>
  <c r="E25" s="1"/>
  <c r="F25" s="1"/>
  <c r="E36" i="57"/>
  <c r="F36" s="1"/>
  <c r="E35"/>
  <c r="F35" s="1"/>
  <c r="C24" i="61"/>
  <c r="E24" s="1"/>
  <c r="F24" s="1"/>
  <c r="E34" i="57"/>
  <c r="F34" s="1"/>
  <c r="C23" i="61"/>
  <c r="E33" i="57"/>
  <c r="F33" s="1"/>
  <c r="C22" i="61"/>
  <c r="E22" s="1"/>
  <c r="F22" s="1"/>
  <c r="P4" i="223"/>
  <c r="K4" i="226"/>
  <c r="M4" i="218"/>
  <c r="H4" i="227"/>
  <c r="K4" i="37" s="1"/>
  <c r="P4" i="217"/>
  <c r="N4" i="224"/>
  <c r="P4" i="49"/>
  <c r="H4" i="225"/>
  <c r="E24" i="57"/>
  <c r="F24" s="1"/>
  <c r="D13" i="61"/>
  <c r="E13" s="1"/>
  <c r="F13" s="1"/>
  <c r="E23" i="57"/>
  <c r="F23" s="1"/>
  <c r="C12" i="61"/>
  <c r="E22" i="57"/>
  <c r="F22" s="1"/>
  <c r="C11" i="61"/>
  <c r="E11" s="1"/>
  <c r="F11" s="1"/>
  <c r="E23"/>
  <c r="F23" s="1"/>
  <c r="E12"/>
  <c r="F12" s="1"/>
  <c r="C29" i="57"/>
  <c r="D12" i="248"/>
  <c r="D19" s="1"/>
  <c r="D21" s="1"/>
  <c r="C12" i="63" s="1"/>
  <c r="E12" s="1"/>
  <c r="F12" s="1"/>
  <c r="E19" i="248"/>
  <c r="E21" s="1"/>
  <c r="C12"/>
  <c r="C19" s="1"/>
  <c r="C21" s="1"/>
  <c r="D25" i="57"/>
  <c r="D24" i="63"/>
  <c r="C24"/>
  <c r="C19" i="57" s="1"/>
  <c r="C25" l="1"/>
  <c r="C14" i="61" s="1"/>
  <c r="C21"/>
  <c r="E21" s="1"/>
  <c r="F21" s="1"/>
  <c r="E32" i="57"/>
  <c r="F32" s="1"/>
  <c r="C19" i="61"/>
  <c r="E19" s="1"/>
  <c r="F19" s="1"/>
  <c r="E30" i="57"/>
  <c r="F30" s="1"/>
  <c r="D10" i="61"/>
  <c r="E10" s="1"/>
  <c r="F10" s="1"/>
  <c r="E21" i="57"/>
  <c r="F21" s="1"/>
  <c r="D38"/>
  <c r="E20" i="249"/>
  <c r="F20" s="1"/>
  <c r="F4" i="194"/>
  <c r="I4" i="228"/>
  <c r="D7" i="57"/>
  <c r="E8"/>
  <c r="F8" s="1"/>
  <c r="E26"/>
  <c r="F26" s="1"/>
  <c r="D15" i="61"/>
  <c r="E15" s="1"/>
  <c r="F15" s="1"/>
  <c r="C18"/>
  <c r="E18" s="1"/>
  <c r="F18" s="1"/>
  <c r="E29" i="57"/>
  <c r="F29" s="1"/>
  <c r="E20"/>
  <c r="F20" s="1"/>
  <c r="D9" i="61"/>
  <c r="E9" s="1"/>
  <c r="F9" s="1"/>
  <c r="D20"/>
  <c r="E20" s="1"/>
  <c r="F20" s="1"/>
  <c r="E31" i="57"/>
  <c r="F31" s="1"/>
  <c r="E28" i="61"/>
  <c r="F28" s="1"/>
  <c r="E24" i="63"/>
  <c r="F24" s="1"/>
  <c r="D19" i="57"/>
  <c r="C37"/>
  <c r="C60" s="1"/>
  <c r="C8" i="61"/>
  <c r="C26" s="1"/>
  <c r="C30" s="1"/>
  <c r="E25" i="57"/>
  <c r="F25" s="1"/>
  <c r="D14" i="61"/>
  <c r="E14" s="1"/>
  <c r="F14" s="1"/>
  <c r="D27" l="1"/>
  <c r="E27" s="1"/>
  <c r="F27" s="1"/>
  <c r="E38" i="57"/>
  <c r="F38" s="1"/>
  <c r="D59"/>
  <c r="E7"/>
  <c r="F7" s="1"/>
  <c r="D7" i="61"/>
  <c r="E7" s="1"/>
  <c r="F7" s="1"/>
  <c r="K4" i="32"/>
  <c r="G4" i="229"/>
  <c r="D37" i="57"/>
  <c r="E19"/>
  <c r="F19" s="1"/>
  <c r="D8" i="61"/>
  <c r="D29" l="1"/>
  <c r="E29" s="1"/>
  <c r="F29" s="1"/>
  <c r="E59" i="57"/>
  <c r="F59" s="1"/>
  <c r="H4" i="31"/>
  <c r="G4" i="233"/>
  <c r="G4" i="235"/>
  <c r="H4" i="237"/>
  <c r="G4" i="243"/>
  <c r="F4" i="244"/>
  <c r="G4" i="62" s="1"/>
  <c r="G4" i="230"/>
  <c r="G4" i="238"/>
  <c r="K4" i="240"/>
  <c r="I4" i="234"/>
  <c r="G4" i="236"/>
  <c r="G4" i="245"/>
  <c r="G4" i="231"/>
  <c r="F4" i="239"/>
  <c r="F4" i="232"/>
  <c r="I4" i="241"/>
  <c r="I4" i="242"/>
  <c r="E8" i="61"/>
  <c r="F8" s="1"/>
  <c r="D26"/>
  <c r="E37" i="57"/>
  <c r="F37" s="1"/>
  <c r="D60"/>
  <c r="E60" s="1"/>
  <c r="F60" s="1"/>
  <c r="E26" i="61" l="1"/>
  <c r="F26" s="1"/>
  <c r="D30"/>
  <c r="E30" s="1"/>
  <c r="F30" s="1"/>
</calcChain>
</file>

<file path=xl/sharedStrings.xml><?xml version="1.0" encoding="utf-8"?>
<sst xmlns="http://schemas.openxmlformats.org/spreadsheetml/2006/main" count="2590" uniqueCount="993">
  <si>
    <t>资产评估明细表填表说明</t>
  </si>
  <si>
    <t>一、基本要求</t>
  </si>
  <si>
    <r>
      <t>(</t>
    </r>
    <r>
      <rPr>
        <sz val="14"/>
        <rFont val="宋体"/>
        <family val="3"/>
        <charset val="134"/>
      </rPr>
      <t>一</t>
    </r>
    <r>
      <rPr>
        <sz val="14"/>
        <rFont val="Arial Narrow"/>
        <family val="2"/>
      </rPr>
      <t>)</t>
    </r>
    <r>
      <rPr>
        <sz val="14"/>
        <rFont val="宋体"/>
        <family val="3"/>
        <charset val="134"/>
      </rPr>
      <t>填表范围：</t>
    </r>
    <r>
      <rPr>
        <sz val="14"/>
        <rFont val="Arial Narrow"/>
        <family val="2"/>
      </rPr>
      <t xml:space="preserve"> </t>
    </r>
  </si>
  <si>
    <r>
      <t xml:space="preserve">     </t>
    </r>
    <r>
      <rPr>
        <sz val="14"/>
        <rFont val="宋体"/>
        <family val="3"/>
        <charset val="134"/>
      </rPr>
      <t>纳入评估范围的资产要保证与评估基准日资产占有单位的资产负债表（或模拟资产负债表）完全一致</t>
    </r>
    <r>
      <rPr>
        <sz val="14"/>
        <rFont val="Arial Narrow"/>
        <family val="2"/>
      </rPr>
      <t>,</t>
    </r>
    <r>
      <rPr>
        <sz val="14"/>
        <rFont val="宋体"/>
        <family val="3"/>
        <charset val="134"/>
      </rPr>
      <t>即填表完成后，自动生成的资产评估分类汇总表</t>
    </r>
    <r>
      <rPr>
        <sz val="14"/>
        <rFont val="Arial Narrow"/>
        <family val="2"/>
      </rPr>
      <t>(</t>
    </r>
    <r>
      <rPr>
        <sz val="14"/>
        <rFont val="宋体"/>
        <family val="3"/>
        <charset val="134"/>
      </rPr>
      <t>表</t>
    </r>
    <r>
      <rPr>
        <sz val="14"/>
        <rFont val="Arial Narrow"/>
        <family val="2"/>
      </rPr>
      <t>2)</t>
    </r>
    <r>
      <rPr>
        <sz val="14"/>
        <rFont val="宋体"/>
        <family val="3"/>
        <charset val="134"/>
      </rPr>
      <t>帐面值一栏与资产负债表（或模拟资产负债表）一致</t>
    </r>
    <r>
      <rPr>
        <sz val="14"/>
        <rFont val="Arial Narrow"/>
        <family val="2"/>
      </rPr>
      <t>,</t>
    </r>
    <r>
      <rPr>
        <sz val="14"/>
        <rFont val="宋体"/>
        <family val="3"/>
        <charset val="134"/>
      </rPr>
      <t>并且应与提供给审计师</t>
    </r>
    <r>
      <rPr>
        <sz val="14"/>
        <rFont val="Arial Narrow"/>
        <family val="2"/>
      </rPr>
      <t>(</t>
    </r>
    <r>
      <rPr>
        <sz val="14"/>
        <rFont val="宋体"/>
        <family val="3"/>
        <charset val="134"/>
      </rPr>
      <t>如果有审计机构</t>
    </r>
    <r>
      <rPr>
        <sz val="14"/>
        <rFont val="Arial Narrow"/>
        <family val="2"/>
      </rPr>
      <t>)</t>
    </r>
    <r>
      <rPr>
        <sz val="14"/>
        <rFont val="宋体"/>
        <family val="3"/>
        <charset val="134"/>
      </rPr>
      <t>的帐面值一致。</t>
    </r>
  </si>
  <si>
    <r>
      <t>(</t>
    </r>
    <r>
      <rPr>
        <sz val="14"/>
        <rFont val="宋体"/>
        <family val="3"/>
        <charset val="134"/>
      </rPr>
      <t>二</t>
    </r>
    <r>
      <rPr>
        <sz val="14"/>
        <rFont val="Arial Narrow"/>
        <family val="2"/>
      </rPr>
      <t>)</t>
    </r>
    <r>
      <rPr>
        <b/>
        <sz val="14"/>
        <rFont val="Arial Narrow"/>
        <family val="2"/>
      </rPr>
      <t>“</t>
    </r>
    <r>
      <rPr>
        <b/>
        <sz val="14"/>
        <rFont val="宋体"/>
        <family val="3"/>
        <charset val="134"/>
      </rPr>
      <t>评估基准日</t>
    </r>
    <r>
      <rPr>
        <b/>
        <sz val="14"/>
        <rFont val="Arial Narrow"/>
        <family val="2"/>
      </rPr>
      <t>”</t>
    </r>
    <r>
      <rPr>
        <b/>
        <sz val="14"/>
        <rFont val="宋体"/>
        <family val="3"/>
        <charset val="134"/>
      </rPr>
      <t>与</t>
    </r>
    <r>
      <rPr>
        <b/>
        <sz val="14"/>
        <rFont val="Arial Narrow"/>
        <family val="2"/>
      </rPr>
      <t>“</t>
    </r>
    <r>
      <rPr>
        <b/>
        <sz val="14"/>
        <rFont val="宋体"/>
        <family val="3"/>
        <charset val="134"/>
      </rPr>
      <t>资产占有单位名称</t>
    </r>
    <r>
      <rPr>
        <b/>
        <sz val="14"/>
        <rFont val="Arial Narrow"/>
        <family val="2"/>
      </rPr>
      <t>”,</t>
    </r>
    <r>
      <rPr>
        <b/>
        <sz val="14"/>
        <rFont val="宋体"/>
        <family val="3"/>
        <charset val="134"/>
      </rPr>
      <t>统一填于</t>
    </r>
    <r>
      <rPr>
        <b/>
        <sz val="14"/>
        <color indexed="10"/>
        <rFont val="Arial Narrow"/>
        <family val="2"/>
      </rPr>
      <t>“</t>
    </r>
    <r>
      <rPr>
        <b/>
        <sz val="14"/>
        <color indexed="10"/>
        <rFont val="宋体"/>
        <family val="3"/>
        <charset val="134"/>
      </rPr>
      <t>基本情况</t>
    </r>
    <r>
      <rPr>
        <b/>
        <sz val="14"/>
        <color indexed="10"/>
        <rFont val="Arial Narrow"/>
        <family val="2"/>
      </rPr>
      <t>”</t>
    </r>
    <r>
      <rPr>
        <b/>
        <sz val="14"/>
        <rFont val="Arial Narrow"/>
        <family val="2"/>
      </rPr>
      <t xml:space="preserve"> </t>
    </r>
    <r>
      <rPr>
        <b/>
        <sz val="14"/>
        <rFont val="宋体"/>
        <family val="3"/>
        <charset val="134"/>
      </rPr>
      <t>中，各明细表会自动生成。资产占有单位名称要与该单位的营业执照所列示的名称完全一致</t>
    </r>
    <r>
      <rPr>
        <b/>
        <sz val="14"/>
        <rFont val="Arial Narrow"/>
        <family val="2"/>
      </rPr>
      <t>,</t>
    </r>
    <r>
      <rPr>
        <b/>
        <sz val="14"/>
        <rFont val="宋体"/>
        <family val="3"/>
        <charset val="134"/>
      </rPr>
      <t>并在每页明细表左上角</t>
    </r>
    <r>
      <rPr>
        <b/>
        <sz val="14"/>
        <rFont val="Arial Narrow"/>
        <family val="2"/>
      </rPr>
      <t>“</t>
    </r>
    <r>
      <rPr>
        <b/>
        <sz val="14"/>
        <rFont val="宋体"/>
        <family val="3"/>
        <charset val="134"/>
      </rPr>
      <t>资产占有单位</t>
    </r>
    <r>
      <rPr>
        <b/>
        <sz val="14"/>
        <rFont val="Arial Narrow"/>
        <family val="2"/>
      </rPr>
      <t>”</t>
    </r>
    <r>
      <rPr>
        <b/>
        <sz val="14"/>
        <rFont val="宋体"/>
        <family val="3"/>
        <charset val="134"/>
      </rPr>
      <t>处加盖资产占有单位公章。</t>
    </r>
  </si>
  <si>
    <r>
      <t>(</t>
    </r>
    <r>
      <rPr>
        <sz val="14"/>
        <rFont val="宋体"/>
        <family val="3"/>
        <charset val="134"/>
      </rPr>
      <t>三</t>
    </r>
    <r>
      <rPr>
        <sz val="14"/>
        <rFont val="Arial Narrow"/>
        <family val="2"/>
      </rPr>
      <t>)</t>
    </r>
    <r>
      <rPr>
        <sz val="14"/>
        <rFont val="宋体"/>
        <family val="3"/>
        <charset val="134"/>
      </rPr>
      <t>对于企业财务核算中没有的会计科目不必填写相应的明细表。</t>
    </r>
  </si>
  <si>
    <r>
      <t>(</t>
    </r>
    <r>
      <rPr>
        <sz val="14"/>
        <rFont val="宋体"/>
        <family val="3"/>
        <charset val="134"/>
      </rPr>
      <t>四</t>
    </r>
    <r>
      <rPr>
        <sz val="14"/>
        <rFont val="Arial Narrow"/>
        <family val="2"/>
      </rPr>
      <t xml:space="preserve">) </t>
    </r>
    <r>
      <rPr>
        <sz val="14"/>
        <rFont val="宋体"/>
        <family val="3"/>
        <charset val="134"/>
      </rPr>
      <t>对于申报明细表中</t>
    </r>
    <r>
      <rPr>
        <sz val="14"/>
        <rFont val="Arial Narrow"/>
        <family val="2"/>
      </rPr>
      <t>“</t>
    </r>
    <r>
      <rPr>
        <sz val="14"/>
        <rFont val="宋体"/>
        <family val="3"/>
        <charset val="134"/>
      </rPr>
      <t>调整后帐面值</t>
    </r>
    <r>
      <rPr>
        <sz val="14"/>
        <rFont val="Arial Narrow"/>
        <family val="2"/>
      </rPr>
      <t>”</t>
    </r>
    <r>
      <rPr>
        <sz val="14"/>
        <rFont val="宋体"/>
        <family val="3"/>
        <charset val="134"/>
      </rPr>
      <t>一栏双竖线左方所有空白栏以及需要填写的备注栏请企业填写齐全。</t>
    </r>
  </si>
  <si>
    <r>
      <t>(</t>
    </r>
    <r>
      <rPr>
        <sz val="14"/>
        <rFont val="宋体"/>
        <family val="3"/>
        <charset val="134"/>
      </rPr>
      <t>五</t>
    </r>
    <r>
      <rPr>
        <sz val="14"/>
        <rFont val="Arial Narrow"/>
        <family val="2"/>
      </rPr>
      <t>)</t>
    </r>
    <r>
      <rPr>
        <sz val="14"/>
        <rFont val="宋体"/>
        <family val="3"/>
        <charset val="134"/>
      </rPr>
      <t>明细表中填列金额单位为</t>
    </r>
    <r>
      <rPr>
        <sz val="14"/>
        <rFont val="Arial Narrow"/>
        <family val="2"/>
      </rPr>
      <t>“</t>
    </r>
    <r>
      <rPr>
        <sz val="14"/>
        <rFont val="宋体"/>
        <family val="3"/>
        <charset val="134"/>
      </rPr>
      <t>人民币元</t>
    </r>
    <r>
      <rPr>
        <sz val="14"/>
        <rFont val="Arial Narrow"/>
        <family val="2"/>
      </rPr>
      <t>”</t>
    </r>
    <r>
      <rPr>
        <sz val="14"/>
        <rFont val="宋体"/>
        <family val="3"/>
        <charset val="134"/>
      </rPr>
      <t>，精确到小数点后两位。</t>
    </r>
    <r>
      <rPr>
        <sz val="14"/>
        <rFont val="Arial Narrow"/>
        <family val="2"/>
      </rPr>
      <t xml:space="preserve"> </t>
    </r>
  </si>
  <si>
    <r>
      <t>(</t>
    </r>
    <r>
      <rPr>
        <sz val="14"/>
        <rFont val="宋体"/>
        <family val="3"/>
        <charset val="134"/>
      </rPr>
      <t>六</t>
    </r>
    <r>
      <rPr>
        <sz val="14"/>
        <rFont val="Arial Narrow"/>
        <family val="2"/>
      </rPr>
      <t>)</t>
    </r>
    <r>
      <rPr>
        <sz val="14"/>
        <rFont val="宋体"/>
        <family val="3"/>
        <charset val="134"/>
      </rPr>
      <t>明细表中日期根据要求填至月</t>
    </r>
    <r>
      <rPr>
        <sz val="14"/>
        <rFont val="Arial Narrow"/>
        <family val="2"/>
      </rPr>
      <t>(</t>
    </r>
    <r>
      <rPr>
        <sz val="14"/>
        <rFont val="宋体"/>
        <family val="3"/>
        <charset val="134"/>
      </rPr>
      <t>如建成年月</t>
    </r>
    <r>
      <rPr>
        <sz val="14"/>
        <rFont val="Arial Narrow"/>
        <family val="2"/>
      </rPr>
      <t>)</t>
    </r>
    <r>
      <rPr>
        <sz val="14"/>
        <rFont val="宋体"/>
        <family val="3"/>
        <charset val="134"/>
      </rPr>
      <t>或日</t>
    </r>
    <r>
      <rPr>
        <sz val="14"/>
        <rFont val="Arial Narrow"/>
        <family val="2"/>
      </rPr>
      <t>(</t>
    </r>
    <r>
      <rPr>
        <sz val="14"/>
        <rFont val="宋体"/>
        <family val="3"/>
        <charset val="134"/>
      </rPr>
      <t>如出票日期</t>
    </r>
    <r>
      <rPr>
        <sz val="14"/>
        <rFont val="Arial Narrow"/>
        <family val="2"/>
      </rPr>
      <t>)</t>
    </r>
    <r>
      <rPr>
        <sz val="14"/>
        <rFont val="宋体"/>
        <family val="3"/>
        <charset val="134"/>
      </rPr>
      <t>，填写日期格式为</t>
    </r>
    <r>
      <rPr>
        <sz val="14"/>
        <rFont val="Arial Narrow"/>
        <family val="2"/>
      </rPr>
      <t>“2001-05”</t>
    </r>
    <r>
      <rPr>
        <sz val="14"/>
        <rFont val="宋体"/>
        <family val="3"/>
        <charset val="134"/>
      </rPr>
      <t>（不能写为</t>
    </r>
    <r>
      <rPr>
        <sz val="14"/>
        <rFont val="Arial Narrow"/>
        <family val="2"/>
      </rPr>
      <t>2001.5</t>
    </r>
    <r>
      <rPr>
        <sz val="14"/>
        <rFont val="宋体"/>
        <family val="3"/>
        <charset val="134"/>
      </rPr>
      <t>）或</t>
    </r>
    <r>
      <rPr>
        <sz val="14"/>
        <rFont val="Arial Narrow"/>
        <family val="2"/>
      </rPr>
      <t xml:space="preserve"> “2001-05-02”</t>
    </r>
    <r>
      <rPr>
        <sz val="14"/>
        <rFont val="宋体"/>
        <family val="3"/>
        <charset val="134"/>
      </rPr>
      <t>（不能填为</t>
    </r>
    <r>
      <rPr>
        <sz val="14"/>
        <rFont val="Arial Narrow"/>
        <family val="2"/>
      </rPr>
      <t>2001.5.2</t>
    </r>
    <r>
      <rPr>
        <sz val="14"/>
        <rFont val="宋体"/>
        <family val="3"/>
        <charset val="134"/>
      </rPr>
      <t>）。</t>
    </r>
  </si>
  <si>
    <r>
      <t>(</t>
    </r>
    <r>
      <rPr>
        <sz val="14"/>
        <rFont val="宋体"/>
        <family val="3"/>
        <charset val="134"/>
      </rPr>
      <t>七</t>
    </r>
    <r>
      <rPr>
        <sz val="14"/>
        <rFont val="Arial Narrow"/>
        <family val="2"/>
      </rPr>
      <t>)</t>
    </r>
    <r>
      <rPr>
        <sz val="14"/>
        <rFont val="宋体"/>
        <family val="3"/>
        <charset val="134"/>
      </rPr>
      <t>未指明月利率之处应指年利率，计量单位为</t>
    </r>
    <r>
      <rPr>
        <sz val="14"/>
        <rFont val="Arial Narrow"/>
        <family val="2"/>
      </rPr>
      <t>“%”</t>
    </r>
    <r>
      <rPr>
        <sz val="14"/>
        <rFont val="宋体"/>
        <family val="3"/>
        <charset val="134"/>
      </rPr>
      <t>。若原始资料中为月利率或日利率</t>
    </r>
    <r>
      <rPr>
        <sz val="14"/>
        <rFont val="Arial Narrow"/>
        <family val="2"/>
      </rPr>
      <t>,</t>
    </r>
    <r>
      <rPr>
        <sz val="14"/>
        <rFont val="宋体"/>
        <family val="3"/>
        <charset val="134"/>
      </rPr>
      <t>则换算为年利率。</t>
    </r>
  </si>
  <si>
    <r>
      <t>(</t>
    </r>
    <r>
      <rPr>
        <sz val="14"/>
        <rFont val="宋体"/>
        <family val="3"/>
        <charset val="134"/>
      </rPr>
      <t>八</t>
    </r>
    <r>
      <rPr>
        <sz val="14"/>
        <rFont val="Arial Narrow"/>
        <family val="2"/>
      </rPr>
      <t>)</t>
    </r>
    <r>
      <rPr>
        <sz val="14"/>
        <rFont val="宋体"/>
        <family val="3"/>
        <charset val="134"/>
      </rPr>
      <t>明细表与各汇总表之间的数据已建立链接关系，汇总表中不应直接录入数据。各表之间的关系示意如下：</t>
    </r>
  </si>
  <si>
    <r>
      <t>(</t>
    </r>
    <r>
      <rPr>
        <sz val="14"/>
        <rFont val="宋体"/>
        <family val="3"/>
        <charset val="134"/>
      </rPr>
      <t>九</t>
    </r>
    <r>
      <rPr>
        <sz val="14"/>
        <rFont val="Arial Narrow"/>
        <family val="2"/>
      </rPr>
      <t>)</t>
    </r>
    <r>
      <rPr>
        <sz val="14"/>
        <rFont val="宋体"/>
        <family val="3"/>
        <charset val="134"/>
      </rPr>
      <t>每一张明细表内容超过</t>
    </r>
    <r>
      <rPr>
        <sz val="14"/>
        <rFont val="Arial Narrow"/>
        <family val="2"/>
      </rPr>
      <t>20</t>
    </r>
    <r>
      <rPr>
        <sz val="14"/>
        <rFont val="宋体"/>
        <family val="3"/>
        <charset val="134"/>
      </rPr>
      <t>行时，可在电子表中间直接插入行。注意，不能在第一行和合计行插入行。</t>
    </r>
  </si>
  <si>
    <r>
      <t>(</t>
    </r>
    <r>
      <rPr>
        <sz val="14"/>
        <rFont val="宋体"/>
        <family val="3"/>
        <charset val="134"/>
      </rPr>
      <t>十</t>
    </r>
    <r>
      <rPr>
        <sz val="14"/>
        <rFont val="Arial Narrow"/>
        <family val="2"/>
      </rPr>
      <t>)</t>
    </r>
    <r>
      <rPr>
        <sz val="14"/>
        <rFont val="宋体"/>
        <family val="3"/>
        <charset val="134"/>
      </rPr>
      <t>对于帐外资产，应分别填入对应的明细表，但应在备注栏中注明</t>
    </r>
    <r>
      <rPr>
        <sz val="14"/>
        <rFont val="Arial Narrow"/>
        <family val="2"/>
      </rPr>
      <t>“</t>
    </r>
    <r>
      <rPr>
        <sz val="14"/>
        <rFont val="宋体"/>
        <family val="3"/>
        <charset val="134"/>
      </rPr>
      <t>帐外</t>
    </r>
    <r>
      <rPr>
        <sz val="14"/>
        <rFont val="Arial Narrow"/>
        <family val="2"/>
      </rPr>
      <t>”</t>
    </r>
    <r>
      <rPr>
        <sz val="14"/>
        <rFont val="宋体"/>
        <family val="3"/>
        <charset val="134"/>
      </rPr>
      <t>，并在备注栏注明其状态。</t>
    </r>
  </si>
  <si>
    <r>
      <t>(</t>
    </r>
    <r>
      <rPr>
        <sz val="14"/>
        <rFont val="宋体"/>
        <family val="3"/>
        <charset val="134"/>
      </rPr>
      <t>十一</t>
    </r>
    <r>
      <rPr>
        <sz val="14"/>
        <rFont val="Arial Narrow"/>
        <family val="2"/>
      </rPr>
      <t>)</t>
    </r>
    <r>
      <rPr>
        <sz val="14"/>
        <rFont val="宋体"/>
        <family val="3"/>
        <charset val="134"/>
      </rPr>
      <t>除本说明已明确提到的可修改之处外，请务必不要对表进行其他任何修改，不要删除或增加整张表格，且不要删除和增加列，对填报过程中出现的问题应及时与评估人员进行沟通，统一协商解决。</t>
    </r>
  </si>
  <si>
    <r>
      <t>(</t>
    </r>
    <r>
      <rPr>
        <sz val="14"/>
        <rFont val="宋体"/>
        <family val="3"/>
        <charset val="134"/>
      </rPr>
      <t>十二</t>
    </r>
    <r>
      <rPr>
        <sz val="14"/>
        <rFont val="Arial Narrow"/>
        <family val="2"/>
      </rPr>
      <t>)</t>
    </r>
    <r>
      <rPr>
        <sz val="14"/>
        <rFont val="宋体"/>
        <family val="3"/>
        <charset val="134"/>
      </rPr>
      <t>请各资产占有单位同时提供打印稿及电子版各一份</t>
    </r>
    <r>
      <rPr>
        <sz val="14"/>
        <rFont val="Arial Narrow"/>
        <family val="2"/>
      </rPr>
      <t>(</t>
    </r>
    <r>
      <rPr>
        <sz val="14"/>
        <rFont val="宋体"/>
        <family val="3"/>
        <charset val="134"/>
      </rPr>
      <t>二者应完全一致</t>
    </r>
    <r>
      <rPr>
        <sz val="14"/>
        <rFont val="Arial Narrow"/>
        <family val="2"/>
      </rPr>
      <t>)</t>
    </r>
    <r>
      <rPr>
        <sz val="14"/>
        <rFont val="宋体"/>
        <family val="3"/>
        <charset val="134"/>
      </rPr>
      <t>。委托方及资产占有方提供给评估师的书面资料一律以</t>
    </r>
    <r>
      <rPr>
        <sz val="14"/>
        <rFont val="Arial Narrow"/>
        <family val="2"/>
      </rPr>
      <t>A4</t>
    </r>
    <r>
      <rPr>
        <sz val="14"/>
        <rFont val="宋体"/>
        <family val="3"/>
        <charset val="134"/>
      </rPr>
      <t>版面提供。</t>
    </r>
  </si>
  <si>
    <t>二、评估明细表填表说明</t>
  </si>
  <si>
    <r>
      <t>1.</t>
    </r>
    <r>
      <rPr>
        <sz val="7"/>
        <rFont val="Arial Narrow"/>
        <family val="2"/>
      </rPr>
      <t xml:space="preserve">           </t>
    </r>
    <r>
      <rPr>
        <sz val="14"/>
        <rFont val="宋体"/>
        <family val="3"/>
        <charset val="134"/>
      </rPr>
      <t>流动资产类填表说明</t>
    </r>
    <r>
      <rPr>
        <sz val="14"/>
        <rFont val="Arial Narrow"/>
        <family val="2"/>
      </rPr>
      <t>(</t>
    </r>
    <r>
      <rPr>
        <sz val="14"/>
        <rFont val="宋体"/>
        <family val="3"/>
        <charset val="134"/>
      </rPr>
      <t>表</t>
    </r>
    <r>
      <rPr>
        <sz val="14"/>
        <rFont val="Arial Narrow"/>
        <family val="2"/>
      </rPr>
      <t>3-1</t>
    </r>
    <r>
      <rPr>
        <sz val="14"/>
        <rFont val="宋体"/>
        <family val="3"/>
        <charset val="134"/>
      </rPr>
      <t>至表</t>
    </r>
    <r>
      <rPr>
        <sz val="14"/>
        <rFont val="Arial Narrow"/>
        <family val="2"/>
      </rPr>
      <t>3-14)</t>
    </r>
  </si>
  <si>
    <r>
      <t>(1)</t>
    </r>
    <r>
      <rPr>
        <sz val="14"/>
        <rFont val="宋体"/>
        <family val="3"/>
        <charset val="134"/>
      </rPr>
      <t>表</t>
    </r>
    <r>
      <rPr>
        <sz val="14"/>
        <rFont val="Arial Narrow"/>
        <family val="2"/>
      </rPr>
      <t xml:space="preserve">3-1-1 </t>
    </r>
    <r>
      <rPr>
        <sz val="14"/>
        <rFont val="宋体"/>
        <family val="3"/>
        <charset val="134"/>
      </rPr>
      <t>货币资金</t>
    </r>
    <r>
      <rPr>
        <sz val="14"/>
        <rFont val="Arial Narrow"/>
        <family val="2"/>
      </rPr>
      <t>--</t>
    </r>
    <r>
      <rPr>
        <sz val="14"/>
        <rFont val="宋体"/>
        <family val="3"/>
        <charset val="134"/>
      </rPr>
      <t>现金</t>
    </r>
  </si>
  <si>
    <r>
      <t>“</t>
    </r>
    <r>
      <rPr>
        <sz val="14"/>
        <rFont val="宋体"/>
        <family val="3"/>
        <charset val="134"/>
      </rPr>
      <t>存放部门</t>
    </r>
    <r>
      <rPr>
        <sz val="14"/>
        <rFont val="Arial Narrow"/>
        <family val="2"/>
      </rPr>
      <t>”</t>
    </r>
    <r>
      <rPr>
        <sz val="14"/>
        <rFont val="宋体"/>
        <family val="3"/>
        <charset val="134"/>
      </rPr>
      <t>要求填企业内部不同的现金存放部门，每一存放部门应分别填列，如</t>
    </r>
    <r>
      <rPr>
        <sz val="14"/>
        <rFont val="Arial Narrow"/>
        <family val="2"/>
      </rPr>
      <t>“×××</t>
    </r>
    <r>
      <rPr>
        <sz val="14"/>
        <rFont val="宋体"/>
        <family val="3"/>
        <charset val="134"/>
      </rPr>
      <t>财务处</t>
    </r>
    <r>
      <rPr>
        <sz val="14"/>
        <rFont val="Arial Narrow"/>
        <family val="2"/>
      </rPr>
      <t>(</t>
    </r>
    <r>
      <rPr>
        <sz val="14"/>
        <rFont val="宋体"/>
        <family val="3"/>
        <charset val="134"/>
      </rPr>
      <t>科</t>
    </r>
    <r>
      <rPr>
        <sz val="14"/>
        <rFont val="Arial Narrow"/>
        <family val="2"/>
      </rPr>
      <t>)”</t>
    </r>
    <r>
      <rPr>
        <sz val="14"/>
        <rFont val="宋体"/>
        <family val="3"/>
        <charset val="134"/>
      </rPr>
      <t>；</t>
    </r>
  </si>
  <si>
    <r>
      <t>现金表中的外币，应在</t>
    </r>
    <r>
      <rPr>
        <sz val="14"/>
        <rFont val="Arial Narrow"/>
        <family val="2"/>
      </rPr>
      <t>“</t>
    </r>
    <r>
      <rPr>
        <sz val="14"/>
        <rFont val="宋体"/>
        <family val="3"/>
        <charset val="134"/>
      </rPr>
      <t>帐面价值</t>
    </r>
    <r>
      <rPr>
        <sz val="14"/>
        <rFont val="Arial Narrow"/>
        <family val="2"/>
      </rPr>
      <t>”</t>
    </r>
    <r>
      <rPr>
        <sz val="14"/>
        <rFont val="宋体"/>
        <family val="3"/>
        <charset val="134"/>
      </rPr>
      <t>一栏填换算后的人民币价值。按币种、存放单位填列明细。</t>
    </r>
  </si>
  <si>
    <r>
      <t>(2)</t>
    </r>
    <r>
      <rPr>
        <sz val="14"/>
        <rFont val="宋体"/>
        <family val="3"/>
        <charset val="134"/>
      </rPr>
      <t>表</t>
    </r>
    <r>
      <rPr>
        <sz val="14"/>
        <rFont val="Arial Narrow"/>
        <family val="2"/>
      </rPr>
      <t xml:space="preserve">3-1-2 </t>
    </r>
    <r>
      <rPr>
        <sz val="14"/>
        <rFont val="宋体"/>
        <family val="3"/>
        <charset val="134"/>
      </rPr>
      <t>货币资金</t>
    </r>
    <r>
      <rPr>
        <sz val="14"/>
        <rFont val="Arial Narrow"/>
        <family val="2"/>
      </rPr>
      <t>--</t>
    </r>
    <r>
      <rPr>
        <sz val="14"/>
        <rFont val="宋体"/>
        <family val="3"/>
        <charset val="134"/>
      </rPr>
      <t>银行存款</t>
    </r>
  </si>
  <si>
    <r>
      <t>要按每一开户银行明细填写银行名称全称、帐号、金额等，对于同一开户行的不同货币种类存款、不同帐户存款也应分别一一列示，并在</t>
    </r>
    <r>
      <rPr>
        <sz val="14"/>
        <rFont val="Arial Narrow"/>
        <family val="2"/>
      </rPr>
      <t>“</t>
    </r>
    <r>
      <rPr>
        <sz val="14"/>
        <rFont val="宋体"/>
        <family val="3"/>
        <charset val="134"/>
      </rPr>
      <t>外币帐面金额</t>
    </r>
    <r>
      <rPr>
        <sz val="14"/>
        <rFont val="Arial Narrow"/>
        <family val="2"/>
      </rPr>
      <t>”</t>
    </r>
    <r>
      <rPr>
        <sz val="14"/>
        <rFont val="宋体"/>
        <family val="3"/>
        <charset val="134"/>
      </rPr>
      <t>栏中注明该外币币种的原始币值。</t>
    </r>
  </si>
  <si>
    <r>
      <t>(3)</t>
    </r>
    <r>
      <rPr>
        <sz val="14"/>
        <rFont val="宋体"/>
        <family val="3"/>
        <charset val="134"/>
      </rPr>
      <t>表</t>
    </r>
    <r>
      <rPr>
        <sz val="14"/>
        <rFont val="Arial Narrow"/>
        <family val="2"/>
      </rPr>
      <t xml:space="preserve">3-1-3 </t>
    </r>
    <r>
      <rPr>
        <sz val="14"/>
        <rFont val="宋体"/>
        <family val="3"/>
        <charset val="134"/>
      </rPr>
      <t>货币资金</t>
    </r>
    <r>
      <rPr>
        <sz val="14"/>
        <rFont val="Arial Narrow"/>
        <family val="2"/>
      </rPr>
      <t>--</t>
    </r>
    <r>
      <rPr>
        <sz val="14"/>
        <rFont val="宋体"/>
        <family val="3"/>
        <charset val="134"/>
      </rPr>
      <t>其他货币资金</t>
    </r>
  </si>
  <si>
    <t>其他货币资金包含外埠存款、信用卡存款、信用证保证金存款等，要分类、分笔填写。对各种货币代值卡，要注明发行的金融单位。</t>
  </si>
  <si>
    <t>如为外埠存款或为信用卡存款，则名称及内容栏填写开户行的名称和帐号。</t>
  </si>
  <si>
    <r>
      <t>(4)</t>
    </r>
    <r>
      <rPr>
        <sz val="14"/>
        <rFont val="宋体"/>
        <family val="3"/>
        <charset val="134"/>
      </rPr>
      <t>表</t>
    </r>
    <r>
      <rPr>
        <sz val="14"/>
        <rFont val="Arial Narrow"/>
        <family val="2"/>
      </rPr>
      <t xml:space="preserve">3-2-1 </t>
    </r>
    <r>
      <rPr>
        <sz val="14"/>
        <rFont val="宋体"/>
        <family val="3"/>
        <charset val="134"/>
      </rPr>
      <t>短期投资</t>
    </r>
    <r>
      <rPr>
        <sz val="14"/>
        <rFont val="Arial Narrow"/>
        <family val="2"/>
      </rPr>
      <t>—</t>
    </r>
    <r>
      <rPr>
        <sz val="14"/>
        <rFont val="宋体"/>
        <family val="3"/>
        <charset val="134"/>
      </rPr>
      <t>股票投资</t>
    </r>
    <r>
      <rPr>
        <sz val="14"/>
        <rFont val="Arial Narrow"/>
        <family val="2"/>
      </rPr>
      <t>(</t>
    </r>
    <r>
      <rPr>
        <sz val="14"/>
        <rFont val="宋体"/>
        <family val="3"/>
        <charset val="134"/>
      </rPr>
      <t>指持有不超过一年</t>
    </r>
    <r>
      <rPr>
        <sz val="14"/>
        <rFont val="Arial Narrow"/>
        <family val="2"/>
      </rPr>
      <t>)</t>
    </r>
  </si>
  <si>
    <r>
      <t>①</t>
    </r>
    <r>
      <rPr>
        <sz val="14"/>
        <rFont val="Arial Narrow"/>
        <family val="2"/>
      </rPr>
      <t>“</t>
    </r>
    <r>
      <rPr>
        <sz val="14"/>
        <rFont val="宋体"/>
        <family val="3"/>
        <charset val="134"/>
      </rPr>
      <t>被投资单位名称</t>
    </r>
    <r>
      <rPr>
        <sz val="14"/>
        <rFont val="Arial Narrow"/>
        <family val="2"/>
      </rPr>
      <t>”</t>
    </r>
    <r>
      <rPr>
        <sz val="14"/>
        <rFont val="宋体"/>
        <family val="3"/>
        <charset val="134"/>
      </rPr>
      <t>指股票发行单位全称；</t>
    </r>
  </si>
  <si>
    <r>
      <t>②</t>
    </r>
    <r>
      <rPr>
        <sz val="14"/>
        <rFont val="Arial Narrow"/>
        <family val="2"/>
      </rPr>
      <t>“</t>
    </r>
    <r>
      <rPr>
        <sz val="14"/>
        <rFont val="宋体"/>
        <family val="3"/>
        <charset val="134"/>
      </rPr>
      <t>股票名称</t>
    </r>
    <r>
      <rPr>
        <sz val="14"/>
        <rFont val="Arial Narrow"/>
        <family val="2"/>
      </rPr>
      <t>”</t>
    </r>
    <r>
      <rPr>
        <sz val="14"/>
        <rFont val="宋体"/>
        <family val="3"/>
        <charset val="134"/>
      </rPr>
      <t>指该股票标准简称，包括代码，如太极集团</t>
    </r>
    <r>
      <rPr>
        <sz val="14"/>
        <rFont val="Arial Narrow"/>
        <family val="2"/>
      </rPr>
      <t>600129</t>
    </r>
    <r>
      <rPr>
        <sz val="14"/>
        <rFont val="宋体"/>
        <family val="3"/>
        <charset val="134"/>
      </rPr>
      <t>；</t>
    </r>
  </si>
  <si>
    <r>
      <t>③</t>
    </r>
    <r>
      <rPr>
        <sz val="14"/>
        <rFont val="Arial Narrow"/>
        <family val="2"/>
      </rPr>
      <t>“</t>
    </r>
    <r>
      <rPr>
        <sz val="14"/>
        <rFont val="宋体"/>
        <family val="3"/>
        <charset val="134"/>
      </rPr>
      <t>股票性质</t>
    </r>
    <r>
      <rPr>
        <sz val="14"/>
        <rFont val="Arial Narrow"/>
        <family val="2"/>
      </rPr>
      <t>”</t>
    </r>
    <r>
      <rPr>
        <sz val="14"/>
        <rFont val="宋体"/>
        <family val="3"/>
        <charset val="134"/>
      </rPr>
      <t>指填列国家股、法人股或流通股；</t>
    </r>
  </si>
  <si>
    <r>
      <t>④</t>
    </r>
    <r>
      <rPr>
        <sz val="14"/>
        <rFont val="Arial Narrow"/>
        <family val="2"/>
      </rPr>
      <t>“</t>
    </r>
    <r>
      <rPr>
        <sz val="14"/>
        <rFont val="宋体"/>
        <family val="3"/>
        <charset val="134"/>
      </rPr>
      <t>投资日期</t>
    </r>
    <r>
      <rPr>
        <sz val="14"/>
        <rFont val="Arial Narrow"/>
        <family val="2"/>
      </rPr>
      <t>”</t>
    </r>
    <r>
      <rPr>
        <sz val="14"/>
        <rFont val="宋体"/>
        <family val="3"/>
        <charset val="134"/>
      </rPr>
      <t>指企业购买股票的日期或以其他方式</t>
    </r>
    <r>
      <rPr>
        <sz val="14"/>
        <rFont val="Arial Narrow"/>
        <family val="2"/>
      </rPr>
      <t>(</t>
    </r>
    <r>
      <rPr>
        <sz val="14"/>
        <rFont val="宋体"/>
        <family val="3"/>
        <charset val="134"/>
      </rPr>
      <t>如非货币性交易换入、以债权换入等</t>
    </r>
    <r>
      <rPr>
        <sz val="14"/>
        <rFont val="Arial Narrow"/>
        <family val="2"/>
      </rPr>
      <t>)</t>
    </r>
    <r>
      <rPr>
        <sz val="14"/>
        <rFont val="宋体"/>
        <family val="3"/>
        <charset val="134"/>
      </rPr>
      <t>取得股权的协议转让日期，非股票发行日期；</t>
    </r>
  </si>
  <si>
    <t>⑤持股比例指所持股数量占发行总股本数的比例，如果少量购买，则不填此栏。</t>
  </si>
  <si>
    <r>
      <t>(5)</t>
    </r>
    <r>
      <rPr>
        <sz val="14"/>
        <rFont val="宋体"/>
        <family val="3"/>
        <charset val="134"/>
      </rPr>
      <t>表</t>
    </r>
    <r>
      <rPr>
        <sz val="14"/>
        <rFont val="Arial Narrow"/>
        <family val="2"/>
      </rPr>
      <t xml:space="preserve">3-2-2 </t>
    </r>
    <r>
      <rPr>
        <sz val="14"/>
        <rFont val="宋体"/>
        <family val="3"/>
        <charset val="134"/>
      </rPr>
      <t>短期投资</t>
    </r>
    <r>
      <rPr>
        <sz val="14"/>
        <rFont val="Arial Narrow"/>
        <family val="2"/>
      </rPr>
      <t>—</t>
    </r>
    <r>
      <rPr>
        <sz val="14"/>
        <rFont val="宋体"/>
        <family val="3"/>
        <charset val="134"/>
      </rPr>
      <t>债券投资</t>
    </r>
  </si>
  <si>
    <r>
      <t>债券种类可以按用途（分基建债券、电力债券、专项债券）填列，其他填表情况同表</t>
    </r>
    <r>
      <rPr>
        <sz val="14"/>
        <rFont val="Arial Narrow"/>
        <family val="2"/>
      </rPr>
      <t>3-2-1</t>
    </r>
    <r>
      <rPr>
        <sz val="14"/>
        <rFont val="宋体"/>
        <family val="3"/>
        <charset val="134"/>
      </rPr>
      <t>。</t>
    </r>
  </si>
  <si>
    <r>
      <t>(6)</t>
    </r>
    <r>
      <rPr>
        <sz val="14"/>
        <rFont val="宋体"/>
        <family val="3"/>
        <charset val="134"/>
      </rPr>
      <t>表</t>
    </r>
    <r>
      <rPr>
        <sz val="14"/>
        <rFont val="Arial Narrow"/>
        <family val="2"/>
      </rPr>
      <t xml:space="preserve">3-3 </t>
    </r>
    <r>
      <rPr>
        <sz val="14"/>
        <rFont val="宋体"/>
        <family val="3"/>
        <charset val="134"/>
      </rPr>
      <t>应收票据</t>
    </r>
  </si>
  <si>
    <r>
      <t>①</t>
    </r>
    <r>
      <rPr>
        <sz val="14"/>
        <rFont val="Arial Narrow"/>
        <family val="2"/>
      </rPr>
      <t>“</t>
    </r>
    <r>
      <rPr>
        <sz val="14"/>
        <rFont val="宋体"/>
        <family val="3"/>
        <charset val="134"/>
      </rPr>
      <t>户名</t>
    </r>
    <r>
      <rPr>
        <sz val="14"/>
        <rFont val="Arial Narrow"/>
        <family val="2"/>
      </rPr>
      <t>”</t>
    </r>
    <r>
      <rPr>
        <sz val="14"/>
        <rFont val="宋体"/>
        <family val="3"/>
        <charset val="134"/>
      </rPr>
      <t>指债务人的户名全称；</t>
    </r>
  </si>
  <si>
    <r>
      <t>②</t>
    </r>
    <r>
      <rPr>
        <sz val="14"/>
        <rFont val="Arial Narrow"/>
        <family val="2"/>
      </rPr>
      <t>“</t>
    </r>
    <r>
      <rPr>
        <sz val="14"/>
        <rFont val="宋体"/>
        <family val="3"/>
        <charset val="134"/>
      </rPr>
      <t>出票日期</t>
    </r>
    <r>
      <rPr>
        <sz val="14"/>
        <rFont val="Arial Narrow"/>
        <family val="2"/>
      </rPr>
      <t>”</t>
    </r>
    <r>
      <rPr>
        <sz val="14"/>
        <rFont val="宋体"/>
        <family val="3"/>
        <charset val="134"/>
      </rPr>
      <t>指签发该票据的日期</t>
    </r>
    <r>
      <rPr>
        <sz val="14"/>
        <rFont val="Arial Narrow"/>
        <family val="2"/>
      </rPr>
      <t>---</t>
    </r>
    <r>
      <rPr>
        <sz val="14"/>
        <rFont val="宋体"/>
        <family val="3"/>
        <charset val="134"/>
      </rPr>
      <t>年月日。</t>
    </r>
  </si>
  <si>
    <r>
      <t>注意事项：对于逾期未收回的应收票据，请在</t>
    </r>
    <r>
      <rPr>
        <sz val="14"/>
        <rFont val="Arial Narrow"/>
        <family val="2"/>
      </rPr>
      <t>“</t>
    </r>
    <r>
      <rPr>
        <sz val="14"/>
        <rFont val="宋体"/>
        <family val="3"/>
        <charset val="134"/>
      </rPr>
      <t>备注</t>
    </r>
    <r>
      <rPr>
        <sz val="14"/>
        <rFont val="Arial Narrow"/>
        <family val="2"/>
      </rPr>
      <t>”</t>
    </r>
    <r>
      <rPr>
        <sz val="14"/>
        <rFont val="宋体"/>
        <family val="3"/>
        <charset val="134"/>
      </rPr>
      <t>栏中标明未收回的原因；</t>
    </r>
    <r>
      <rPr>
        <sz val="14"/>
        <rFont val="Arial Narrow"/>
        <family val="2"/>
      </rPr>
      <t>“</t>
    </r>
    <r>
      <rPr>
        <sz val="14"/>
        <rFont val="宋体"/>
        <family val="3"/>
        <charset val="134"/>
      </rPr>
      <t>涉及法律诉讼</t>
    </r>
    <r>
      <rPr>
        <sz val="14"/>
        <rFont val="Arial Narrow"/>
        <family val="2"/>
      </rPr>
      <t>”</t>
    </r>
    <r>
      <rPr>
        <sz val="14"/>
        <rFont val="宋体"/>
        <family val="3"/>
        <charset val="134"/>
      </rPr>
      <t>的款项、欠款单位为关联方或内部往来的款项、用于质押的应收票据等应分别在</t>
    </r>
    <r>
      <rPr>
        <sz val="14"/>
        <rFont val="Arial Narrow"/>
        <family val="2"/>
      </rPr>
      <t>“</t>
    </r>
    <r>
      <rPr>
        <sz val="14"/>
        <rFont val="宋体"/>
        <family val="3"/>
        <charset val="134"/>
      </rPr>
      <t>备注</t>
    </r>
    <r>
      <rPr>
        <sz val="14"/>
        <rFont val="Arial Narrow"/>
        <family val="2"/>
      </rPr>
      <t>”</t>
    </r>
    <r>
      <rPr>
        <sz val="14"/>
        <rFont val="宋体"/>
        <family val="3"/>
        <charset val="134"/>
      </rPr>
      <t>栏中予以说明。</t>
    </r>
  </si>
  <si>
    <r>
      <t>(7)</t>
    </r>
    <r>
      <rPr>
        <sz val="14"/>
        <rFont val="宋体"/>
        <family val="3"/>
        <charset val="134"/>
      </rPr>
      <t>表</t>
    </r>
    <r>
      <rPr>
        <sz val="14"/>
        <rFont val="Arial Narrow"/>
        <family val="2"/>
      </rPr>
      <t>3-4</t>
    </r>
    <r>
      <rPr>
        <sz val="14"/>
        <rFont val="宋体"/>
        <family val="3"/>
        <charset val="134"/>
      </rPr>
      <t>应收帐款</t>
    </r>
  </si>
  <si>
    <r>
      <t>①</t>
    </r>
    <r>
      <rPr>
        <sz val="14"/>
        <rFont val="Arial Narrow"/>
        <family val="2"/>
      </rPr>
      <t>“</t>
    </r>
    <r>
      <rPr>
        <sz val="14"/>
        <rFont val="宋体"/>
        <family val="3"/>
        <charset val="134"/>
      </rPr>
      <t>业务内容</t>
    </r>
    <r>
      <rPr>
        <sz val="14"/>
        <rFont val="Arial Narrow"/>
        <family val="2"/>
      </rPr>
      <t>”</t>
    </r>
    <r>
      <rPr>
        <sz val="14"/>
        <rFont val="宋体"/>
        <family val="3"/>
        <charset val="134"/>
      </rPr>
      <t>：指发生应收帐款的相应业务名称，应收帐款不分金额大小一律按照债务人和业务内容逐笔填列，不能出现其他；</t>
    </r>
  </si>
  <si>
    <r>
      <t>②</t>
    </r>
    <r>
      <rPr>
        <sz val="14"/>
        <rFont val="Arial Narrow"/>
        <family val="2"/>
      </rPr>
      <t>“</t>
    </r>
    <r>
      <rPr>
        <sz val="14"/>
        <rFont val="宋体"/>
        <family val="3"/>
        <charset val="134"/>
      </rPr>
      <t>发生日期</t>
    </r>
    <r>
      <rPr>
        <sz val="14"/>
        <rFont val="Arial Narrow"/>
        <family val="2"/>
      </rPr>
      <t>”</t>
    </r>
    <r>
      <rPr>
        <sz val="14"/>
        <rFont val="宋体"/>
        <family val="3"/>
        <charset val="134"/>
      </rPr>
      <t>：对滚动发生额可按照基准日前最后一次应收帐款发生额的月份月末余额填列；</t>
    </r>
  </si>
  <si>
    <r>
      <t>③</t>
    </r>
    <r>
      <rPr>
        <sz val="14"/>
        <rFont val="Arial Narrow"/>
        <family val="2"/>
      </rPr>
      <t>“</t>
    </r>
    <r>
      <rPr>
        <sz val="14"/>
        <rFont val="宋体"/>
        <family val="3"/>
        <charset val="134"/>
      </rPr>
      <t>帐龄</t>
    </r>
    <r>
      <rPr>
        <sz val="14"/>
        <rFont val="Arial Narrow"/>
        <family val="2"/>
      </rPr>
      <t>”</t>
    </r>
    <r>
      <rPr>
        <sz val="14"/>
        <rFont val="宋体"/>
        <family val="3"/>
        <charset val="134"/>
      </rPr>
      <t>：按月数填列，如一年零</t>
    </r>
    <r>
      <rPr>
        <sz val="14"/>
        <rFont val="Arial Narrow"/>
        <family val="2"/>
      </rPr>
      <t>4</t>
    </r>
    <r>
      <rPr>
        <sz val="14"/>
        <rFont val="宋体"/>
        <family val="3"/>
        <charset val="134"/>
      </rPr>
      <t>个月，则填列</t>
    </r>
    <r>
      <rPr>
        <sz val="14"/>
        <rFont val="Arial Narrow"/>
        <family val="2"/>
      </rPr>
      <t>“16”</t>
    </r>
    <r>
      <rPr>
        <sz val="14"/>
        <rFont val="宋体"/>
        <family val="3"/>
        <charset val="134"/>
      </rPr>
      <t>即可；</t>
    </r>
  </si>
  <si>
    <t>④欠款单位名称应填列全称，不应以地名或不明确的简称代替；</t>
  </si>
  <si>
    <r>
      <t>⑤欠款单位为关联方或内部单位的，应在备注栏注明</t>
    </r>
    <r>
      <rPr>
        <sz val="14"/>
        <rFont val="Arial Narrow"/>
        <family val="2"/>
      </rPr>
      <t>“</t>
    </r>
    <r>
      <rPr>
        <sz val="14"/>
        <rFont val="宋体"/>
        <family val="3"/>
        <charset val="134"/>
      </rPr>
      <t>关联方</t>
    </r>
    <r>
      <rPr>
        <sz val="14"/>
        <rFont val="Arial Narrow"/>
        <family val="2"/>
      </rPr>
      <t>”</t>
    </r>
    <r>
      <rPr>
        <sz val="14"/>
        <rFont val="宋体"/>
        <family val="3"/>
        <charset val="134"/>
      </rPr>
      <t>、</t>
    </r>
    <r>
      <rPr>
        <sz val="14"/>
        <rFont val="Arial Narrow"/>
        <family val="2"/>
      </rPr>
      <t>“</t>
    </r>
    <r>
      <rPr>
        <sz val="14"/>
        <rFont val="宋体"/>
        <family val="3"/>
        <charset val="134"/>
      </rPr>
      <t>内部单位</t>
    </r>
    <r>
      <rPr>
        <sz val="14"/>
        <rFont val="Arial Narrow"/>
        <family val="2"/>
      </rPr>
      <t>”</t>
    </r>
    <r>
      <rPr>
        <sz val="14"/>
        <rFont val="宋体"/>
        <family val="3"/>
        <charset val="134"/>
      </rPr>
      <t>；评估基准日后已收回金额应在备注栏注明收回日期；涉诉款项及其他企业认为应说明的事项应在备注中标明。</t>
    </r>
  </si>
  <si>
    <r>
      <t>(8)</t>
    </r>
    <r>
      <rPr>
        <sz val="14"/>
        <rFont val="宋体"/>
        <family val="3"/>
        <charset val="134"/>
      </rPr>
      <t>表</t>
    </r>
    <r>
      <rPr>
        <sz val="14"/>
        <rFont val="Arial Narrow"/>
        <family val="2"/>
      </rPr>
      <t>3-5</t>
    </r>
    <r>
      <rPr>
        <sz val="14"/>
        <rFont val="宋体"/>
        <family val="3"/>
        <charset val="134"/>
      </rPr>
      <t>应收股利</t>
    </r>
  </si>
  <si>
    <r>
      <t>“</t>
    </r>
    <r>
      <rPr>
        <sz val="14"/>
        <rFont val="宋体"/>
        <family val="3"/>
        <charset val="134"/>
      </rPr>
      <t>发生日期</t>
    </r>
    <r>
      <rPr>
        <sz val="14"/>
        <rFont val="Arial Narrow"/>
        <family val="2"/>
      </rPr>
      <t>”</t>
    </r>
    <r>
      <rPr>
        <sz val="14"/>
        <rFont val="宋体"/>
        <family val="3"/>
        <charset val="134"/>
      </rPr>
      <t>栏所指的是利润或股利分配时间；</t>
    </r>
  </si>
  <si>
    <r>
      <t>“</t>
    </r>
    <r>
      <rPr>
        <sz val="14"/>
        <rFont val="宋体"/>
        <family val="3"/>
        <charset val="134"/>
      </rPr>
      <t>股利所属期间</t>
    </r>
    <r>
      <rPr>
        <sz val="14"/>
        <rFont val="Arial Narrow"/>
        <family val="2"/>
      </rPr>
      <t>”</t>
    </r>
    <r>
      <rPr>
        <sz val="14"/>
        <rFont val="宋体"/>
        <family val="3"/>
        <charset val="134"/>
      </rPr>
      <t>指股利发生的期间，如</t>
    </r>
    <r>
      <rPr>
        <sz val="14"/>
        <rFont val="Arial Narrow"/>
        <family val="2"/>
      </rPr>
      <t>2002</t>
    </r>
    <r>
      <rPr>
        <sz val="14"/>
        <rFont val="宋体"/>
        <family val="3"/>
        <charset val="134"/>
      </rPr>
      <t>年应收</t>
    </r>
    <r>
      <rPr>
        <sz val="14"/>
        <rFont val="Arial Narrow"/>
        <family val="2"/>
      </rPr>
      <t>2001</t>
    </r>
    <r>
      <rPr>
        <sz val="14"/>
        <rFont val="宋体"/>
        <family val="3"/>
        <charset val="134"/>
      </rPr>
      <t>年的股利，则该栏目填写</t>
    </r>
    <r>
      <rPr>
        <sz val="14"/>
        <rFont val="Arial Narrow"/>
        <family val="2"/>
      </rPr>
      <t>“2001</t>
    </r>
    <r>
      <rPr>
        <sz val="14"/>
        <rFont val="宋体"/>
        <family val="3"/>
        <charset val="134"/>
      </rPr>
      <t>年度</t>
    </r>
    <r>
      <rPr>
        <sz val="14"/>
        <rFont val="Arial Narrow"/>
        <family val="2"/>
      </rPr>
      <t>”</t>
    </r>
    <r>
      <rPr>
        <sz val="14"/>
        <rFont val="宋体"/>
        <family val="3"/>
        <charset val="134"/>
      </rPr>
      <t>。</t>
    </r>
  </si>
  <si>
    <r>
      <t>(9)</t>
    </r>
    <r>
      <rPr>
        <sz val="14"/>
        <rFont val="宋体"/>
        <family val="3"/>
        <charset val="134"/>
      </rPr>
      <t>表</t>
    </r>
    <r>
      <rPr>
        <sz val="14"/>
        <rFont val="Arial Narrow"/>
        <family val="2"/>
      </rPr>
      <t xml:space="preserve">3-6 </t>
    </r>
    <r>
      <rPr>
        <sz val="14"/>
        <rFont val="宋体"/>
        <family val="3"/>
        <charset val="134"/>
      </rPr>
      <t>应收利息</t>
    </r>
  </si>
  <si>
    <r>
      <t>参照表</t>
    </r>
    <r>
      <rPr>
        <sz val="14"/>
        <rFont val="Arial Narrow"/>
        <family val="2"/>
      </rPr>
      <t>3-5</t>
    </r>
    <r>
      <rPr>
        <sz val="14"/>
        <rFont val="宋体"/>
        <family val="3"/>
        <charset val="134"/>
      </rPr>
      <t>。</t>
    </r>
  </si>
  <si>
    <r>
      <t>(10)</t>
    </r>
    <r>
      <rPr>
        <sz val="14"/>
        <rFont val="宋体"/>
        <family val="3"/>
        <charset val="134"/>
      </rPr>
      <t>表</t>
    </r>
    <r>
      <rPr>
        <sz val="14"/>
        <rFont val="Arial Narrow"/>
        <family val="2"/>
      </rPr>
      <t xml:space="preserve">3-7 </t>
    </r>
    <r>
      <rPr>
        <sz val="14"/>
        <rFont val="宋体"/>
        <family val="3"/>
        <charset val="134"/>
      </rPr>
      <t>预付帐款</t>
    </r>
  </si>
  <si>
    <r>
      <t>参照表</t>
    </r>
    <r>
      <rPr>
        <sz val="14"/>
        <rFont val="Arial Narrow"/>
        <family val="2"/>
      </rPr>
      <t>3-4</t>
    </r>
    <r>
      <rPr>
        <sz val="14"/>
        <rFont val="宋体"/>
        <family val="3"/>
        <charset val="134"/>
      </rPr>
      <t>。</t>
    </r>
  </si>
  <si>
    <t>对预付设备款所涉及的实物已到货安装、使用，在清查时应注意与实物管理部门核对，以免出现重复申报或资产非真实盘盈。</t>
  </si>
  <si>
    <r>
      <t>(11)</t>
    </r>
    <r>
      <rPr>
        <sz val="14"/>
        <rFont val="宋体"/>
        <family val="3"/>
        <charset val="134"/>
      </rPr>
      <t>表</t>
    </r>
    <r>
      <rPr>
        <sz val="14"/>
        <rFont val="Arial Narrow"/>
        <family val="2"/>
      </rPr>
      <t xml:space="preserve">3-8 </t>
    </r>
    <r>
      <rPr>
        <sz val="14"/>
        <rFont val="宋体"/>
        <family val="3"/>
        <charset val="134"/>
      </rPr>
      <t>应收补贴款</t>
    </r>
  </si>
  <si>
    <r>
      <t>(12)</t>
    </r>
    <r>
      <rPr>
        <sz val="14"/>
        <rFont val="宋体"/>
        <family val="3"/>
        <charset val="134"/>
      </rPr>
      <t>表</t>
    </r>
    <r>
      <rPr>
        <sz val="14"/>
        <rFont val="Arial Narrow"/>
        <family val="2"/>
      </rPr>
      <t xml:space="preserve">3-9 </t>
    </r>
    <r>
      <rPr>
        <sz val="14"/>
        <rFont val="宋体"/>
        <family val="3"/>
        <charset val="134"/>
      </rPr>
      <t>其他应收款</t>
    </r>
  </si>
  <si>
    <r>
      <t>(13)</t>
    </r>
    <r>
      <rPr>
        <sz val="14"/>
        <rFont val="宋体"/>
        <family val="3"/>
        <charset val="134"/>
      </rPr>
      <t>表</t>
    </r>
    <r>
      <rPr>
        <sz val="14"/>
        <rFont val="Arial Narrow"/>
        <family val="2"/>
      </rPr>
      <t>3-10-1</t>
    </r>
    <r>
      <rPr>
        <sz val="14"/>
        <rFont val="宋体"/>
        <family val="3"/>
        <charset val="134"/>
      </rPr>
      <t>至</t>
    </r>
    <r>
      <rPr>
        <sz val="14"/>
        <rFont val="Arial Narrow"/>
        <family val="2"/>
      </rPr>
      <t xml:space="preserve">3-10-15 </t>
    </r>
    <r>
      <rPr>
        <sz val="14"/>
        <rFont val="宋体"/>
        <family val="3"/>
        <charset val="134"/>
      </rPr>
      <t>存货类</t>
    </r>
  </si>
  <si>
    <t>①存货类原则上按名称或规格型号逐个填列，但如数量过多，则可按小类填列；</t>
  </si>
  <si>
    <r>
      <t>②按类填列的存货</t>
    </r>
    <r>
      <rPr>
        <sz val="14"/>
        <rFont val="Arial Narrow"/>
        <family val="2"/>
      </rPr>
      <t>“</t>
    </r>
    <r>
      <rPr>
        <sz val="14"/>
        <rFont val="宋体"/>
        <family val="3"/>
        <charset val="134"/>
      </rPr>
      <t>单价</t>
    </r>
    <r>
      <rPr>
        <sz val="14"/>
        <rFont val="Arial Narrow"/>
        <family val="2"/>
      </rPr>
      <t>”</t>
    </r>
    <r>
      <rPr>
        <sz val="14"/>
        <rFont val="宋体"/>
        <family val="3"/>
        <charset val="134"/>
      </rPr>
      <t>指平均单价</t>
    </r>
    <r>
      <rPr>
        <sz val="14"/>
        <rFont val="Arial Narrow"/>
        <family val="2"/>
      </rPr>
      <t>(</t>
    </r>
    <r>
      <rPr>
        <sz val="14"/>
        <rFont val="宋体"/>
        <family val="3"/>
        <charset val="134"/>
      </rPr>
      <t>为倒算值</t>
    </r>
    <r>
      <rPr>
        <sz val="14"/>
        <rFont val="Arial Narrow"/>
        <family val="2"/>
      </rPr>
      <t>)</t>
    </r>
    <r>
      <rPr>
        <sz val="14"/>
        <rFont val="宋体"/>
        <family val="3"/>
        <charset val="134"/>
      </rPr>
      <t>，即</t>
    </r>
    <r>
      <rPr>
        <sz val="14"/>
        <rFont val="Arial Narrow"/>
        <family val="2"/>
      </rPr>
      <t>“</t>
    </r>
    <r>
      <rPr>
        <sz val="14"/>
        <rFont val="宋体"/>
        <family val="3"/>
        <charset val="134"/>
      </rPr>
      <t>数量</t>
    </r>
    <r>
      <rPr>
        <sz val="14"/>
        <rFont val="Arial Narrow"/>
        <family val="2"/>
      </rPr>
      <t>”</t>
    </r>
    <r>
      <rPr>
        <sz val="14"/>
        <rFont val="宋体"/>
        <family val="3"/>
        <charset val="134"/>
      </rPr>
      <t>乘以</t>
    </r>
    <r>
      <rPr>
        <sz val="14"/>
        <rFont val="Arial Narrow"/>
        <family val="2"/>
      </rPr>
      <t>“</t>
    </r>
    <r>
      <rPr>
        <sz val="14"/>
        <rFont val="宋体"/>
        <family val="3"/>
        <charset val="134"/>
      </rPr>
      <t>单价</t>
    </r>
    <r>
      <rPr>
        <sz val="14"/>
        <rFont val="Arial Narrow"/>
        <family val="2"/>
      </rPr>
      <t>”</t>
    </r>
    <r>
      <rPr>
        <sz val="14"/>
        <rFont val="宋体"/>
        <family val="3"/>
        <charset val="134"/>
      </rPr>
      <t>，应等于</t>
    </r>
    <r>
      <rPr>
        <sz val="14"/>
        <rFont val="Arial Narrow"/>
        <family val="2"/>
      </rPr>
      <t>“</t>
    </r>
    <r>
      <rPr>
        <sz val="14"/>
        <rFont val="宋体"/>
        <family val="3"/>
        <charset val="134"/>
      </rPr>
      <t>金额</t>
    </r>
    <r>
      <rPr>
        <sz val="14"/>
        <rFont val="Arial Narrow"/>
        <family val="2"/>
      </rPr>
      <t>”</t>
    </r>
    <r>
      <rPr>
        <sz val="14"/>
        <rFont val="宋体"/>
        <family val="3"/>
        <charset val="134"/>
      </rPr>
      <t>；</t>
    </r>
  </si>
  <si>
    <t>③对于按计划成本入帐的存货，在该科目的倒数第二行填列材料成本差异；</t>
  </si>
  <si>
    <t>④对帐面已没有反映的在用低值易耗品，可根据实际情况填列对生产经营较重要的工具且价值量较大的物品，如仪器仪表等。</t>
  </si>
  <si>
    <r>
      <t>⑤如原材料存在损毁、变质现象，应在</t>
    </r>
    <r>
      <rPr>
        <sz val="14"/>
        <rFont val="Arial Narrow"/>
        <family val="2"/>
      </rPr>
      <t>“</t>
    </r>
    <r>
      <rPr>
        <sz val="14"/>
        <rFont val="宋体"/>
        <family val="3"/>
        <charset val="134"/>
      </rPr>
      <t>备注</t>
    </r>
    <r>
      <rPr>
        <sz val="14"/>
        <rFont val="Arial Narrow"/>
        <family val="2"/>
      </rPr>
      <t>”</t>
    </r>
    <r>
      <rPr>
        <sz val="14"/>
        <rFont val="宋体"/>
        <family val="3"/>
        <charset val="134"/>
      </rPr>
      <t>栏中注明，并说明库存时间；产成品及分期收款发出商品应按畅销、正常、勉强销售、滞销几种情况应在</t>
    </r>
    <r>
      <rPr>
        <sz val="14"/>
        <rFont val="Arial Narrow"/>
        <family val="2"/>
      </rPr>
      <t>“</t>
    </r>
    <r>
      <rPr>
        <sz val="14"/>
        <rFont val="宋体"/>
        <family val="3"/>
        <charset val="134"/>
      </rPr>
      <t>备注</t>
    </r>
    <r>
      <rPr>
        <sz val="14"/>
        <rFont val="Arial Narrow"/>
        <family val="2"/>
      </rPr>
      <t>”</t>
    </r>
    <r>
      <rPr>
        <sz val="14"/>
        <rFont val="宋体"/>
        <family val="3"/>
        <charset val="134"/>
      </rPr>
      <t>栏中注明；已发出但未作帐务处理的，在备注栏注明产品去向；对残次、冷背、呆滞的产成品</t>
    </r>
    <r>
      <rPr>
        <sz val="14"/>
        <rFont val="Arial Narrow"/>
        <family val="2"/>
      </rPr>
      <t>(</t>
    </r>
    <r>
      <rPr>
        <sz val="14"/>
        <rFont val="宋体"/>
        <family val="3"/>
        <charset val="134"/>
      </rPr>
      <t>库存商品</t>
    </r>
    <r>
      <rPr>
        <sz val="14"/>
        <rFont val="Arial Narrow"/>
        <family val="2"/>
      </rPr>
      <t>)</t>
    </r>
    <r>
      <rPr>
        <sz val="14"/>
        <rFont val="宋体"/>
        <family val="3"/>
        <charset val="134"/>
      </rPr>
      <t xml:space="preserve">也在备注栏注明；低值易耗品不采用一次摊销法摊销时，在备注栏中作出说明。
</t>
    </r>
  </si>
  <si>
    <r>
      <t>(14)</t>
    </r>
    <r>
      <rPr>
        <sz val="14"/>
        <rFont val="宋体"/>
        <family val="3"/>
        <charset val="134"/>
      </rPr>
      <t>表</t>
    </r>
    <r>
      <rPr>
        <sz val="14"/>
        <rFont val="Arial Narrow"/>
        <family val="2"/>
      </rPr>
      <t xml:space="preserve">3--11 </t>
    </r>
    <r>
      <rPr>
        <sz val="14"/>
        <rFont val="宋体"/>
        <family val="3"/>
        <charset val="134"/>
      </rPr>
      <t>待摊费用</t>
    </r>
  </si>
  <si>
    <t>请按照费用开支的项目明细填表；</t>
  </si>
  <si>
    <r>
      <t>“</t>
    </r>
    <r>
      <rPr>
        <sz val="14"/>
        <rFont val="宋体"/>
        <family val="3"/>
        <charset val="134"/>
      </rPr>
      <t>费用内容</t>
    </r>
    <r>
      <rPr>
        <sz val="14"/>
        <rFont val="Arial Narrow"/>
        <family val="2"/>
      </rPr>
      <t>”</t>
    </r>
    <r>
      <rPr>
        <sz val="14"/>
        <rFont val="宋体"/>
        <family val="3"/>
        <charset val="134"/>
      </rPr>
      <t>指保险费、印花税、房屋租赁费等。</t>
    </r>
  </si>
  <si>
    <r>
      <t>(15)</t>
    </r>
    <r>
      <rPr>
        <sz val="14"/>
        <rFont val="宋体"/>
        <family val="3"/>
        <charset val="134"/>
      </rPr>
      <t>表</t>
    </r>
    <r>
      <rPr>
        <sz val="14"/>
        <rFont val="Arial Narrow"/>
        <family val="2"/>
      </rPr>
      <t xml:space="preserve">3--12 </t>
    </r>
    <r>
      <rPr>
        <sz val="14"/>
        <rFont val="宋体"/>
        <family val="3"/>
        <charset val="134"/>
      </rPr>
      <t>待处理流动资产损失</t>
    </r>
  </si>
  <si>
    <t>按照待处理的项目填写清楚；备注栏应注明报批情况。</t>
  </si>
  <si>
    <r>
      <t>(16)</t>
    </r>
    <r>
      <rPr>
        <sz val="14"/>
        <rFont val="宋体"/>
        <family val="3"/>
        <charset val="134"/>
      </rPr>
      <t>表</t>
    </r>
    <r>
      <rPr>
        <sz val="14"/>
        <rFont val="Arial Narrow"/>
        <family val="2"/>
      </rPr>
      <t xml:space="preserve">3--13 </t>
    </r>
    <r>
      <rPr>
        <sz val="14"/>
        <rFont val="宋体"/>
        <family val="3"/>
        <charset val="134"/>
      </rPr>
      <t>一年内到期的长期债券投资</t>
    </r>
  </si>
  <si>
    <t>同短期债券投资</t>
  </si>
  <si>
    <r>
      <t>(17)</t>
    </r>
    <r>
      <rPr>
        <sz val="14"/>
        <rFont val="宋体"/>
        <family val="3"/>
        <charset val="134"/>
      </rPr>
      <t>表</t>
    </r>
    <r>
      <rPr>
        <sz val="14"/>
        <rFont val="Arial Narrow"/>
        <family val="2"/>
      </rPr>
      <t xml:space="preserve">3--14 </t>
    </r>
    <r>
      <rPr>
        <sz val="14"/>
        <rFont val="宋体"/>
        <family val="3"/>
        <charset val="134"/>
      </rPr>
      <t>其他流动资产</t>
    </r>
  </si>
  <si>
    <t>按照不同的项目内容逐笔填写。</t>
  </si>
  <si>
    <t>注意：因特殊原因转入的资产或可能发生损失的项目，应在备注栏简要说明原因。</t>
  </si>
  <si>
    <r>
      <t>2.</t>
    </r>
    <r>
      <rPr>
        <sz val="14"/>
        <rFont val="宋体"/>
        <family val="3"/>
        <charset val="134"/>
      </rPr>
      <t>长期投资类填表说明</t>
    </r>
    <r>
      <rPr>
        <sz val="14"/>
        <rFont val="Arial Narrow"/>
        <family val="2"/>
      </rPr>
      <t>(</t>
    </r>
    <r>
      <rPr>
        <sz val="14"/>
        <rFont val="宋体"/>
        <family val="3"/>
        <charset val="134"/>
      </rPr>
      <t>表</t>
    </r>
    <r>
      <rPr>
        <sz val="14"/>
        <rFont val="Arial Narrow"/>
        <family val="2"/>
      </rPr>
      <t>4--1</t>
    </r>
    <r>
      <rPr>
        <sz val="14"/>
        <rFont val="宋体"/>
        <family val="3"/>
        <charset val="134"/>
      </rPr>
      <t>至</t>
    </r>
    <r>
      <rPr>
        <sz val="14"/>
        <rFont val="Arial Narrow"/>
        <family val="2"/>
      </rPr>
      <t>4--3)</t>
    </r>
  </si>
  <si>
    <r>
      <t>长期股票投资参照短期股票投资（表</t>
    </r>
    <r>
      <rPr>
        <sz val="14"/>
        <rFont val="Arial Narrow"/>
        <family val="2"/>
      </rPr>
      <t>3-2-1</t>
    </r>
    <r>
      <rPr>
        <sz val="14"/>
        <rFont val="宋体"/>
        <family val="3"/>
        <charset val="134"/>
      </rPr>
      <t>）；长期债券投资参照短期债券投资（表</t>
    </r>
    <r>
      <rPr>
        <sz val="14"/>
        <rFont val="Arial Narrow"/>
        <family val="2"/>
      </rPr>
      <t>3-2-2</t>
    </r>
    <r>
      <rPr>
        <sz val="14"/>
        <rFont val="宋体"/>
        <family val="3"/>
        <charset val="134"/>
      </rPr>
      <t>）；</t>
    </r>
  </si>
  <si>
    <r>
      <t>“</t>
    </r>
    <r>
      <rPr>
        <sz val="14"/>
        <rFont val="宋体"/>
        <family val="3"/>
        <charset val="134"/>
      </rPr>
      <t>其他投资</t>
    </r>
    <r>
      <rPr>
        <sz val="14"/>
        <rFont val="Arial Narrow"/>
        <family val="2"/>
      </rPr>
      <t>”</t>
    </r>
    <r>
      <rPr>
        <sz val="14"/>
        <rFont val="宋体"/>
        <family val="3"/>
        <charset val="134"/>
      </rPr>
      <t>是指通过投资而拥有被投资单位的股权，应在备注栏中注明是否控股或相对控股；</t>
    </r>
  </si>
  <si>
    <t>对于有特殊约定的长期投资，在备注栏简述约定的内容。</t>
  </si>
  <si>
    <r>
      <t>3.</t>
    </r>
    <r>
      <rPr>
        <sz val="14"/>
        <rFont val="宋体"/>
        <family val="3"/>
        <charset val="134"/>
      </rPr>
      <t>固定资产</t>
    </r>
    <r>
      <rPr>
        <sz val="14"/>
        <rFont val="Arial Narrow"/>
        <family val="2"/>
      </rPr>
      <t>—</t>
    </r>
    <r>
      <rPr>
        <sz val="14"/>
        <rFont val="宋体"/>
        <family val="3"/>
        <charset val="134"/>
      </rPr>
      <t>房屋建筑物类填表说明</t>
    </r>
    <r>
      <rPr>
        <sz val="14"/>
        <rFont val="Arial Narrow"/>
        <family val="2"/>
      </rPr>
      <t>(</t>
    </r>
    <r>
      <rPr>
        <sz val="14"/>
        <rFont val="宋体"/>
        <family val="3"/>
        <charset val="134"/>
      </rPr>
      <t>表</t>
    </r>
    <r>
      <rPr>
        <sz val="14"/>
        <rFont val="Arial Narrow"/>
        <family val="2"/>
      </rPr>
      <t>5-1-1</t>
    </r>
    <r>
      <rPr>
        <sz val="14"/>
        <rFont val="宋体"/>
        <family val="3"/>
        <charset val="134"/>
      </rPr>
      <t>，表</t>
    </r>
    <r>
      <rPr>
        <sz val="14"/>
        <rFont val="Arial Narrow"/>
        <family val="2"/>
      </rPr>
      <t>5-1-2</t>
    </r>
    <r>
      <rPr>
        <sz val="14"/>
        <rFont val="宋体"/>
        <family val="3"/>
        <charset val="134"/>
      </rPr>
      <t>、表</t>
    </r>
    <r>
      <rPr>
        <sz val="14"/>
        <rFont val="Arial Narrow"/>
        <family val="2"/>
      </rPr>
      <t>5-1-3)</t>
    </r>
  </si>
  <si>
    <r>
      <t xml:space="preserve">(1)     </t>
    </r>
    <r>
      <rPr>
        <sz val="14"/>
        <rFont val="宋体"/>
        <family val="3"/>
        <charset val="134"/>
      </rPr>
      <t>表</t>
    </r>
    <r>
      <rPr>
        <sz val="14"/>
        <rFont val="Arial Narrow"/>
        <family val="2"/>
      </rPr>
      <t>5-1-1</t>
    </r>
    <r>
      <rPr>
        <sz val="14"/>
        <rFont val="宋体"/>
        <family val="3"/>
        <charset val="134"/>
      </rPr>
      <t>，固定资产</t>
    </r>
    <r>
      <rPr>
        <sz val="14"/>
        <rFont val="Arial Narrow"/>
        <family val="2"/>
      </rPr>
      <t>—</t>
    </r>
    <r>
      <rPr>
        <sz val="14"/>
        <rFont val="宋体"/>
        <family val="3"/>
        <charset val="134"/>
      </rPr>
      <t>房屋建筑物清查评估明细表</t>
    </r>
  </si>
  <si>
    <r>
      <t>如因故几项建筑物无法分别标明帐面价值</t>
    </r>
    <r>
      <rPr>
        <sz val="14"/>
        <rFont val="Arial Narrow"/>
        <family val="2"/>
      </rPr>
      <t>,</t>
    </r>
    <r>
      <rPr>
        <sz val="14"/>
        <rFont val="宋体"/>
        <family val="3"/>
        <charset val="134"/>
      </rPr>
      <t>可统一填写帐面价值</t>
    </r>
    <r>
      <rPr>
        <sz val="14"/>
        <rFont val="Arial Narrow"/>
        <family val="2"/>
      </rPr>
      <t>,</t>
    </r>
    <r>
      <rPr>
        <sz val="14"/>
        <rFont val="宋体"/>
        <family val="3"/>
        <charset val="134"/>
      </rPr>
      <t>但实物需逐栋填列。</t>
    </r>
  </si>
  <si>
    <r>
      <t>“</t>
    </r>
    <r>
      <rPr>
        <sz val="14"/>
        <rFont val="宋体"/>
        <family val="3"/>
        <charset val="134"/>
      </rPr>
      <t>房产证号及对应土地证号</t>
    </r>
    <r>
      <rPr>
        <sz val="14"/>
        <rFont val="Arial Narrow"/>
        <family val="2"/>
      </rPr>
      <t>”</t>
    </r>
    <r>
      <rPr>
        <sz val="14"/>
        <rFont val="宋体"/>
        <family val="3"/>
        <charset val="134"/>
      </rPr>
      <t>为房产证及土地证上标明的号码，应填写齐全；</t>
    </r>
  </si>
  <si>
    <r>
      <t>“</t>
    </r>
    <r>
      <rPr>
        <sz val="14"/>
        <rFont val="宋体"/>
        <family val="3"/>
        <charset val="134"/>
      </rPr>
      <t>建筑物名称</t>
    </r>
    <r>
      <rPr>
        <sz val="14"/>
        <rFont val="Arial Narrow"/>
        <family val="2"/>
      </rPr>
      <t>”</t>
    </r>
    <r>
      <rPr>
        <sz val="14"/>
        <rFont val="宋体"/>
        <family val="3"/>
        <charset val="134"/>
      </rPr>
      <t>一栏是指该栋房屋现用名称；</t>
    </r>
  </si>
  <si>
    <r>
      <t>“</t>
    </r>
    <r>
      <rPr>
        <sz val="14"/>
        <rFont val="宋体"/>
        <family val="3"/>
        <charset val="134"/>
      </rPr>
      <t>用途</t>
    </r>
    <r>
      <rPr>
        <sz val="14"/>
        <rFont val="Arial Narrow"/>
        <family val="2"/>
      </rPr>
      <t>”</t>
    </r>
    <r>
      <rPr>
        <sz val="14"/>
        <rFont val="宋体"/>
        <family val="3"/>
        <charset val="134"/>
      </rPr>
      <t>指该建筑物目前的用途，如用于生产、办公等；</t>
    </r>
  </si>
  <si>
    <r>
      <t>“</t>
    </r>
    <r>
      <rPr>
        <sz val="14"/>
        <rFont val="宋体"/>
        <family val="3"/>
        <charset val="134"/>
      </rPr>
      <t>建筑结构</t>
    </r>
    <r>
      <rPr>
        <sz val="14"/>
        <rFont val="Arial Narrow"/>
        <family val="2"/>
      </rPr>
      <t>”</t>
    </r>
    <r>
      <rPr>
        <sz val="14"/>
        <rFont val="宋体"/>
        <family val="3"/>
        <charset val="134"/>
      </rPr>
      <t>一栏是指该栋建筑物的建筑结构形式，须填写与现在实际结构状况相一致的名称。</t>
    </r>
  </si>
  <si>
    <t>现将各种类型结构含义分述如下：</t>
  </si>
  <si>
    <r>
      <t>A.</t>
    </r>
    <r>
      <rPr>
        <sz val="14"/>
        <rFont val="宋体"/>
        <family val="3"/>
        <charset val="134"/>
      </rPr>
      <t>框架结构，指钢筋混凝土柱、梁、板整体浇注的结构，包括钢筋混凝土预制柱、梁、结点后浇的刚性结点框架结构；表中填写</t>
    </r>
    <r>
      <rPr>
        <sz val="14"/>
        <rFont val="Arial Narrow"/>
        <family val="2"/>
      </rPr>
      <t>“</t>
    </r>
    <r>
      <rPr>
        <sz val="14"/>
        <rFont val="宋体"/>
        <family val="3"/>
        <charset val="134"/>
      </rPr>
      <t>框架</t>
    </r>
    <r>
      <rPr>
        <sz val="14"/>
        <rFont val="Arial Narrow"/>
        <family val="2"/>
      </rPr>
      <t>“</t>
    </r>
    <r>
      <rPr>
        <sz val="14"/>
        <rFont val="宋体"/>
        <family val="3"/>
        <charset val="134"/>
      </rPr>
      <t>。</t>
    </r>
  </si>
  <si>
    <r>
      <t>B.</t>
    </r>
    <r>
      <rPr>
        <sz val="14"/>
        <rFont val="宋体"/>
        <family val="3"/>
        <charset val="134"/>
      </rPr>
      <t>框剪结构，指钢筋混凝土柱、梁、板、剪力墙现浇的整体结构；表中填写</t>
    </r>
    <r>
      <rPr>
        <sz val="14"/>
        <rFont val="Arial Narrow"/>
        <family val="2"/>
      </rPr>
      <t>“</t>
    </r>
    <r>
      <rPr>
        <sz val="14"/>
        <rFont val="宋体"/>
        <family val="3"/>
        <charset val="134"/>
      </rPr>
      <t>框剪</t>
    </r>
    <r>
      <rPr>
        <sz val="14"/>
        <rFont val="Arial Narrow"/>
        <family val="2"/>
      </rPr>
      <t xml:space="preserve"> “</t>
    </r>
    <r>
      <rPr>
        <sz val="14"/>
        <rFont val="宋体"/>
        <family val="3"/>
        <charset val="134"/>
      </rPr>
      <t>。</t>
    </r>
  </si>
  <si>
    <r>
      <t>C.</t>
    </r>
    <r>
      <rPr>
        <sz val="14"/>
        <rFont val="宋体"/>
        <family val="3"/>
        <charset val="134"/>
      </rPr>
      <t>排架结构，一般指预制钢筋混凝土柱、吊车梁、屋架或屋面斜梁的装配式结构，其中屋架可以是钢筋混凝土或钢屋架。表中填写</t>
    </r>
    <r>
      <rPr>
        <sz val="14"/>
        <rFont val="Arial Narrow"/>
        <family val="2"/>
      </rPr>
      <t>“</t>
    </r>
    <r>
      <rPr>
        <sz val="14"/>
        <rFont val="宋体"/>
        <family val="3"/>
        <charset val="134"/>
      </rPr>
      <t>排架</t>
    </r>
    <r>
      <rPr>
        <sz val="14"/>
        <rFont val="Arial Narrow"/>
        <family val="2"/>
      </rPr>
      <t>“</t>
    </r>
    <r>
      <rPr>
        <sz val="14"/>
        <rFont val="宋体"/>
        <family val="3"/>
        <charset val="134"/>
      </rPr>
      <t>。</t>
    </r>
  </si>
  <si>
    <r>
      <t>D.</t>
    </r>
    <r>
      <rPr>
        <sz val="14"/>
        <rFont val="宋体"/>
        <family val="3"/>
        <charset val="134"/>
      </rPr>
      <t>砖混结构，以砖砌体及钢筋混凝土梁、构造柱、楼板为混合承重体系的结构类型。以砖柱为竖向承重构件的砖排架结构并入</t>
    </r>
    <r>
      <rPr>
        <sz val="14"/>
        <rFont val="Arial Narrow"/>
        <family val="2"/>
      </rPr>
      <t>“</t>
    </r>
    <r>
      <rPr>
        <sz val="14"/>
        <rFont val="宋体"/>
        <family val="3"/>
        <charset val="134"/>
      </rPr>
      <t>砖混结构</t>
    </r>
    <r>
      <rPr>
        <sz val="14"/>
        <rFont val="Arial Narrow"/>
        <family val="2"/>
      </rPr>
      <t>”</t>
    </r>
    <r>
      <rPr>
        <sz val="14"/>
        <rFont val="宋体"/>
        <family val="3"/>
        <charset val="134"/>
      </rPr>
      <t>类型内。表中填写</t>
    </r>
    <r>
      <rPr>
        <sz val="14"/>
        <rFont val="Arial Narrow"/>
        <family val="2"/>
      </rPr>
      <t>“</t>
    </r>
    <r>
      <rPr>
        <sz val="14"/>
        <rFont val="宋体"/>
        <family val="3"/>
        <charset val="134"/>
      </rPr>
      <t>砖混</t>
    </r>
    <r>
      <rPr>
        <sz val="14"/>
        <rFont val="Arial Narrow"/>
        <family val="2"/>
      </rPr>
      <t>“</t>
    </r>
    <r>
      <rPr>
        <sz val="14"/>
        <rFont val="宋体"/>
        <family val="3"/>
        <charset val="134"/>
      </rPr>
      <t>。</t>
    </r>
  </si>
  <si>
    <r>
      <t>E.</t>
    </r>
    <r>
      <rPr>
        <sz val="14"/>
        <rFont val="宋体"/>
        <family val="3"/>
        <charset val="134"/>
      </rPr>
      <t>砖木结构，指砖墙、砖柱及木屋架为联合承重体的结构类型，屋面必须是木屋面板及挂瓦的作法。表中填写</t>
    </r>
    <r>
      <rPr>
        <sz val="14"/>
        <rFont val="Arial Narrow"/>
        <family val="2"/>
      </rPr>
      <t>“</t>
    </r>
    <r>
      <rPr>
        <sz val="14"/>
        <rFont val="宋体"/>
        <family val="3"/>
        <charset val="134"/>
      </rPr>
      <t>砖木</t>
    </r>
    <r>
      <rPr>
        <sz val="14"/>
        <rFont val="Arial Narrow"/>
        <family val="2"/>
      </rPr>
      <t>“</t>
    </r>
    <r>
      <rPr>
        <sz val="14"/>
        <rFont val="宋体"/>
        <family val="3"/>
        <charset val="134"/>
      </rPr>
      <t>。</t>
    </r>
  </si>
  <si>
    <r>
      <t>F.</t>
    </r>
    <r>
      <rPr>
        <sz val="14"/>
        <rFont val="宋体"/>
        <family val="3"/>
        <charset val="134"/>
      </rPr>
      <t>简易结构，指屋架为轻型钢架或简易木屋架上面直接安设玻璃钢瓦或瓦楞铁皮瓦的简易结构。表中填写</t>
    </r>
    <r>
      <rPr>
        <sz val="14"/>
        <rFont val="Arial Narrow"/>
        <family val="2"/>
      </rPr>
      <t>“</t>
    </r>
    <r>
      <rPr>
        <sz val="14"/>
        <rFont val="宋体"/>
        <family val="3"/>
        <charset val="134"/>
      </rPr>
      <t>简易</t>
    </r>
    <r>
      <rPr>
        <sz val="14"/>
        <rFont val="Arial Narrow"/>
        <family val="2"/>
      </rPr>
      <t>“</t>
    </r>
    <r>
      <rPr>
        <sz val="14"/>
        <rFont val="宋体"/>
        <family val="3"/>
        <charset val="134"/>
      </rPr>
      <t>。</t>
    </r>
  </si>
  <si>
    <r>
      <t>G.</t>
    </r>
    <r>
      <rPr>
        <sz val="14"/>
        <rFont val="宋体"/>
        <family val="3"/>
        <charset val="134"/>
      </rPr>
      <t>钢棚结构，指无围护墙，或半截围护墙，屋面为轻型钢架搁置的砖柱或轻钢支柱上的棚类结构。表中填写</t>
    </r>
    <r>
      <rPr>
        <sz val="14"/>
        <rFont val="Arial Narrow"/>
        <family val="2"/>
      </rPr>
      <t>“</t>
    </r>
    <r>
      <rPr>
        <sz val="14"/>
        <rFont val="宋体"/>
        <family val="3"/>
        <charset val="134"/>
      </rPr>
      <t>钢棚</t>
    </r>
    <r>
      <rPr>
        <sz val="14"/>
        <rFont val="Arial Narrow"/>
        <family val="2"/>
      </rPr>
      <t>“</t>
    </r>
    <r>
      <rPr>
        <sz val="14"/>
        <rFont val="宋体"/>
        <family val="3"/>
        <charset val="134"/>
      </rPr>
      <t>。</t>
    </r>
  </si>
  <si>
    <r>
      <t>对于上述结构中，</t>
    </r>
    <r>
      <rPr>
        <sz val="14"/>
        <rFont val="Arial Narrow"/>
        <family val="2"/>
      </rPr>
      <t>“</t>
    </r>
    <r>
      <rPr>
        <sz val="14"/>
        <rFont val="宋体"/>
        <family val="3"/>
        <charset val="134"/>
      </rPr>
      <t>钢棚结构</t>
    </r>
    <r>
      <rPr>
        <sz val="14"/>
        <rFont val="Arial Narrow"/>
        <family val="2"/>
      </rPr>
      <t>”</t>
    </r>
    <r>
      <rPr>
        <sz val="14"/>
        <rFont val="宋体"/>
        <family val="3"/>
        <charset val="134"/>
      </rPr>
      <t>属于临时建筑，一般不办理房产证，故该类型的项目一律填在</t>
    </r>
    <r>
      <rPr>
        <sz val="14"/>
        <rFont val="Arial Narrow"/>
        <family val="2"/>
      </rPr>
      <t>“</t>
    </r>
    <r>
      <rPr>
        <sz val="14"/>
        <rFont val="宋体"/>
        <family val="3"/>
        <charset val="134"/>
      </rPr>
      <t>构筑物</t>
    </r>
    <r>
      <rPr>
        <sz val="14"/>
        <rFont val="Arial Narrow"/>
        <family val="2"/>
      </rPr>
      <t>”</t>
    </r>
    <r>
      <rPr>
        <sz val="14"/>
        <rFont val="宋体"/>
        <family val="3"/>
        <charset val="134"/>
      </rPr>
      <t>评估表中。</t>
    </r>
  </si>
  <si>
    <t>在填写结构类型时，一律以上述规定为准，原帐面填写的类型名称与本规定不一致时，应按本规定进行更改。</t>
  </si>
  <si>
    <r>
      <t>“</t>
    </r>
    <r>
      <rPr>
        <sz val="14"/>
        <rFont val="宋体"/>
        <family val="3"/>
        <charset val="134"/>
      </rPr>
      <t>建筑面积</t>
    </r>
    <r>
      <rPr>
        <sz val="14"/>
        <rFont val="Arial Narrow"/>
        <family val="2"/>
      </rPr>
      <t>”</t>
    </r>
    <r>
      <rPr>
        <sz val="14"/>
        <rFont val="宋体"/>
        <family val="3"/>
        <charset val="134"/>
      </rPr>
      <t>一栏是指纳入评估范围的建筑物的建筑面积，应同房产证或购房合同面积相一致，如无房产证，填写工程竣工决算书上的面积数，否则就需要重新丈量；对改建、扩建已改变了原有建筑面积，应以现在实有的建筑面积填报，但必须在备注中加以说明，应注意在增加面积的同时，应增加帐面原值及净值。如增加面积的价值未入帐，应在备注中注明未入帐部分的建筑面积。</t>
    </r>
  </si>
  <si>
    <r>
      <t>“</t>
    </r>
    <r>
      <rPr>
        <sz val="14"/>
        <rFont val="宋体"/>
        <family val="3"/>
        <charset val="134"/>
      </rPr>
      <t>建成年月</t>
    </r>
    <r>
      <rPr>
        <sz val="14"/>
        <rFont val="Arial Narrow"/>
        <family val="2"/>
      </rPr>
      <t>”</t>
    </r>
    <r>
      <rPr>
        <sz val="14"/>
        <rFont val="宋体"/>
        <family val="3"/>
        <charset val="134"/>
      </rPr>
      <t>为竣工时间；</t>
    </r>
  </si>
  <si>
    <r>
      <t>“</t>
    </r>
    <r>
      <rPr>
        <sz val="14"/>
        <rFont val="宋体"/>
        <family val="3"/>
        <charset val="134"/>
      </rPr>
      <t>成本单价</t>
    </r>
    <r>
      <rPr>
        <sz val="14"/>
        <rFont val="Arial Narrow"/>
        <family val="2"/>
      </rPr>
      <t>”</t>
    </r>
    <r>
      <rPr>
        <sz val="14"/>
        <rFont val="宋体"/>
        <family val="3"/>
        <charset val="134"/>
      </rPr>
      <t>一栏是指帐面原值与</t>
    </r>
    <r>
      <rPr>
        <sz val="14"/>
        <rFont val="Arial Narrow"/>
        <family val="2"/>
      </rPr>
      <t>“</t>
    </r>
    <r>
      <rPr>
        <sz val="14"/>
        <rFont val="宋体"/>
        <family val="3"/>
        <charset val="134"/>
      </rPr>
      <t>建筑面积</t>
    </r>
    <r>
      <rPr>
        <sz val="14"/>
        <rFont val="Arial Narrow"/>
        <family val="2"/>
      </rPr>
      <t>”</t>
    </r>
    <r>
      <rPr>
        <sz val="14"/>
        <rFont val="宋体"/>
        <family val="3"/>
        <charset val="134"/>
      </rPr>
      <t>的比值。
对于盘盈、盘亏、毁损、报废、闲置等非正常资产状况应在备注栏中说明！</t>
    </r>
  </si>
  <si>
    <r>
      <t xml:space="preserve">(2)     </t>
    </r>
    <r>
      <rPr>
        <sz val="14"/>
        <rFont val="宋体"/>
        <family val="3"/>
        <charset val="134"/>
      </rPr>
      <t>表</t>
    </r>
    <r>
      <rPr>
        <sz val="14"/>
        <rFont val="Arial Narrow"/>
        <family val="2"/>
      </rPr>
      <t>5-1-2</t>
    </r>
    <r>
      <rPr>
        <sz val="14"/>
        <rFont val="宋体"/>
        <family val="3"/>
        <charset val="134"/>
      </rPr>
      <t>，固定资产</t>
    </r>
    <r>
      <rPr>
        <sz val="14"/>
        <rFont val="Arial Narrow"/>
        <family val="2"/>
      </rPr>
      <t>—</t>
    </r>
    <r>
      <rPr>
        <sz val="14"/>
        <rFont val="宋体"/>
        <family val="3"/>
        <charset val="134"/>
      </rPr>
      <t>构筑物及其他辅助设施清查评估明细表</t>
    </r>
  </si>
  <si>
    <t>构筑物指与建筑物相匹配的场地、水池、围墙、道路等设施。</t>
  </si>
  <si>
    <t>各项目填写要求如下：</t>
  </si>
  <si>
    <r>
      <t>(1)</t>
    </r>
    <r>
      <rPr>
        <sz val="14"/>
        <rFont val="宋体"/>
        <family val="3"/>
        <charset val="134"/>
      </rPr>
      <t>水池：单位</t>
    </r>
    <r>
      <rPr>
        <sz val="14"/>
        <rFont val="Arial Narrow"/>
        <family val="2"/>
      </rPr>
      <t>“</t>
    </r>
    <r>
      <rPr>
        <sz val="14"/>
        <rFont val="宋体"/>
        <family val="3"/>
        <charset val="134"/>
      </rPr>
      <t>个</t>
    </r>
    <r>
      <rPr>
        <sz val="14"/>
        <rFont val="Arial Narrow"/>
        <family val="2"/>
      </rPr>
      <t>”</t>
    </r>
    <r>
      <rPr>
        <sz val="14"/>
        <rFont val="宋体"/>
        <family val="3"/>
        <charset val="134"/>
      </rPr>
      <t>，材质：砖、钢筋砼等，规格：外形</t>
    </r>
    <r>
      <rPr>
        <sz val="14"/>
        <rFont val="Arial Narrow"/>
        <family val="2"/>
      </rPr>
      <t>”</t>
    </r>
    <r>
      <rPr>
        <sz val="14"/>
        <rFont val="宋体"/>
        <family val="3"/>
        <charset val="134"/>
      </rPr>
      <t>长</t>
    </r>
    <r>
      <rPr>
        <sz val="14"/>
        <rFont val="Arial Narrow"/>
        <family val="2"/>
      </rPr>
      <t>l´</t>
    </r>
    <r>
      <rPr>
        <sz val="14"/>
        <rFont val="宋体"/>
        <family val="3"/>
        <charset val="134"/>
      </rPr>
      <t>宽</t>
    </r>
    <r>
      <rPr>
        <sz val="14"/>
        <rFont val="Arial Narrow"/>
        <family val="2"/>
      </rPr>
      <t>b´</t>
    </r>
    <r>
      <rPr>
        <sz val="14"/>
        <rFont val="宋体"/>
        <family val="3"/>
        <charset val="134"/>
      </rPr>
      <t>高</t>
    </r>
    <r>
      <rPr>
        <sz val="14"/>
        <rFont val="Arial Narrow"/>
        <family val="2"/>
      </rPr>
      <t>h(m)”</t>
    </r>
    <r>
      <rPr>
        <sz val="14"/>
        <rFont val="宋体"/>
        <family val="3"/>
        <charset val="134"/>
      </rPr>
      <t>，</t>
    </r>
    <r>
      <rPr>
        <sz val="14"/>
        <rFont val="Arial Narrow"/>
        <family val="2"/>
      </rPr>
      <t>”</t>
    </r>
    <r>
      <rPr>
        <sz val="14"/>
        <rFont val="宋体"/>
        <family val="3"/>
        <charset val="134"/>
      </rPr>
      <t>容积</t>
    </r>
    <r>
      <rPr>
        <sz val="14"/>
        <rFont val="Arial Narrow"/>
        <family val="2"/>
      </rPr>
      <t>m</t>
    </r>
    <r>
      <rPr>
        <vertAlign val="superscript"/>
        <sz val="14"/>
        <rFont val="Arial Narrow"/>
        <family val="2"/>
      </rPr>
      <t>3</t>
    </r>
    <r>
      <rPr>
        <sz val="14"/>
        <rFont val="Arial Narrow"/>
        <family val="2"/>
      </rPr>
      <t>”,</t>
    </r>
    <r>
      <rPr>
        <sz val="14"/>
        <rFont val="宋体"/>
        <family val="3"/>
        <charset val="134"/>
      </rPr>
      <t>有盖或无盖；例如</t>
    </r>
    <r>
      <rPr>
        <sz val="14"/>
        <rFont val="Arial Narrow"/>
        <family val="2"/>
      </rPr>
      <t>15´55´30</t>
    </r>
    <r>
      <rPr>
        <sz val="14"/>
        <rFont val="宋体"/>
        <family val="3"/>
        <charset val="134"/>
      </rPr>
      <t>，</t>
    </r>
    <r>
      <rPr>
        <sz val="14"/>
        <rFont val="Arial Narrow"/>
        <family val="2"/>
      </rPr>
      <t>22m</t>
    </r>
    <r>
      <rPr>
        <vertAlign val="superscript"/>
        <sz val="14"/>
        <rFont val="Arial Narrow"/>
        <family val="2"/>
      </rPr>
      <t>3</t>
    </r>
    <r>
      <rPr>
        <sz val="14"/>
        <rFont val="宋体"/>
        <family val="3"/>
        <charset val="134"/>
      </rPr>
      <t>，有盖。</t>
    </r>
  </si>
  <si>
    <r>
      <t>(2)</t>
    </r>
    <r>
      <rPr>
        <sz val="14"/>
        <rFont val="宋体"/>
        <family val="3"/>
        <charset val="134"/>
      </rPr>
      <t>烟囱、水塔：单位：</t>
    </r>
    <r>
      <rPr>
        <sz val="14"/>
        <rFont val="Arial Narrow"/>
        <family val="2"/>
      </rPr>
      <t>“</t>
    </r>
    <r>
      <rPr>
        <sz val="14"/>
        <rFont val="宋体"/>
        <family val="3"/>
        <charset val="134"/>
      </rPr>
      <t>座</t>
    </r>
    <r>
      <rPr>
        <sz val="14"/>
        <rFont val="Arial Narrow"/>
        <family val="2"/>
      </rPr>
      <t>”</t>
    </r>
    <r>
      <rPr>
        <sz val="14"/>
        <rFont val="宋体"/>
        <family val="3"/>
        <charset val="134"/>
      </rPr>
      <t>，材质：</t>
    </r>
    <r>
      <rPr>
        <sz val="14"/>
        <rFont val="Arial Narrow"/>
        <family val="2"/>
      </rPr>
      <t>“</t>
    </r>
    <r>
      <rPr>
        <sz val="14"/>
        <rFont val="宋体"/>
        <family val="3"/>
        <charset val="134"/>
      </rPr>
      <t>砖，钢筋砼</t>
    </r>
    <r>
      <rPr>
        <sz val="14"/>
        <rFont val="Arial Narrow"/>
        <family val="2"/>
      </rPr>
      <t>”</t>
    </r>
    <r>
      <rPr>
        <sz val="14"/>
        <rFont val="宋体"/>
        <family val="3"/>
        <charset val="134"/>
      </rPr>
      <t>等，规格：</t>
    </r>
    <r>
      <rPr>
        <sz val="14"/>
        <rFont val="Arial Narrow"/>
        <family val="2"/>
      </rPr>
      <t>“</t>
    </r>
    <r>
      <rPr>
        <sz val="14"/>
        <rFont val="宋体"/>
        <family val="3"/>
        <charset val="134"/>
      </rPr>
      <t>高</t>
    </r>
    <r>
      <rPr>
        <sz val="14"/>
        <rFont val="Arial Narrow"/>
        <family val="2"/>
      </rPr>
      <t>h´</t>
    </r>
    <r>
      <rPr>
        <sz val="14"/>
        <rFont val="宋体"/>
        <family val="3"/>
        <charset val="134"/>
      </rPr>
      <t>上口直径</t>
    </r>
    <r>
      <rPr>
        <sz val="14"/>
        <rFont val="Arial Narrow"/>
        <family val="2"/>
      </rPr>
      <t>(m)</t>
    </r>
    <r>
      <rPr>
        <sz val="14"/>
        <rFont val="宋体"/>
        <family val="3"/>
        <charset val="134"/>
      </rPr>
      <t>。</t>
    </r>
    <r>
      <rPr>
        <sz val="14"/>
        <rFont val="Arial Narrow"/>
        <family val="2"/>
      </rPr>
      <t>”</t>
    </r>
    <r>
      <rPr>
        <sz val="14"/>
        <rFont val="宋体"/>
        <family val="3"/>
        <charset val="134"/>
      </rPr>
      <t>例：</t>
    </r>
    <r>
      <rPr>
        <sz val="14"/>
        <rFont val="Arial Narrow"/>
        <family val="2"/>
      </rPr>
      <t xml:space="preserve"> 60´2.5</t>
    </r>
  </si>
  <si>
    <r>
      <t>(3)</t>
    </r>
    <r>
      <rPr>
        <sz val="14"/>
        <rFont val="宋体"/>
        <family val="3"/>
        <charset val="134"/>
      </rPr>
      <t>框架：单位：</t>
    </r>
    <r>
      <rPr>
        <sz val="14"/>
        <rFont val="Arial Narrow"/>
        <family val="2"/>
      </rPr>
      <t>“</t>
    </r>
    <r>
      <rPr>
        <sz val="14"/>
        <rFont val="宋体"/>
        <family val="3"/>
        <charset val="134"/>
      </rPr>
      <t>座</t>
    </r>
    <r>
      <rPr>
        <sz val="14"/>
        <rFont val="Arial Narrow"/>
        <family val="2"/>
      </rPr>
      <t>”</t>
    </r>
    <r>
      <rPr>
        <sz val="14"/>
        <rFont val="宋体"/>
        <family val="3"/>
        <charset val="134"/>
      </rPr>
      <t>或</t>
    </r>
    <r>
      <rPr>
        <sz val="14"/>
        <rFont val="Arial Narrow"/>
        <family val="2"/>
      </rPr>
      <t>“t”(</t>
    </r>
    <r>
      <rPr>
        <sz val="14"/>
        <rFont val="宋体"/>
        <family val="3"/>
        <charset val="134"/>
      </rPr>
      <t>用于钢框架</t>
    </r>
    <r>
      <rPr>
        <sz val="14"/>
        <rFont val="Arial Narrow"/>
        <family val="2"/>
      </rPr>
      <t>)</t>
    </r>
    <r>
      <rPr>
        <sz val="14"/>
        <rFont val="宋体"/>
        <family val="3"/>
        <charset val="134"/>
      </rPr>
      <t>、材质：</t>
    </r>
    <r>
      <rPr>
        <sz val="14"/>
        <rFont val="Arial Narrow"/>
        <family val="2"/>
      </rPr>
      <t>“</t>
    </r>
    <r>
      <rPr>
        <sz val="14"/>
        <rFont val="宋体"/>
        <family val="3"/>
        <charset val="134"/>
      </rPr>
      <t>钢筋砼</t>
    </r>
    <r>
      <rPr>
        <sz val="14"/>
        <rFont val="Arial Narrow"/>
        <family val="2"/>
      </rPr>
      <t>”</t>
    </r>
    <r>
      <rPr>
        <sz val="14"/>
        <rFont val="宋体"/>
        <family val="3"/>
        <charset val="134"/>
      </rPr>
      <t>或</t>
    </r>
    <r>
      <rPr>
        <sz val="14"/>
        <rFont val="Arial Narrow"/>
        <family val="2"/>
      </rPr>
      <t>“</t>
    </r>
    <r>
      <rPr>
        <sz val="14"/>
        <rFont val="宋体"/>
        <family val="3"/>
        <charset val="134"/>
      </rPr>
      <t>钢结构</t>
    </r>
    <r>
      <rPr>
        <sz val="14"/>
        <rFont val="Arial Narrow"/>
        <family val="2"/>
      </rPr>
      <t>”</t>
    </r>
    <r>
      <rPr>
        <sz val="14"/>
        <rFont val="宋体"/>
        <family val="3"/>
        <charset val="134"/>
      </rPr>
      <t>等，规格：</t>
    </r>
    <r>
      <rPr>
        <sz val="14"/>
        <rFont val="Arial Narrow"/>
        <family val="2"/>
      </rPr>
      <t>“</t>
    </r>
    <r>
      <rPr>
        <sz val="14"/>
        <rFont val="宋体"/>
        <family val="3"/>
        <charset val="134"/>
      </rPr>
      <t>长</t>
    </r>
    <r>
      <rPr>
        <sz val="14"/>
        <rFont val="Arial Narrow"/>
        <family val="2"/>
      </rPr>
      <t>l´</t>
    </r>
    <r>
      <rPr>
        <sz val="14"/>
        <rFont val="宋体"/>
        <family val="3"/>
        <charset val="134"/>
      </rPr>
      <t>宽</t>
    </r>
    <r>
      <rPr>
        <sz val="14"/>
        <rFont val="Arial Narrow"/>
        <family val="2"/>
      </rPr>
      <t>b´</t>
    </r>
    <r>
      <rPr>
        <sz val="14"/>
        <rFont val="宋体"/>
        <family val="3"/>
        <charset val="134"/>
      </rPr>
      <t>高</t>
    </r>
    <r>
      <rPr>
        <sz val="14"/>
        <rFont val="Arial Narrow"/>
        <family val="2"/>
      </rPr>
      <t>h(m)”</t>
    </r>
    <r>
      <rPr>
        <sz val="14"/>
        <rFont val="宋体"/>
        <family val="3"/>
        <charset val="134"/>
      </rPr>
      <t>例：</t>
    </r>
    <r>
      <rPr>
        <sz val="14"/>
        <rFont val="Arial Narrow"/>
        <family val="2"/>
      </rPr>
      <t>120´18´50</t>
    </r>
  </si>
  <si>
    <r>
      <t>(4)</t>
    </r>
    <r>
      <rPr>
        <sz val="14"/>
        <rFont val="宋体"/>
        <family val="3"/>
        <charset val="134"/>
      </rPr>
      <t>水井：单位：</t>
    </r>
    <r>
      <rPr>
        <sz val="14"/>
        <rFont val="Arial Narrow"/>
        <family val="2"/>
      </rPr>
      <t>“</t>
    </r>
    <r>
      <rPr>
        <sz val="14"/>
        <rFont val="宋体"/>
        <family val="3"/>
        <charset val="134"/>
      </rPr>
      <t>口</t>
    </r>
    <r>
      <rPr>
        <sz val="14"/>
        <rFont val="Arial Narrow"/>
        <family val="2"/>
      </rPr>
      <t>”</t>
    </r>
    <r>
      <rPr>
        <sz val="14"/>
        <rFont val="宋体"/>
        <family val="3"/>
        <charset val="134"/>
      </rPr>
      <t>、材质：</t>
    </r>
    <r>
      <rPr>
        <sz val="14"/>
        <rFont val="Arial Narrow"/>
        <family val="2"/>
      </rPr>
      <t>“</t>
    </r>
    <r>
      <rPr>
        <sz val="14"/>
        <rFont val="宋体"/>
        <family val="3"/>
        <charset val="134"/>
      </rPr>
      <t>砖、钢筋砼</t>
    </r>
    <r>
      <rPr>
        <sz val="14"/>
        <rFont val="Arial Narrow"/>
        <family val="2"/>
      </rPr>
      <t>”</t>
    </r>
    <r>
      <rPr>
        <sz val="14"/>
        <rFont val="宋体"/>
        <family val="3"/>
        <charset val="134"/>
      </rPr>
      <t>等，规格：深</t>
    </r>
    <r>
      <rPr>
        <sz val="14"/>
        <rFont val="Arial Narrow"/>
        <family val="2"/>
      </rPr>
      <t>h´</t>
    </r>
    <r>
      <rPr>
        <sz val="14"/>
        <rFont val="宋体"/>
        <family val="3"/>
        <charset val="134"/>
      </rPr>
      <t>上口直径</t>
    </r>
    <r>
      <rPr>
        <sz val="14"/>
        <rFont val="Arial Narrow"/>
        <family val="2"/>
      </rPr>
      <t>D(m)</t>
    </r>
    <r>
      <rPr>
        <sz val="14"/>
        <rFont val="宋体"/>
        <family val="3"/>
        <charset val="134"/>
      </rPr>
      <t>；例：</t>
    </r>
    <r>
      <rPr>
        <sz val="14"/>
        <rFont val="Arial Narrow"/>
        <family val="2"/>
      </rPr>
      <t>60´2</t>
    </r>
    <r>
      <rPr>
        <sz val="14"/>
        <rFont val="宋体"/>
        <family val="3"/>
        <charset val="134"/>
      </rPr>
      <t>；</t>
    </r>
  </si>
  <si>
    <r>
      <t>(5)</t>
    </r>
    <r>
      <rPr>
        <sz val="14"/>
        <rFont val="宋体"/>
        <family val="3"/>
        <charset val="134"/>
      </rPr>
      <t>道路：单位</t>
    </r>
    <r>
      <rPr>
        <sz val="14"/>
        <rFont val="Arial Narrow"/>
        <family val="2"/>
      </rPr>
      <t>“m”,</t>
    </r>
    <r>
      <rPr>
        <sz val="14"/>
        <rFont val="宋体"/>
        <family val="3"/>
        <charset val="134"/>
      </rPr>
      <t>材质</t>
    </r>
    <r>
      <rPr>
        <sz val="14"/>
        <rFont val="Arial Narrow"/>
        <family val="2"/>
      </rPr>
      <t>:“</t>
    </r>
    <r>
      <rPr>
        <sz val="14"/>
        <rFont val="宋体"/>
        <family val="3"/>
        <charset val="134"/>
      </rPr>
      <t>砼面、沥青面、砖面</t>
    </r>
    <r>
      <rPr>
        <sz val="14"/>
        <rFont val="Arial Narrow"/>
        <family val="2"/>
      </rPr>
      <t>”</t>
    </r>
    <r>
      <rPr>
        <sz val="14"/>
        <rFont val="宋体"/>
        <family val="3"/>
        <charset val="134"/>
      </rPr>
      <t>等，规格：</t>
    </r>
    <r>
      <rPr>
        <sz val="14"/>
        <rFont val="Arial Narrow"/>
        <family val="2"/>
      </rPr>
      <t>“</t>
    </r>
    <r>
      <rPr>
        <sz val="14"/>
        <rFont val="宋体"/>
        <family val="3"/>
        <charset val="134"/>
      </rPr>
      <t>宽</t>
    </r>
    <r>
      <rPr>
        <sz val="14"/>
        <rFont val="Arial Narrow"/>
        <family val="2"/>
      </rPr>
      <t>b(m)</t>
    </r>
    <r>
      <rPr>
        <sz val="14"/>
        <rFont val="宋体"/>
        <family val="3"/>
        <charset val="134"/>
      </rPr>
      <t>，</t>
    </r>
    <r>
      <rPr>
        <sz val="14"/>
        <rFont val="Arial Narrow"/>
        <family val="2"/>
      </rPr>
      <t>δ</t>
    </r>
    <r>
      <rPr>
        <sz val="14"/>
        <rFont val="宋体"/>
        <family val="3"/>
        <charset val="134"/>
      </rPr>
      <t>厚</t>
    </r>
    <r>
      <rPr>
        <sz val="14"/>
        <rFont val="Arial Narrow"/>
        <family val="2"/>
      </rPr>
      <t>(mm)”</t>
    </r>
    <r>
      <rPr>
        <sz val="14"/>
        <rFont val="宋体"/>
        <family val="3"/>
        <charset val="134"/>
      </rPr>
      <t>，例：</t>
    </r>
    <r>
      <rPr>
        <sz val="14"/>
        <rFont val="Arial Narrow"/>
        <family val="2"/>
      </rPr>
      <t>b =6m</t>
    </r>
    <r>
      <rPr>
        <sz val="14"/>
        <rFont val="宋体"/>
        <family val="3"/>
        <charset val="134"/>
      </rPr>
      <t>，</t>
    </r>
    <r>
      <rPr>
        <sz val="14"/>
        <rFont val="Arial Narrow"/>
        <family val="2"/>
      </rPr>
      <t>δ=200mm</t>
    </r>
    <r>
      <rPr>
        <sz val="14"/>
        <rFont val="宋体"/>
        <family val="3"/>
        <charset val="134"/>
      </rPr>
      <t>；</t>
    </r>
  </si>
  <si>
    <r>
      <t>(6)</t>
    </r>
    <r>
      <rPr>
        <sz val="14"/>
        <rFont val="宋体"/>
        <family val="3"/>
        <charset val="134"/>
      </rPr>
      <t>围墙：单位</t>
    </r>
    <r>
      <rPr>
        <sz val="14"/>
        <rFont val="Arial Narrow"/>
        <family val="2"/>
      </rPr>
      <t>“m”</t>
    </r>
    <r>
      <rPr>
        <sz val="14"/>
        <rFont val="宋体"/>
        <family val="3"/>
        <charset val="134"/>
      </rPr>
      <t>，材质</t>
    </r>
    <r>
      <rPr>
        <sz val="14"/>
        <rFont val="Arial Narrow"/>
        <family val="2"/>
      </rPr>
      <t>:“</t>
    </r>
    <r>
      <rPr>
        <sz val="14"/>
        <rFont val="宋体"/>
        <family val="3"/>
        <charset val="134"/>
      </rPr>
      <t>砖砌、砖铁栏杆</t>
    </r>
    <r>
      <rPr>
        <sz val="14"/>
        <rFont val="Arial Narrow"/>
        <family val="2"/>
      </rPr>
      <t>”</t>
    </r>
    <r>
      <rPr>
        <sz val="14"/>
        <rFont val="宋体"/>
        <family val="3"/>
        <charset val="134"/>
      </rPr>
      <t>等，规格：</t>
    </r>
    <r>
      <rPr>
        <sz val="14"/>
        <rFont val="Arial Narrow"/>
        <family val="2"/>
      </rPr>
      <t>“</t>
    </r>
    <r>
      <rPr>
        <sz val="14"/>
        <rFont val="宋体"/>
        <family val="3"/>
        <charset val="134"/>
      </rPr>
      <t>高</t>
    </r>
    <r>
      <rPr>
        <sz val="14"/>
        <rFont val="Arial Narrow"/>
        <family val="2"/>
      </rPr>
      <t>h(m),</t>
    </r>
    <r>
      <rPr>
        <sz val="14"/>
        <rFont val="宋体"/>
        <family val="3"/>
        <charset val="134"/>
      </rPr>
      <t>例：</t>
    </r>
    <r>
      <rPr>
        <sz val="14"/>
        <rFont val="Arial Narrow"/>
        <family val="2"/>
      </rPr>
      <t>h=2 m</t>
    </r>
    <r>
      <rPr>
        <sz val="14"/>
        <rFont val="宋体"/>
        <family val="3"/>
        <charset val="134"/>
      </rPr>
      <t>，对于砖墙还应填写墙厚，例：</t>
    </r>
    <r>
      <rPr>
        <sz val="14"/>
        <rFont val="Arial Narrow"/>
        <family val="2"/>
      </rPr>
      <t>h=2m</t>
    </r>
    <r>
      <rPr>
        <sz val="14"/>
        <rFont val="宋体"/>
        <family val="3"/>
        <charset val="134"/>
      </rPr>
      <t>，</t>
    </r>
    <r>
      <rPr>
        <sz val="14"/>
        <rFont val="Arial Narrow"/>
        <family val="2"/>
      </rPr>
      <t>δ=240(mm)</t>
    </r>
    <r>
      <rPr>
        <sz val="14"/>
        <rFont val="宋体"/>
        <family val="3"/>
        <charset val="134"/>
      </rPr>
      <t>；</t>
    </r>
  </si>
  <si>
    <r>
      <t>(7)</t>
    </r>
    <r>
      <rPr>
        <sz val="14"/>
        <rFont val="宋体"/>
        <family val="3"/>
        <charset val="134"/>
      </rPr>
      <t>地沟：单位</t>
    </r>
    <r>
      <rPr>
        <sz val="14"/>
        <rFont val="Arial Narrow"/>
        <family val="2"/>
      </rPr>
      <t>“m”</t>
    </r>
    <r>
      <rPr>
        <sz val="14"/>
        <rFont val="宋体"/>
        <family val="3"/>
        <charset val="134"/>
      </rPr>
      <t>，材质：</t>
    </r>
    <r>
      <rPr>
        <sz val="14"/>
        <rFont val="Arial Narrow"/>
        <family val="2"/>
      </rPr>
      <t>“</t>
    </r>
    <r>
      <rPr>
        <sz val="14"/>
        <rFont val="宋体"/>
        <family val="3"/>
        <charset val="134"/>
      </rPr>
      <t>砖、砼</t>
    </r>
    <r>
      <rPr>
        <sz val="14"/>
        <rFont val="Arial Narrow"/>
        <family val="2"/>
      </rPr>
      <t>”</t>
    </r>
    <r>
      <rPr>
        <sz val="14"/>
        <rFont val="宋体"/>
        <family val="3"/>
        <charset val="134"/>
      </rPr>
      <t>等，规格：</t>
    </r>
    <r>
      <rPr>
        <sz val="14"/>
        <rFont val="Arial Narrow"/>
        <family val="2"/>
      </rPr>
      <t>“</t>
    </r>
    <r>
      <rPr>
        <sz val="14"/>
        <rFont val="宋体"/>
        <family val="3"/>
        <charset val="134"/>
      </rPr>
      <t>宽</t>
    </r>
    <r>
      <rPr>
        <sz val="14"/>
        <rFont val="Arial Narrow"/>
        <family val="2"/>
      </rPr>
      <t>b´</t>
    </r>
    <r>
      <rPr>
        <sz val="14"/>
        <rFont val="宋体"/>
        <family val="3"/>
        <charset val="134"/>
      </rPr>
      <t>深</t>
    </r>
    <r>
      <rPr>
        <sz val="14"/>
        <rFont val="Arial Narrow"/>
        <family val="2"/>
      </rPr>
      <t>h(m)”,</t>
    </r>
    <r>
      <rPr>
        <sz val="14"/>
        <rFont val="宋体"/>
        <family val="3"/>
        <charset val="134"/>
      </rPr>
      <t>例：</t>
    </r>
    <r>
      <rPr>
        <sz val="14"/>
        <rFont val="Arial Narrow"/>
        <family val="2"/>
      </rPr>
      <t>5´2</t>
    </r>
    <r>
      <rPr>
        <sz val="14"/>
        <rFont val="宋体"/>
        <family val="3"/>
        <charset val="134"/>
      </rPr>
      <t>；</t>
    </r>
  </si>
  <si>
    <r>
      <t>(8)</t>
    </r>
    <r>
      <rPr>
        <sz val="14"/>
        <rFont val="宋体"/>
        <family val="3"/>
        <charset val="134"/>
      </rPr>
      <t>挡土墙：单位</t>
    </r>
    <r>
      <rPr>
        <sz val="14"/>
        <rFont val="Arial Narrow"/>
        <family val="2"/>
      </rPr>
      <t>“m</t>
    </r>
    <r>
      <rPr>
        <vertAlign val="superscript"/>
        <sz val="14"/>
        <rFont val="Arial Narrow"/>
        <family val="2"/>
      </rPr>
      <t>3</t>
    </r>
    <r>
      <rPr>
        <sz val="14"/>
        <rFont val="Arial Narrow"/>
        <family val="2"/>
      </rPr>
      <t>”</t>
    </r>
    <r>
      <rPr>
        <sz val="14"/>
        <rFont val="宋体"/>
        <family val="3"/>
        <charset val="134"/>
      </rPr>
      <t>，材质</t>
    </r>
    <r>
      <rPr>
        <sz val="14"/>
        <rFont val="Arial Narrow"/>
        <family val="2"/>
      </rPr>
      <t>:“</t>
    </r>
    <r>
      <rPr>
        <sz val="14"/>
        <rFont val="宋体"/>
        <family val="3"/>
        <charset val="134"/>
      </rPr>
      <t>毛石、砼</t>
    </r>
    <r>
      <rPr>
        <sz val="14"/>
        <rFont val="Arial Narrow"/>
        <family val="2"/>
      </rPr>
      <t>”</t>
    </r>
    <r>
      <rPr>
        <sz val="14"/>
        <rFont val="宋体"/>
        <family val="3"/>
        <charset val="134"/>
      </rPr>
      <t>等。</t>
    </r>
  </si>
  <si>
    <r>
      <t>4.</t>
    </r>
    <r>
      <rPr>
        <sz val="14"/>
        <rFont val="宋体"/>
        <family val="3"/>
        <charset val="134"/>
      </rPr>
      <t>固定资产</t>
    </r>
    <r>
      <rPr>
        <sz val="14"/>
        <rFont val="Arial Narrow"/>
        <family val="2"/>
      </rPr>
      <t>—</t>
    </r>
    <r>
      <rPr>
        <sz val="14"/>
        <rFont val="宋体"/>
        <family val="3"/>
        <charset val="134"/>
      </rPr>
      <t>机器设备类填表说明</t>
    </r>
    <r>
      <rPr>
        <sz val="14"/>
        <rFont val="Arial Narrow"/>
        <family val="2"/>
      </rPr>
      <t>(</t>
    </r>
    <r>
      <rPr>
        <sz val="14"/>
        <rFont val="宋体"/>
        <family val="3"/>
        <charset val="134"/>
      </rPr>
      <t>表</t>
    </r>
    <r>
      <rPr>
        <sz val="14"/>
        <rFont val="Arial Narrow"/>
        <family val="2"/>
      </rPr>
      <t>5-2-1</t>
    </r>
    <r>
      <rPr>
        <sz val="14"/>
        <rFont val="宋体"/>
        <family val="3"/>
        <charset val="134"/>
      </rPr>
      <t>至</t>
    </r>
    <r>
      <rPr>
        <sz val="14"/>
        <rFont val="Arial Narrow"/>
        <family val="2"/>
      </rPr>
      <t>5-2-4)</t>
    </r>
  </si>
  <si>
    <r>
      <t>(1)</t>
    </r>
    <r>
      <rPr>
        <sz val="14"/>
        <rFont val="宋体"/>
        <family val="3"/>
        <charset val="134"/>
      </rPr>
      <t>表</t>
    </r>
    <r>
      <rPr>
        <sz val="14"/>
        <rFont val="Arial Narrow"/>
        <family val="2"/>
      </rPr>
      <t>5-2-1</t>
    </r>
    <r>
      <rPr>
        <sz val="14"/>
        <rFont val="宋体"/>
        <family val="3"/>
        <charset val="134"/>
      </rPr>
      <t>，机器设备清查评估明细表</t>
    </r>
  </si>
  <si>
    <r>
      <t>机器设备原则上按单台</t>
    </r>
    <r>
      <rPr>
        <sz val="14"/>
        <rFont val="Arial Narrow"/>
        <family val="2"/>
      </rPr>
      <t>(</t>
    </r>
    <r>
      <rPr>
        <sz val="14"/>
        <rFont val="宋体"/>
        <family val="3"/>
        <charset val="134"/>
      </rPr>
      <t>套</t>
    </r>
    <r>
      <rPr>
        <sz val="14"/>
        <rFont val="Arial Narrow"/>
        <family val="2"/>
      </rPr>
      <t>)</t>
    </r>
    <r>
      <rPr>
        <sz val="14"/>
        <rFont val="宋体"/>
        <family val="3"/>
        <charset val="134"/>
      </rPr>
      <t>填列，即每行只填一台</t>
    </r>
    <r>
      <rPr>
        <sz val="14"/>
        <rFont val="Arial Narrow"/>
        <family val="2"/>
      </rPr>
      <t>(</t>
    </r>
    <r>
      <rPr>
        <sz val="14"/>
        <rFont val="宋体"/>
        <family val="3"/>
        <charset val="134"/>
      </rPr>
      <t>套</t>
    </r>
    <r>
      <rPr>
        <sz val="14"/>
        <rFont val="Arial Narrow"/>
        <family val="2"/>
      </rPr>
      <t>)</t>
    </r>
    <r>
      <rPr>
        <sz val="14"/>
        <rFont val="宋体"/>
        <family val="3"/>
        <charset val="134"/>
      </rPr>
      <t>，如有</t>
    </r>
    <r>
      <rPr>
        <sz val="14"/>
        <rFont val="Arial Narrow"/>
        <family val="2"/>
      </rPr>
      <t>5</t>
    </r>
    <r>
      <rPr>
        <sz val="14"/>
        <rFont val="宋体"/>
        <family val="3"/>
        <charset val="134"/>
      </rPr>
      <t>台（套）相同设备，应填写</t>
    </r>
    <r>
      <rPr>
        <sz val="14"/>
        <rFont val="Arial Narrow"/>
        <family val="2"/>
      </rPr>
      <t>5</t>
    </r>
    <r>
      <rPr>
        <sz val="14"/>
        <rFont val="宋体"/>
        <family val="3"/>
        <charset val="134"/>
      </rPr>
      <t>行</t>
    </r>
    <r>
      <rPr>
        <sz val="14"/>
        <rFont val="Arial Narrow"/>
        <family val="2"/>
      </rPr>
      <t>(</t>
    </r>
    <r>
      <rPr>
        <sz val="14"/>
        <rFont val="宋体"/>
        <family val="3"/>
        <charset val="134"/>
      </rPr>
      <t>因为即使购置与启用日期相同，其使用状况或技术状况可能不同</t>
    </r>
    <r>
      <rPr>
        <sz val="14"/>
        <rFont val="Arial Narrow"/>
        <family val="2"/>
      </rPr>
      <t>)</t>
    </r>
    <r>
      <rPr>
        <sz val="14"/>
        <rFont val="宋体"/>
        <family val="3"/>
        <charset val="134"/>
      </rPr>
      <t>，但当存在同批购入、相同规格型号且使用环境及状况基本相同的多台（套）设备时，可合并填列</t>
    </r>
    <r>
      <rPr>
        <sz val="14"/>
        <rFont val="Arial Narrow"/>
        <family val="2"/>
      </rPr>
      <t>,</t>
    </r>
    <r>
      <rPr>
        <sz val="14"/>
        <rFont val="宋体"/>
        <family val="3"/>
        <charset val="134"/>
      </rPr>
      <t>并将数量填入数量栏；</t>
    </r>
  </si>
  <si>
    <t>如购置时为整套购入，可在该设备起始行相应列填写该设备的名称及帐面值（填写整套设备的价值），在其下面各行分别填列该套设备的明细项（明细不填帐面值）。</t>
  </si>
  <si>
    <t>对停用、不需用、待报废、淘汰、盘亏、盘盈、二手设备等应在备注栏标明。</t>
  </si>
  <si>
    <r>
      <t>“</t>
    </r>
    <r>
      <rPr>
        <sz val="14"/>
        <rFont val="宋体"/>
        <family val="3"/>
        <charset val="134"/>
      </rPr>
      <t>设备名称</t>
    </r>
    <r>
      <rPr>
        <sz val="14"/>
        <rFont val="Arial Narrow"/>
        <family val="2"/>
      </rPr>
      <t>”</t>
    </r>
    <r>
      <rPr>
        <sz val="14"/>
        <rFont val="宋体"/>
        <family val="3"/>
        <charset val="134"/>
      </rPr>
      <t>、</t>
    </r>
    <r>
      <rPr>
        <sz val="14"/>
        <rFont val="Arial Narrow"/>
        <family val="2"/>
      </rPr>
      <t>“</t>
    </r>
    <r>
      <rPr>
        <sz val="14"/>
        <rFont val="宋体"/>
        <family val="3"/>
        <charset val="134"/>
      </rPr>
      <t>规格型号</t>
    </r>
    <r>
      <rPr>
        <sz val="14"/>
        <rFont val="Arial Narrow"/>
        <family val="2"/>
      </rPr>
      <t>”</t>
    </r>
    <r>
      <rPr>
        <sz val="14"/>
        <rFont val="宋体"/>
        <family val="3"/>
        <charset val="134"/>
      </rPr>
      <t>、</t>
    </r>
    <r>
      <rPr>
        <sz val="14"/>
        <rFont val="Arial Narrow"/>
        <family val="2"/>
      </rPr>
      <t>“</t>
    </r>
    <r>
      <rPr>
        <sz val="14"/>
        <rFont val="宋体"/>
        <family val="3"/>
        <charset val="134"/>
      </rPr>
      <t>生产厂家</t>
    </r>
    <r>
      <rPr>
        <sz val="14"/>
        <rFont val="Arial Narrow"/>
        <family val="2"/>
      </rPr>
      <t>”</t>
    </r>
    <r>
      <rPr>
        <sz val="14"/>
        <rFont val="宋体"/>
        <family val="3"/>
        <charset val="134"/>
      </rPr>
      <t>要按设备铭牌填写。</t>
    </r>
  </si>
  <si>
    <r>
      <t>“</t>
    </r>
    <r>
      <rPr>
        <sz val="14"/>
        <rFont val="宋体"/>
        <family val="3"/>
        <charset val="134"/>
      </rPr>
      <t>启用年月</t>
    </r>
    <r>
      <rPr>
        <sz val="14"/>
        <rFont val="Arial Narrow"/>
        <family val="2"/>
      </rPr>
      <t>”</t>
    </r>
    <r>
      <rPr>
        <sz val="14"/>
        <rFont val="宋体"/>
        <family val="3"/>
        <charset val="134"/>
      </rPr>
      <t>指机器设备的实际启用年月。</t>
    </r>
  </si>
  <si>
    <r>
      <t>“</t>
    </r>
    <r>
      <rPr>
        <sz val="14"/>
        <rFont val="宋体"/>
        <family val="3"/>
        <charset val="134"/>
      </rPr>
      <t>存放地点</t>
    </r>
    <r>
      <rPr>
        <sz val="14"/>
        <rFont val="Arial Narrow"/>
        <family val="2"/>
      </rPr>
      <t>”</t>
    </r>
    <r>
      <rPr>
        <sz val="14"/>
        <rFont val="宋体"/>
        <family val="3"/>
        <charset val="134"/>
      </rPr>
      <t>填写最基层的单位。</t>
    </r>
  </si>
  <si>
    <r>
      <t>(2)</t>
    </r>
    <r>
      <rPr>
        <sz val="14"/>
        <rFont val="宋体"/>
        <family val="3"/>
        <charset val="134"/>
      </rPr>
      <t>表</t>
    </r>
    <r>
      <rPr>
        <sz val="14"/>
        <rFont val="Arial Narrow"/>
        <family val="2"/>
      </rPr>
      <t>5-2-2</t>
    </r>
    <r>
      <rPr>
        <sz val="14"/>
        <rFont val="宋体"/>
        <family val="3"/>
        <charset val="134"/>
      </rPr>
      <t>，车辆清查评估明细表</t>
    </r>
  </si>
  <si>
    <t>车辆牌号指当地交管部门颁发的车辆牌照号；仪表盘发生更换的应在备注栏注明。</t>
  </si>
  <si>
    <r>
      <t>(3)</t>
    </r>
    <r>
      <rPr>
        <sz val="14"/>
        <rFont val="宋体"/>
        <family val="3"/>
        <charset val="134"/>
      </rPr>
      <t>表</t>
    </r>
    <r>
      <rPr>
        <sz val="14"/>
        <rFont val="Arial Narrow"/>
        <family val="2"/>
      </rPr>
      <t>5-2-3</t>
    </r>
    <r>
      <rPr>
        <sz val="14"/>
        <rFont val="宋体"/>
        <family val="3"/>
        <charset val="134"/>
      </rPr>
      <t>，电子设备清查评估明细表</t>
    </r>
  </si>
  <si>
    <t>电子设备是指自动化办公设备及家用电器，如计算机、打印机、复印机、传真机、空调、冰柜、碎纸机、手机、寻呼机、电视机、音响设备、摄像机、开水器等。</t>
  </si>
  <si>
    <r>
      <t>规格型号尽量填写主要技术参数</t>
    </r>
    <r>
      <rPr>
        <sz val="14"/>
        <rFont val="Arial Narrow"/>
        <family val="2"/>
      </rPr>
      <t>(</t>
    </r>
    <r>
      <rPr>
        <sz val="14"/>
        <rFont val="宋体"/>
        <family val="3"/>
        <charset val="134"/>
      </rPr>
      <t>配置</t>
    </r>
    <r>
      <rPr>
        <sz val="14"/>
        <rFont val="Arial Narrow"/>
        <family val="2"/>
      </rPr>
      <t>)</t>
    </r>
    <r>
      <rPr>
        <sz val="14"/>
        <rFont val="宋体"/>
        <family val="3"/>
        <charset val="134"/>
      </rPr>
      <t>，如电脑应填写主频、内存、硬盘、显示器；</t>
    </r>
  </si>
  <si>
    <r>
      <t>其他可参照表</t>
    </r>
    <r>
      <rPr>
        <sz val="14"/>
        <rFont val="Arial Narrow"/>
        <family val="2"/>
      </rPr>
      <t>5-2-1</t>
    </r>
    <r>
      <rPr>
        <sz val="14"/>
        <rFont val="宋体"/>
        <family val="3"/>
        <charset val="134"/>
      </rPr>
      <t>填写。</t>
    </r>
  </si>
  <si>
    <r>
      <t>5.</t>
    </r>
    <r>
      <rPr>
        <sz val="14"/>
        <rFont val="宋体"/>
        <family val="3"/>
        <charset val="134"/>
      </rPr>
      <t>表</t>
    </r>
    <r>
      <rPr>
        <sz val="14"/>
        <rFont val="Arial Narrow"/>
        <family val="2"/>
      </rPr>
      <t>5-3</t>
    </r>
    <r>
      <rPr>
        <sz val="14"/>
        <rFont val="宋体"/>
        <family val="3"/>
        <charset val="134"/>
      </rPr>
      <t>，工程物资填表说明</t>
    </r>
  </si>
  <si>
    <r>
      <t>工程物资的填列参照存货</t>
    </r>
    <r>
      <rPr>
        <sz val="14"/>
        <rFont val="Arial Narrow"/>
        <family val="2"/>
      </rPr>
      <t>--</t>
    </r>
    <r>
      <rPr>
        <sz val="14"/>
        <rFont val="宋体"/>
        <family val="3"/>
        <charset val="134"/>
      </rPr>
      <t>原材料。</t>
    </r>
  </si>
  <si>
    <r>
      <t>6.</t>
    </r>
    <r>
      <rPr>
        <sz val="14"/>
        <rFont val="宋体"/>
        <family val="3"/>
        <charset val="134"/>
      </rPr>
      <t>表</t>
    </r>
    <r>
      <rPr>
        <sz val="14"/>
        <rFont val="Arial Narrow"/>
        <family val="2"/>
      </rPr>
      <t>5-4-1</t>
    </r>
    <r>
      <rPr>
        <sz val="14"/>
        <rFont val="宋体"/>
        <family val="3"/>
        <charset val="134"/>
      </rPr>
      <t>，在建工程</t>
    </r>
    <r>
      <rPr>
        <sz val="14"/>
        <rFont val="Arial Narrow"/>
        <family val="2"/>
      </rPr>
      <t>—</t>
    </r>
    <r>
      <rPr>
        <sz val="14"/>
        <rFont val="宋体"/>
        <family val="3"/>
        <charset val="134"/>
      </rPr>
      <t>土建工程清查评估明细表</t>
    </r>
  </si>
  <si>
    <r>
      <t>“</t>
    </r>
    <r>
      <rPr>
        <sz val="14"/>
        <rFont val="宋体"/>
        <family val="3"/>
        <charset val="134"/>
      </rPr>
      <t>付款比例</t>
    </r>
    <r>
      <rPr>
        <sz val="14"/>
        <rFont val="Arial Narrow"/>
        <family val="2"/>
      </rPr>
      <t>”</t>
    </r>
    <r>
      <rPr>
        <sz val="14"/>
        <rFont val="宋体"/>
        <family val="3"/>
        <charset val="134"/>
      </rPr>
      <t>是指该工程评估基准日时已付金额与概算总投资额之比；</t>
    </r>
  </si>
  <si>
    <r>
      <t>“</t>
    </r>
    <r>
      <rPr>
        <sz val="14"/>
        <rFont val="宋体"/>
        <family val="3"/>
        <charset val="134"/>
      </rPr>
      <t>形象进度</t>
    </r>
    <r>
      <rPr>
        <sz val="14"/>
        <rFont val="Arial Narrow"/>
        <family val="2"/>
      </rPr>
      <t>”</t>
    </r>
    <r>
      <rPr>
        <sz val="14"/>
        <rFont val="宋体"/>
        <family val="3"/>
        <charset val="134"/>
      </rPr>
      <t>是指该工程评估基准日的实际完工程度；</t>
    </r>
  </si>
  <si>
    <t>在备注栏标注在建工程的施工状况，比如：停工项目、竣工项目、施工项目；如已完工但尚未进行竣工决算，也请在备注中标明。</t>
  </si>
  <si>
    <r>
      <t>7.</t>
    </r>
    <r>
      <rPr>
        <sz val="14"/>
        <rFont val="宋体"/>
        <family val="3"/>
        <charset val="134"/>
      </rPr>
      <t>表</t>
    </r>
    <r>
      <rPr>
        <sz val="14"/>
        <rFont val="Arial Narrow"/>
        <family val="2"/>
      </rPr>
      <t>5-4-2</t>
    </r>
    <r>
      <rPr>
        <sz val="14"/>
        <rFont val="宋体"/>
        <family val="3"/>
        <charset val="134"/>
      </rPr>
      <t>，在建工程</t>
    </r>
    <r>
      <rPr>
        <sz val="14"/>
        <rFont val="Arial Narrow"/>
        <family val="2"/>
      </rPr>
      <t>—</t>
    </r>
    <r>
      <rPr>
        <sz val="14"/>
        <rFont val="宋体"/>
        <family val="3"/>
        <charset val="134"/>
      </rPr>
      <t>设备安装工程清查评估明细表</t>
    </r>
  </si>
  <si>
    <r>
      <t>“</t>
    </r>
    <r>
      <rPr>
        <sz val="14"/>
        <rFont val="宋体"/>
        <family val="3"/>
        <charset val="134"/>
      </rPr>
      <t>项目名称</t>
    </r>
    <r>
      <rPr>
        <sz val="14"/>
        <rFont val="Arial Narrow"/>
        <family val="2"/>
      </rPr>
      <t>”</t>
    </r>
    <r>
      <rPr>
        <sz val="14"/>
        <rFont val="宋体"/>
        <family val="3"/>
        <charset val="134"/>
      </rPr>
      <t>应与安装合同所列示的项目名称一致；</t>
    </r>
    <r>
      <rPr>
        <sz val="14"/>
        <rFont val="Arial Narrow"/>
        <family val="2"/>
      </rPr>
      <t>“</t>
    </r>
    <r>
      <rPr>
        <sz val="14"/>
        <rFont val="宋体"/>
        <family val="3"/>
        <charset val="134"/>
      </rPr>
      <t>设备名称</t>
    </r>
    <r>
      <rPr>
        <sz val="14"/>
        <rFont val="Arial Narrow"/>
        <family val="2"/>
      </rPr>
      <t>”</t>
    </r>
    <r>
      <rPr>
        <sz val="14"/>
        <rFont val="宋体"/>
        <family val="3"/>
        <charset val="134"/>
      </rPr>
      <t>是指设备安装工程中包含设备的名称；</t>
    </r>
  </si>
  <si>
    <r>
      <t>“</t>
    </r>
    <r>
      <rPr>
        <sz val="14"/>
        <rFont val="宋体"/>
        <family val="3"/>
        <charset val="134"/>
      </rPr>
      <t>资金成本</t>
    </r>
    <r>
      <rPr>
        <sz val="14"/>
        <rFont val="Arial Narrow"/>
        <family val="2"/>
      </rPr>
      <t>”</t>
    </r>
    <r>
      <rPr>
        <sz val="14"/>
        <rFont val="宋体"/>
        <family val="3"/>
        <charset val="134"/>
      </rPr>
      <t>指资本化的利息。</t>
    </r>
  </si>
  <si>
    <r>
      <t xml:space="preserve"> </t>
    </r>
    <r>
      <rPr>
        <sz val="14"/>
        <rFont val="宋体"/>
        <family val="3"/>
        <charset val="134"/>
      </rPr>
      <t>请按照工程项目整理填列本表，不应按照财务入账时间顺序填列。</t>
    </r>
  </si>
  <si>
    <r>
      <t>8.</t>
    </r>
    <r>
      <rPr>
        <sz val="14"/>
        <rFont val="宋体"/>
        <family val="3"/>
        <charset val="134"/>
      </rPr>
      <t>固定资产清理、待处理固定资产净损失填表说明</t>
    </r>
    <r>
      <rPr>
        <sz val="14"/>
        <rFont val="Arial Narrow"/>
        <family val="2"/>
      </rPr>
      <t>(</t>
    </r>
    <r>
      <rPr>
        <sz val="14"/>
        <rFont val="宋体"/>
        <family val="3"/>
        <charset val="134"/>
      </rPr>
      <t>表</t>
    </r>
    <r>
      <rPr>
        <sz val="14"/>
        <rFont val="Arial Narrow"/>
        <family val="2"/>
      </rPr>
      <t>5-5</t>
    </r>
    <r>
      <rPr>
        <sz val="14"/>
        <rFont val="宋体"/>
        <family val="3"/>
        <charset val="134"/>
      </rPr>
      <t>、</t>
    </r>
    <r>
      <rPr>
        <sz val="14"/>
        <rFont val="Arial Narrow"/>
        <family val="2"/>
      </rPr>
      <t>5-6)</t>
    </r>
  </si>
  <si>
    <t>此表根据具体内容分笔填列。</t>
  </si>
  <si>
    <r>
      <t>9.</t>
    </r>
    <r>
      <rPr>
        <sz val="14"/>
        <rFont val="宋体"/>
        <family val="3"/>
        <charset val="134"/>
      </rPr>
      <t>土地使用权填表说明</t>
    </r>
    <r>
      <rPr>
        <sz val="14"/>
        <rFont val="Arial Narrow"/>
        <family val="2"/>
      </rPr>
      <t>(</t>
    </r>
    <r>
      <rPr>
        <sz val="14"/>
        <rFont val="宋体"/>
        <family val="3"/>
        <charset val="134"/>
      </rPr>
      <t>表</t>
    </r>
    <r>
      <rPr>
        <sz val="14"/>
        <rFont val="Arial Narrow"/>
        <family val="2"/>
      </rPr>
      <t>5-1-4</t>
    </r>
    <r>
      <rPr>
        <sz val="14"/>
        <rFont val="宋体"/>
        <family val="3"/>
        <charset val="134"/>
      </rPr>
      <t>，</t>
    </r>
    <r>
      <rPr>
        <sz val="14"/>
        <rFont val="Arial Narrow"/>
        <family val="2"/>
      </rPr>
      <t>5-4-3</t>
    </r>
    <r>
      <rPr>
        <sz val="14"/>
        <rFont val="宋体"/>
        <family val="3"/>
        <charset val="134"/>
      </rPr>
      <t>，</t>
    </r>
    <r>
      <rPr>
        <sz val="14"/>
        <rFont val="Arial Narrow"/>
        <family val="2"/>
      </rPr>
      <t>6-1)</t>
    </r>
  </si>
  <si>
    <r>
      <t>土地使用权包括固定资产</t>
    </r>
    <r>
      <rPr>
        <sz val="14"/>
        <rFont val="Arial Narrow"/>
        <family val="2"/>
      </rPr>
      <t>-</t>
    </r>
    <r>
      <rPr>
        <sz val="14"/>
        <rFont val="宋体"/>
        <family val="3"/>
        <charset val="134"/>
      </rPr>
      <t>土地</t>
    </r>
    <r>
      <rPr>
        <sz val="14"/>
        <rFont val="Arial Narrow"/>
        <family val="2"/>
      </rPr>
      <t>(</t>
    </r>
    <r>
      <rPr>
        <sz val="14"/>
        <rFont val="宋体"/>
        <family val="3"/>
        <charset val="134"/>
      </rPr>
      <t>表</t>
    </r>
    <r>
      <rPr>
        <sz val="14"/>
        <rFont val="Arial Narrow"/>
        <family val="2"/>
      </rPr>
      <t>5-1-4</t>
    </r>
    <r>
      <rPr>
        <sz val="14"/>
        <rFont val="宋体"/>
        <family val="3"/>
        <charset val="134"/>
      </rPr>
      <t>）、在建土建</t>
    </r>
    <r>
      <rPr>
        <sz val="14"/>
        <rFont val="Arial Narrow"/>
        <family val="2"/>
      </rPr>
      <t>-</t>
    </r>
    <r>
      <rPr>
        <sz val="14"/>
        <rFont val="宋体"/>
        <family val="3"/>
        <charset val="134"/>
      </rPr>
      <t>土地（表</t>
    </r>
    <r>
      <rPr>
        <sz val="14"/>
        <rFont val="Arial Narrow"/>
        <family val="2"/>
      </rPr>
      <t>5-4-3</t>
    </r>
    <r>
      <rPr>
        <sz val="14"/>
        <rFont val="宋体"/>
        <family val="3"/>
        <charset val="134"/>
      </rPr>
      <t>）和无形资产</t>
    </r>
    <r>
      <rPr>
        <sz val="14"/>
        <rFont val="Arial Narrow"/>
        <family val="2"/>
      </rPr>
      <t>-</t>
    </r>
    <r>
      <rPr>
        <sz val="14"/>
        <rFont val="宋体"/>
        <family val="3"/>
        <charset val="134"/>
      </rPr>
      <t>土地（表</t>
    </r>
    <r>
      <rPr>
        <sz val="14"/>
        <rFont val="Arial Narrow"/>
        <family val="2"/>
      </rPr>
      <t>6-1</t>
    </r>
    <r>
      <rPr>
        <sz val="14"/>
        <rFont val="宋体"/>
        <family val="3"/>
        <charset val="134"/>
      </rPr>
      <t>），其帐面值应按评估基准日财务帐列示的金额填列；</t>
    </r>
  </si>
  <si>
    <r>
      <t>“</t>
    </r>
    <r>
      <rPr>
        <sz val="14"/>
        <rFont val="宋体"/>
        <family val="3"/>
        <charset val="134"/>
      </rPr>
      <t>土地开发程度</t>
    </r>
    <r>
      <rPr>
        <sz val="14"/>
        <rFont val="Arial Narrow"/>
        <family val="2"/>
      </rPr>
      <t>”</t>
    </r>
    <r>
      <rPr>
        <sz val="14"/>
        <rFont val="宋体"/>
        <family val="3"/>
        <charset val="134"/>
      </rPr>
      <t>指基准日达到的状态，如</t>
    </r>
    <r>
      <rPr>
        <sz val="14"/>
        <rFont val="Arial Narrow"/>
        <family val="2"/>
      </rPr>
      <t>“</t>
    </r>
    <r>
      <rPr>
        <sz val="14"/>
        <rFont val="宋体"/>
        <family val="3"/>
        <charset val="134"/>
      </rPr>
      <t>七通一平</t>
    </r>
    <r>
      <rPr>
        <sz val="14"/>
        <rFont val="Arial Narrow"/>
        <family val="2"/>
      </rPr>
      <t>”</t>
    </r>
    <r>
      <rPr>
        <sz val="14"/>
        <rFont val="宋体"/>
        <family val="3"/>
        <charset val="134"/>
      </rPr>
      <t>；</t>
    </r>
  </si>
  <si>
    <r>
      <t>“</t>
    </r>
    <r>
      <rPr>
        <sz val="14"/>
        <rFont val="宋体"/>
        <family val="3"/>
        <charset val="134"/>
      </rPr>
      <t>用地性质</t>
    </r>
    <r>
      <rPr>
        <sz val="14"/>
        <rFont val="Arial Narrow"/>
        <family val="2"/>
      </rPr>
      <t>”</t>
    </r>
    <r>
      <rPr>
        <sz val="14"/>
        <rFont val="宋体"/>
        <family val="3"/>
        <charset val="134"/>
      </rPr>
      <t>指划拨地或出让地；</t>
    </r>
  </si>
  <si>
    <r>
      <t>“</t>
    </r>
    <r>
      <rPr>
        <sz val="14"/>
        <rFont val="宋体"/>
        <family val="3"/>
        <charset val="134"/>
      </rPr>
      <t>土地用途</t>
    </r>
    <r>
      <rPr>
        <sz val="14"/>
        <rFont val="Arial Narrow"/>
        <family val="2"/>
      </rPr>
      <t>”</t>
    </r>
    <r>
      <rPr>
        <sz val="14"/>
        <rFont val="宋体"/>
        <family val="3"/>
        <charset val="134"/>
      </rPr>
      <t>指</t>
    </r>
    <r>
      <rPr>
        <sz val="14"/>
        <rFont val="Arial Narrow"/>
        <family val="2"/>
      </rPr>
      <t>“</t>
    </r>
    <r>
      <rPr>
        <sz val="14"/>
        <rFont val="宋体"/>
        <family val="3"/>
        <charset val="134"/>
      </rPr>
      <t>工业、商业、住宅、综合</t>
    </r>
    <r>
      <rPr>
        <sz val="14"/>
        <rFont val="Arial Narrow"/>
        <family val="2"/>
      </rPr>
      <t>”</t>
    </r>
    <r>
      <rPr>
        <sz val="14"/>
        <rFont val="宋体"/>
        <family val="3"/>
        <charset val="134"/>
      </rPr>
      <t>等；</t>
    </r>
  </si>
  <si>
    <r>
      <t>“</t>
    </r>
    <r>
      <rPr>
        <sz val="14"/>
        <rFont val="宋体"/>
        <family val="3"/>
        <charset val="134"/>
      </rPr>
      <t>宗地面积</t>
    </r>
    <r>
      <rPr>
        <sz val="14"/>
        <rFont val="Arial Narrow"/>
        <family val="2"/>
      </rPr>
      <t>”</t>
    </r>
    <r>
      <rPr>
        <sz val="14"/>
        <rFont val="宋体"/>
        <family val="3"/>
        <charset val="134"/>
      </rPr>
      <t>指纳入本次评估范围的地块面积；</t>
    </r>
  </si>
  <si>
    <r>
      <t>“</t>
    </r>
    <r>
      <rPr>
        <sz val="14"/>
        <rFont val="宋体"/>
        <family val="3"/>
        <charset val="134"/>
      </rPr>
      <t>他项权利</t>
    </r>
    <r>
      <rPr>
        <sz val="14"/>
        <rFont val="Arial Narrow"/>
        <family val="2"/>
      </rPr>
      <t>”</t>
    </r>
    <r>
      <rPr>
        <sz val="14"/>
        <rFont val="宋体"/>
        <family val="3"/>
        <charset val="134"/>
      </rPr>
      <t>指是否存在抵押等他项权利；</t>
    </r>
  </si>
  <si>
    <r>
      <t>“</t>
    </r>
    <r>
      <rPr>
        <sz val="14"/>
        <rFont val="宋体"/>
        <family val="3"/>
        <charset val="134"/>
      </rPr>
      <t>土地使用起始时间</t>
    </r>
    <r>
      <rPr>
        <sz val="14"/>
        <rFont val="Arial Narrow"/>
        <family val="2"/>
      </rPr>
      <t>”</t>
    </r>
    <r>
      <rPr>
        <sz val="14"/>
        <rFont val="宋体"/>
        <family val="3"/>
        <charset val="134"/>
      </rPr>
      <t>是指第一个使用权人取得土地使用权的日期；</t>
    </r>
  </si>
  <si>
    <t>如果有专业土地评估机构参与本项目，除帐面值以外的内容按土地评估机构的要求填列。</t>
  </si>
  <si>
    <r>
      <t>10.</t>
    </r>
    <r>
      <rPr>
        <sz val="14"/>
        <rFont val="宋体"/>
        <family val="3"/>
        <charset val="134"/>
      </rPr>
      <t>无形资产</t>
    </r>
    <r>
      <rPr>
        <sz val="14"/>
        <rFont val="Arial Narrow"/>
        <family val="2"/>
      </rPr>
      <t>—</t>
    </r>
    <r>
      <rPr>
        <sz val="14"/>
        <rFont val="宋体"/>
        <family val="3"/>
        <charset val="134"/>
      </rPr>
      <t>其他无形资产填表说明：</t>
    </r>
    <r>
      <rPr>
        <sz val="14"/>
        <rFont val="Arial Narrow"/>
        <family val="2"/>
      </rPr>
      <t>(</t>
    </r>
    <r>
      <rPr>
        <sz val="14"/>
        <rFont val="宋体"/>
        <family val="3"/>
        <charset val="134"/>
      </rPr>
      <t>表</t>
    </r>
    <r>
      <rPr>
        <sz val="14"/>
        <rFont val="Arial Narrow"/>
        <family val="2"/>
      </rPr>
      <t>6-2)</t>
    </r>
  </si>
  <si>
    <r>
      <t>内容名称应与所对应的无形资产证书或其他证明文件</t>
    </r>
    <r>
      <rPr>
        <sz val="14"/>
        <rFont val="Arial Narrow"/>
        <family val="2"/>
      </rPr>
      <t>(</t>
    </r>
    <r>
      <rPr>
        <sz val="14"/>
        <rFont val="宋体"/>
        <family val="3"/>
        <charset val="134"/>
      </rPr>
      <t>如发票</t>
    </r>
    <r>
      <rPr>
        <sz val="14"/>
        <rFont val="Arial Narrow"/>
        <family val="2"/>
      </rPr>
      <t>)</t>
    </r>
    <r>
      <rPr>
        <sz val="14"/>
        <rFont val="宋体"/>
        <family val="3"/>
        <charset val="134"/>
      </rPr>
      <t>上的名称相符。</t>
    </r>
  </si>
  <si>
    <r>
      <t>11.</t>
    </r>
    <r>
      <rPr>
        <sz val="14"/>
        <rFont val="宋体"/>
        <family val="3"/>
        <charset val="134"/>
      </rPr>
      <t>递延资产填表说明</t>
    </r>
    <r>
      <rPr>
        <sz val="14"/>
        <rFont val="Arial Narrow"/>
        <family val="2"/>
      </rPr>
      <t>(</t>
    </r>
    <r>
      <rPr>
        <sz val="14"/>
        <rFont val="宋体"/>
        <family val="3"/>
        <charset val="134"/>
      </rPr>
      <t>表</t>
    </r>
    <r>
      <rPr>
        <sz val="14"/>
        <rFont val="Arial Narrow"/>
        <family val="2"/>
      </rPr>
      <t>7-1</t>
    </r>
    <r>
      <rPr>
        <sz val="14"/>
        <rFont val="宋体"/>
        <family val="3"/>
        <charset val="134"/>
      </rPr>
      <t>、</t>
    </r>
    <r>
      <rPr>
        <sz val="14"/>
        <rFont val="Arial Narrow"/>
        <family val="2"/>
      </rPr>
      <t>7-2)</t>
    </r>
  </si>
  <si>
    <r>
      <t>(1)</t>
    </r>
    <r>
      <rPr>
        <sz val="14"/>
        <rFont val="宋体"/>
        <family val="3"/>
        <charset val="134"/>
      </rPr>
      <t>开办费</t>
    </r>
    <r>
      <rPr>
        <sz val="14"/>
        <rFont val="Arial Narrow"/>
        <family val="2"/>
      </rPr>
      <t>(</t>
    </r>
    <r>
      <rPr>
        <sz val="14"/>
        <rFont val="宋体"/>
        <family val="3"/>
        <charset val="134"/>
      </rPr>
      <t>表</t>
    </r>
    <r>
      <rPr>
        <sz val="14"/>
        <rFont val="Arial Narrow"/>
        <family val="2"/>
      </rPr>
      <t>7-1)</t>
    </r>
  </si>
  <si>
    <r>
      <t>如果资产占有单位的开办费内容超出表格中列示的</t>
    </r>
    <r>
      <rPr>
        <sz val="14"/>
        <rFont val="Arial Narrow"/>
        <family val="2"/>
      </rPr>
      <t>7</t>
    </r>
    <r>
      <rPr>
        <sz val="14"/>
        <rFont val="宋体"/>
        <family val="3"/>
        <charset val="134"/>
      </rPr>
      <t>项内容，即属于</t>
    </r>
    <r>
      <rPr>
        <sz val="14"/>
        <rFont val="Arial Narrow"/>
        <family val="2"/>
      </rPr>
      <t>“</t>
    </r>
    <r>
      <rPr>
        <sz val="14"/>
        <rFont val="宋体"/>
        <family val="3"/>
        <charset val="134"/>
      </rPr>
      <t>其他</t>
    </r>
    <r>
      <rPr>
        <sz val="14"/>
        <rFont val="Arial Narrow"/>
        <family val="2"/>
      </rPr>
      <t>”</t>
    </r>
    <r>
      <rPr>
        <sz val="14"/>
        <rFont val="宋体"/>
        <family val="3"/>
        <charset val="134"/>
      </rPr>
      <t>范畴，也应写明具体内容；原始发生额指开始摊销前的金额。</t>
    </r>
  </si>
  <si>
    <r>
      <t>(2)</t>
    </r>
    <r>
      <rPr>
        <sz val="14"/>
        <rFont val="宋体"/>
        <family val="3"/>
        <charset val="134"/>
      </rPr>
      <t>长期待摊费用</t>
    </r>
    <r>
      <rPr>
        <sz val="14"/>
        <rFont val="Arial Narrow"/>
        <family val="2"/>
      </rPr>
      <t>(</t>
    </r>
    <r>
      <rPr>
        <sz val="14"/>
        <rFont val="宋体"/>
        <family val="3"/>
        <charset val="134"/>
      </rPr>
      <t>表</t>
    </r>
    <r>
      <rPr>
        <sz val="14"/>
        <rFont val="Arial Narrow"/>
        <family val="2"/>
      </rPr>
      <t>7-2)</t>
    </r>
  </si>
  <si>
    <r>
      <t>费用名称或内容应详细填列</t>
    </r>
    <r>
      <rPr>
        <sz val="14"/>
        <rFont val="Arial Narrow"/>
        <family val="2"/>
      </rPr>
      <t>,</t>
    </r>
    <r>
      <rPr>
        <sz val="14"/>
        <rFont val="宋体"/>
        <family val="3"/>
        <charset val="134"/>
      </rPr>
      <t>如</t>
    </r>
    <r>
      <rPr>
        <sz val="14"/>
        <rFont val="Arial Narrow"/>
        <family val="2"/>
      </rPr>
      <t>“××</t>
    </r>
    <r>
      <rPr>
        <sz val="14"/>
        <rFont val="宋体"/>
        <family val="3"/>
        <charset val="134"/>
      </rPr>
      <t>租入设备改良款</t>
    </r>
    <r>
      <rPr>
        <sz val="14"/>
        <rFont val="Arial Narrow"/>
        <family val="2"/>
      </rPr>
      <t>”</t>
    </r>
    <r>
      <rPr>
        <sz val="14"/>
        <rFont val="宋体"/>
        <family val="3"/>
        <charset val="134"/>
      </rPr>
      <t>、</t>
    </r>
    <r>
      <rPr>
        <sz val="14"/>
        <rFont val="Arial Narrow"/>
        <family val="2"/>
      </rPr>
      <t>“××</t>
    </r>
    <r>
      <rPr>
        <sz val="14"/>
        <rFont val="宋体"/>
        <family val="3"/>
        <charset val="134"/>
      </rPr>
      <t>设备大修费用</t>
    </r>
    <r>
      <rPr>
        <sz val="14"/>
        <rFont val="Arial Narrow"/>
        <family val="2"/>
      </rPr>
      <t>“</t>
    </r>
    <r>
      <rPr>
        <sz val="14"/>
        <rFont val="宋体"/>
        <family val="3"/>
        <charset val="134"/>
      </rPr>
      <t>等。</t>
    </r>
  </si>
  <si>
    <r>
      <t>12.</t>
    </r>
    <r>
      <rPr>
        <sz val="14"/>
        <rFont val="宋体"/>
        <family val="3"/>
        <charset val="134"/>
      </rPr>
      <t>其他长期资产</t>
    </r>
    <r>
      <rPr>
        <sz val="14"/>
        <rFont val="Arial Narrow"/>
        <family val="2"/>
      </rPr>
      <t>(</t>
    </r>
    <r>
      <rPr>
        <sz val="14"/>
        <rFont val="宋体"/>
        <family val="3"/>
        <charset val="134"/>
      </rPr>
      <t>表</t>
    </r>
    <r>
      <rPr>
        <sz val="14"/>
        <rFont val="Arial Narrow"/>
        <family val="2"/>
      </rPr>
      <t>8-1)</t>
    </r>
  </si>
  <si>
    <t>参照其他流动资产。</t>
  </si>
  <si>
    <r>
      <t>13.</t>
    </r>
    <r>
      <rPr>
        <sz val="14"/>
        <rFont val="宋体"/>
        <family val="3"/>
        <charset val="134"/>
      </rPr>
      <t>负债类填表说明</t>
    </r>
    <r>
      <rPr>
        <sz val="14"/>
        <rFont val="Arial Narrow"/>
        <family val="2"/>
      </rPr>
      <t>(</t>
    </r>
    <r>
      <rPr>
        <sz val="14"/>
        <rFont val="宋体"/>
        <family val="3"/>
        <charset val="134"/>
      </rPr>
      <t>表</t>
    </r>
    <r>
      <rPr>
        <sz val="14"/>
        <rFont val="Arial Narrow"/>
        <family val="2"/>
      </rPr>
      <t>9</t>
    </r>
    <r>
      <rPr>
        <sz val="14"/>
        <rFont val="宋体"/>
        <family val="3"/>
        <charset val="134"/>
      </rPr>
      <t>至表</t>
    </r>
    <r>
      <rPr>
        <sz val="14"/>
        <rFont val="Arial Narrow"/>
        <family val="2"/>
      </rPr>
      <t>10)</t>
    </r>
  </si>
  <si>
    <r>
      <t>(1)</t>
    </r>
    <r>
      <rPr>
        <sz val="14"/>
        <rFont val="宋体"/>
        <family val="3"/>
        <charset val="134"/>
      </rPr>
      <t>长、短期借款（表</t>
    </r>
    <r>
      <rPr>
        <sz val="14"/>
        <rFont val="Arial Narrow"/>
        <family val="2"/>
      </rPr>
      <t>9-1</t>
    </r>
    <r>
      <rPr>
        <sz val="14"/>
        <rFont val="宋体"/>
        <family val="3"/>
        <charset val="134"/>
      </rPr>
      <t>，表</t>
    </r>
    <r>
      <rPr>
        <sz val="14"/>
        <rFont val="Arial Narrow"/>
        <family val="2"/>
      </rPr>
      <t>10-1</t>
    </r>
    <r>
      <rPr>
        <sz val="14"/>
        <rFont val="宋体"/>
        <family val="3"/>
        <charset val="134"/>
      </rPr>
      <t>）</t>
    </r>
  </si>
  <si>
    <r>
      <t>“</t>
    </r>
    <r>
      <rPr>
        <sz val="14"/>
        <rFont val="宋体"/>
        <family val="3"/>
        <charset val="134"/>
      </rPr>
      <t>放款银行或机构名称</t>
    </r>
    <r>
      <rPr>
        <sz val="14"/>
        <rFont val="Arial Narrow"/>
        <family val="2"/>
      </rPr>
      <t>”</t>
    </r>
    <r>
      <rPr>
        <sz val="14"/>
        <rFont val="宋体"/>
        <family val="3"/>
        <charset val="134"/>
      </rPr>
      <t>应填写全称；</t>
    </r>
  </si>
  <si>
    <r>
      <t>(2)</t>
    </r>
    <r>
      <rPr>
        <sz val="14"/>
        <rFont val="宋体"/>
        <family val="3"/>
        <charset val="134"/>
      </rPr>
      <t>应付票据</t>
    </r>
    <r>
      <rPr>
        <sz val="14"/>
        <rFont val="Arial Narrow"/>
        <family val="2"/>
      </rPr>
      <t>(</t>
    </r>
    <r>
      <rPr>
        <sz val="14"/>
        <rFont val="宋体"/>
        <family val="3"/>
        <charset val="134"/>
      </rPr>
      <t>表</t>
    </r>
    <r>
      <rPr>
        <sz val="14"/>
        <rFont val="Arial Narrow"/>
        <family val="2"/>
      </rPr>
      <t>9-2)</t>
    </r>
  </si>
  <si>
    <r>
      <t>1)“</t>
    </r>
    <r>
      <rPr>
        <sz val="14"/>
        <rFont val="宋体"/>
        <family val="3"/>
        <charset val="134"/>
      </rPr>
      <t>户名</t>
    </r>
    <r>
      <rPr>
        <sz val="14"/>
        <rFont val="Arial Narrow"/>
        <family val="2"/>
      </rPr>
      <t>(</t>
    </r>
    <r>
      <rPr>
        <sz val="14"/>
        <rFont val="宋体"/>
        <family val="3"/>
        <charset val="134"/>
      </rPr>
      <t>结算对象</t>
    </r>
    <r>
      <rPr>
        <sz val="14"/>
        <rFont val="Arial Narrow"/>
        <family val="2"/>
      </rPr>
      <t>)”</t>
    </r>
    <r>
      <rPr>
        <sz val="14"/>
        <rFont val="宋体"/>
        <family val="3"/>
        <charset val="134"/>
      </rPr>
      <t>栏债权单位名称应填列全称，不应以地名或不明确的简称或业务内容代替；</t>
    </r>
  </si>
  <si>
    <r>
      <t>2)“</t>
    </r>
    <r>
      <rPr>
        <sz val="14"/>
        <rFont val="宋体"/>
        <family val="3"/>
        <charset val="134"/>
      </rPr>
      <t>发生日期</t>
    </r>
    <r>
      <rPr>
        <sz val="14"/>
        <rFont val="Arial Narrow"/>
        <family val="2"/>
      </rPr>
      <t>”</t>
    </r>
    <r>
      <rPr>
        <sz val="14"/>
        <rFont val="宋体"/>
        <family val="3"/>
        <charset val="134"/>
      </rPr>
      <t>填列票据的签发日期；</t>
    </r>
  </si>
  <si>
    <t>其余参照应收帐款。</t>
  </si>
  <si>
    <r>
      <t>(3)</t>
    </r>
    <r>
      <rPr>
        <sz val="14"/>
        <rFont val="宋体"/>
        <family val="3"/>
        <charset val="134"/>
      </rPr>
      <t>应付帐款（表</t>
    </r>
    <r>
      <rPr>
        <sz val="14"/>
        <rFont val="Arial Narrow"/>
        <family val="2"/>
      </rPr>
      <t>9-3</t>
    </r>
    <r>
      <rPr>
        <sz val="14"/>
        <rFont val="宋体"/>
        <family val="3"/>
        <charset val="134"/>
      </rPr>
      <t>）、预收帐款（表</t>
    </r>
    <r>
      <rPr>
        <sz val="14"/>
        <rFont val="Arial Narrow"/>
        <family val="2"/>
      </rPr>
      <t>9-4</t>
    </r>
    <r>
      <rPr>
        <sz val="14"/>
        <rFont val="宋体"/>
        <family val="3"/>
        <charset val="134"/>
      </rPr>
      <t>）、其它应付款（表</t>
    </r>
    <r>
      <rPr>
        <sz val="14"/>
        <rFont val="Arial Narrow"/>
        <family val="2"/>
      </rPr>
      <t>9-6</t>
    </r>
    <r>
      <rPr>
        <sz val="14"/>
        <rFont val="宋体"/>
        <family val="3"/>
        <charset val="134"/>
      </rPr>
      <t>）</t>
    </r>
  </si>
  <si>
    <r>
      <t>参照</t>
    </r>
    <r>
      <rPr>
        <sz val="14"/>
        <rFont val="Arial Narrow"/>
        <family val="2"/>
      </rPr>
      <t>“</t>
    </r>
    <r>
      <rPr>
        <sz val="14"/>
        <rFont val="宋体"/>
        <family val="3"/>
        <charset val="134"/>
      </rPr>
      <t>应收帐款</t>
    </r>
    <r>
      <rPr>
        <sz val="14"/>
        <rFont val="Arial Narrow"/>
        <family val="2"/>
      </rPr>
      <t>”</t>
    </r>
    <r>
      <rPr>
        <sz val="14"/>
        <rFont val="宋体"/>
        <family val="3"/>
        <charset val="134"/>
      </rPr>
      <t>；</t>
    </r>
  </si>
  <si>
    <r>
      <t>(4)</t>
    </r>
    <r>
      <rPr>
        <sz val="14"/>
        <rFont val="宋体"/>
        <family val="3"/>
        <charset val="134"/>
      </rPr>
      <t>应付工资（表</t>
    </r>
    <r>
      <rPr>
        <sz val="14"/>
        <rFont val="Arial Narrow"/>
        <family val="2"/>
      </rPr>
      <t>9-7</t>
    </r>
    <r>
      <rPr>
        <sz val="14"/>
        <rFont val="宋体"/>
        <family val="3"/>
        <charset val="134"/>
      </rPr>
      <t>）、应付福利费（表</t>
    </r>
    <r>
      <rPr>
        <sz val="14"/>
        <rFont val="Arial Narrow"/>
        <family val="2"/>
      </rPr>
      <t>9-8</t>
    </r>
    <r>
      <rPr>
        <sz val="14"/>
        <rFont val="宋体"/>
        <family val="3"/>
        <charset val="134"/>
      </rPr>
      <t>）</t>
    </r>
  </si>
  <si>
    <r>
      <t>发生日期填写基准日前贷方最后一笔发生额的日期；备注中应注明计提依据</t>
    </r>
    <r>
      <rPr>
        <sz val="14"/>
        <rFont val="Arial Narrow"/>
        <family val="2"/>
      </rPr>
      <t>(</t>
    </r>
    <r>
      <rPr>
        <sz val="14"/>
        <rFont val="宋体"/>
        <family val="3"/>
        <charset val="134"/>
      </rPr>
      <t>如：工效挂钩批准额度／年</t>
    </r>
    <r>
      <rPr>
        <sz val="14"/>
        <rFont val="Arial Narrow"/>
        <family val="2"/>
      </rPr>
      <t>×××</t>
    </r>
    <r>
      <rPr>
        <sz val="14"/>
        <rFont val="宋体"/>
        <family val="3"/>
        <charset val="134"/>
      </rPr>
      <t>万元</t>
    </r>
    <r>
      <rPr>
        <sz val="14"/>
        <rFont val="Arial Narrow"/>
        <family val="2"/>
      </rPr>
      <t>)</t>
    </r>
    <r>
      <rPr>
        <sz val="14"/>
        <rFont val="宋体"/>
        <family val="3"/>
        <charset val="134"/>
      </rPr>
      <t>及基准日应付工资账面余额的滚存期间。</t>
    </r>
  </si>
  <si>
    <r>
      <t>(5)</t>
    </r>
    <r>
      <rPr>
        <sz val="14"/>
        <rFont val="宋体"/>
        <family val="3"/>
        <charset val="134"/>
      </rPr>
      <t>应交税金（表</t>
    </r>
    <r>
      <rPr>
        <sz val="14"/>
        <rFont val="Arial Narrow"/>
        <family val="2"/>
      </rPr>
      <t>9-9</t>
    </r>
    <r>
      <rPr>
        <sz val="14"/>
        <rFont val="宋体"/>
        <family val="3"/>
        <charset val="134"/>
      </rPr>
      <t>）</t>
    </r>
  </si>
  <si>
    <t>征税机关指资产占有单位的专管税务机关，应填写全称；发生日期填写贷方最后一笔发生额的日期；税种指增值税、消费税、城建税等；备注中应注明税款所属期间。</t>
  </si>
  <si>
    <r>
      <t>(6)</t>
    </r>
    <r>
      <rPr>
        <sz val="14"/>
        <rFont val="宋体"/>
        <family val="3"/>
        <charset val="134"/>
      </rPr>
      <t>预提费用（表</t>
    </r>
    <r>
      <rPr>
        <sz val="14"/>
        <rFont val="Arial Narrow"/>
        <family val="2"/>
      </rPr>
      <t>9-12</t>
    </r>
    <r>
      <rPr>
        <sz val="14"/>
        <rFont val="宋体"/>
        <family val="3"/>
        <charset val="134"/>
      </rPr>
      <t>）</t>
    </r>
  </si>
  <si>
    <r>
      <t>费用项目按费用内容填写，如：</t>
    </r>
    <r>
      <rPr>
        <sz val="14"/>
        <rFont val="Arial Narrow"/>
        <family val="2"/>
      </rPr>
      <t>“××</t>
    </r>
    <r>
      <rPr>
        <sz val="14"/>
        <rFont val="宋体"/>
        <family val="3"/>
        <charset val="134"/>
      </rPr>
      <t>大修理费、</t>
    </r>
    <r>
      <rPr>
        <sz val="14"/>
        <rFont val="Arial Narrow"/>
        <family val="2"/>
      </rPr>
      <t>2002</t>
    </r>
    <r>
      <rPr>
        <sz val="14"/>
        <rFont val="宋体"/>
        <family val="3"/>
        <charset val="134"/>
      </rPr>
      <t>年管理费、短期借款利息</t>
    </r>
    <r>
      <rPr>
        <sz val="14"/>
        <rFont val="Arial Narrow"/>
        <family val="2"/>
      </rPr>
      <t>”</t>
    </r>
    <r>
      <rPr>
        <sz val="14"/>
        <rFont val="宋体"/>
        <family val="3"/>
        <charset val="134"/>
      </rPr>
      <t>等；</t>
    </r>
    <r>
      <rPr>
        <sz val="14"/>
        <rFont val="Arial Narrow"/>
        <family val="2"/>
      </rPr>
      <t>“</t>
    </r>
    <r>
      <rPr>
        <sz val="14"/>
        <rFont val="宋体"/>
        <family val="3"/>
        <charset val="134"/>
      </rPr>
      <t>费用实际发生月数</t>
    </r>
    <r>
      <rPr>
        <sz val="14"/>
        <rFont val="Arial Narrow"/>
        <family val="2"/>
      </rPr>
      <t>”</t>
    </r>
    <r>
      <rPr>
        <sz val="14"/>
        <rFont val="宋体"/>
        <family val="3"/>
        <charset val="134"/>
      </rPr>
      <t>是指按责权发生制原则所界定的实际发生负债的会计期间填写；</t>
    </r>
    <r>
      <rPr>
        <sz val="14"/>
        <rFont val="Arial Narrow"/>
        <family val="2"/>
      </rPr>
      <t>“</t>
    </r>
    <r>
      <rPr>
        <sz val="14"/>
        <rFont val="宋体"/>
        <family val="3"/>
        <charset val="134"/>
      </rPr>
      <t>已预提月数</t>
    </r>
    <r>
      <rPr>
        <sz val="14"/>
        <rFont val="Arial Narrow"/>
        <family val="2"/>
      </rPr>
      <t>”</t>
    </r>
    <r>
      <rPr>
        <sz val="14"/>
        <rFont val="宋体"/>
        <family val="3"/>
        <charset val="134"/>
      </rPr>
      <t>是指截止基准日实际已预提的月数</t>
    </r>
    <r>
      <rPr>
        <sz val="14"/>
        <rFont val="Arial Narrow"/>
        <family val="2"/>
      </rPr>
      <t>;</t>
    </r>
    <r>
      <rPr>
        <sz val="14"/>
        <rFont val="宋体"/>
        <family val="3"/>
        <charset val="134"/>
      </rPr>
      <t>备注栏简要说明预提标准、所提费用项目截止基准日实际发生的应支付的数额。</t>
    </r>
  </si>
  <si>
    <r>
      <t>(7)</t>
    </r>
    <r>
      <rPr>
        <sz val="14"/>
        <rFont val="宋体"/>
        <family val="3"/>
        <charset val="134"/>
      </rPr>
      <t>一年内到期的长期负债（表</t>
    </r>
    <r>
      <rPr>
        <sz val="14"/>
        <rFont val="Arial Narrow"/>
        <family val="2"/>
      </rPr>
      <t>9-13</t>
    </r>
    <r>
      <rPr>
        <sz val="14"/>
        <rFont val="宋体"/>
        <family val="3"/>
        <charset val="134"/>
      </rPr>
      <t>）</t>
    </r>
  </si>
  <si>
    <t>参照长期借款</t>
  </si>
  <si>
    <r>
      <t>(8)</t>
    </r>
    <r>
      <rPr>
        <sz val="14"/>
        <rFont val="宋体"/>
        <family val="3"/>
        <charset val="134"/>
      </rPr>
      <t>应付债券（表</t>
    </r>
    <r>
      <rPr>
        <sz val="14"/>
        <rFont val="Arial Narrow"/>
        <family val="2"/>
      </rPr>
      <t>10-2</t>
    </r>
    <r>
      <rPr>
        <sz val="14"/>
        <rFont val="宋体"/>
        <family val="3"/>
        <charset val="134"/>
      </rPr>
      <t>）</t>
    </r>
  </si>
  <si>
    <r>
      <t>参照长期投资</t>
    </r>
    <r>
      <rPr>
        <sz val="14"/>
        <rFont val="Arial Narrow"/>
        <family val="2"/>
      </rPr>
      <t>—</t>
    </r>
    <r>
      <rPr>
        <sz val="14"/>
        <rFont val="宋体"/>
        <family val="3"/>
        <charset val="134"/>
      </rPr>
      <t>债券投资</t>
    </r>
  </si>
  <si>
    <t xml:space="preserve">被评估单位（或产权持有单位）填表人：     </t>
  </si>
  <si>
    <t>序号</t>
  </si>
  <si>
    <t>表格编号</t>
  </si>
  <si>
    <t>表格名称</t>
  </si>
  <si>
    <t>页码</t>
  </si>
  <si>
    <r>
      <t>表</t>
    </r>
    <r>
      <rPr>
        <sz val="11"/>
        <rFont val="Arial Narrow"/>
        <family val="2"/>
      </rPr>
      <t>1</t>
    </r>
  </si>
  <si>
    <t>资产评估结果汇总表</t>
  </si>
  <si>
    <r>
      <t>表</t>
    </r>
    <r>
      <rPr>
        <sz val="11"/>
        <rFont val="Arial Narrow"/>
        <family val="2"/>
      </rPr>
      <t>2</t>
    </r>
  </si>
  <si>
    <t>资产评估结果分类汇总表</t>
  </si>
  <si>
    <r>
      <t>表</t>
    </r>
    <r>
      <rPr>
        <sz val="11"/>
        <rFont val="Arial Narrow"/>
        <family val="2"/>
      </rPr>
      <t>3</t>
    </r>
  </si>
  <si>
    <t>流动资产评估汇总表</t>
  </si>
  <si>
    <r>
      <t>表</t>
    </r>
    <r>
      <rPr>
        <sz val="11"/>
        <rFont val="Arial Narrow"/>
        <family val="2"/>
      </rPr>
      <t>3-1</t>
    </r>
  </si>
  <si>
    <t>货币资金评估汇总表</t>
  </si>
  <si>
    <r>
      <t>表</t>
    </r>
    <r>
      <rPr>
        <sz val="11"/>
        <rFont val="Arial Narrow"/>
        <family val="2"/>
      </rPr>
      <t>3-1-1</t>
    </r>
  </si>
  <si>
    <t>货币资金—现金评估明细表</t>
  </si>
  <si>
    <r>
      <t>表</t>
    </r>
    <r>
      <rPr>
        <sz val="11"/>
        <rFont val="Arial Narrow"/>
        <family val="2"/>
      </rPr>
      <t>3-1-2</t>
    </r>
  </si>
  <si>
    <t>货币资金—银行存款评估明细表</t>
  </si>
  <si>
    <r>
      <t>表</t>
    </r>
    <r>
      <rPr>
        <sz val="11"/>
        <rFont val="Arial Narrow"/>
        <family val="2"/>
      </rPr>
      <t>3-1-3</t>
    </r>
  </si>
  <si>
    <t>货币资金—其他货币资金评估明细表</t>
  </si>
  <si>
    <r>
      <t>表</t>
    </r>
    <r>
      <rPr>
        <sz val="11"/>
        <rFont val="Arial Narrow"/>
        <family val="2"/>
      </rPr>
      <t>3-2</t>
    </r>
  </si>
  <si>
    <t>交易性金融资产评估汇总表</t>
  </si>
  <si>
    <r>
      <t>表</t>
    </r>
    <r>
      <rPr>
        <sz val="11"/>
        <rFont val="Arial Narrow"/>
        <family val="2"/>
      </rPr>
      <t>3-2-1</t>
    </r>
  </si>
  <si>
    <t>交易性金融资产—股票投资评估明细表</t>
  </si>
  <si>
    <r>
      <t>表</t>
    </r>
    <r>
      <rPr>
        <sz val="11"/>
        <rFont val="Arial Narrow"/>
        <family val="2"/>
      </rPr>
      <t>3-2-2</t>
    </r>
  </si>
  <si>
    <t>交易性金融资产—债券投资评估明细表</t>
  </si>
  <si>
    <r>
      <t>表</t>
    </r>
    <r>
      <rPr>
        <sz val="11"/>
        <rFont val="Arial Narrow"/>
        <family val="2"/>
      </rPr>
      <t>3-2-3</t>
    </r>
  </si>
  <si>
    <t>交易性金融资产—基金投资评估明细表</t>
  </si>
  <si>
    <r>
      <t>表</t>
    </r>
    <r>
      <rPr>
        <sz val="11"/>
        <rFont val="Arial Narrow"/>
        <family val="2"/>
      </rPr>
      <t>3-3</t>
    </r>
  </si>
  <si>
    <t>应收票据评估明细表</t>
  </si>
  <si>
    <r>
      <t>表</t>
    </r>
    <r>
      <rPr>
        <sz val="11"/>
        <rFont val="Arial Narrow"/>
        <family val="2"/>
      </rPr>
      <t>3-4</t>
    </r>
  </si>
  <si>
    <t>应收账款评估明细表</t>
  </si>
  <si>
    <r>
      <t>表</t>
    </r>
    <r>
      <rPr>
        <sz val="11"/>
        <rFont val="Arial Narrow"/>
        <family val="2"/>
      </rPr>
      <t>3-5</t>
    </r>
  </si>
  <si>
    <t>预付账款评估明细表</t>
  </si>
  <si>
    <r>
      <t>表</t>
    </r>
    <r>
      <rPr>
        <sz val="11"/>
        <rFont val="Arial Narrow"/>
        <family val="2"/>
      </rPr>
      <t>3-6</t>
    </r>
  </si>
  <si>
    <t>应收利息评估明细表</t>
  </si>
  <si>
    <r>
      <t>表</t>
    </r>
    <r>
      <rPr>
        <sz val="11"/>
        <rFont val="Arial Narrow"/>
        <family val="2"/>
      </rPr>
      <t>3-7</t>
    </r>
  </si>
  <si>
    <t>应收股利（应收利润）评估明细表</t>
  </si>
  <si>
    <r>
      <t>表</t>
    </r>
    <r>
      <rPr>
        <sz val="11"/>
        <rFont val="Arial Narrow"/>
        <family val="2"/>
      </rPr>
      <t>3-8</t>
    </r>
  </si>
  <si>
    <t>其他应收款评估明细表</t>
  </si>
  <si>
    <r>
      <t>表</t>
    </r>
    <r>
      <rPr>
        <sz val="11"/>
        <rFont val="Arial Narrow"/>
        <family val="2"/>
      </rPr>
      <t>3-9</t>
    </r>
  </si>
  <si>
    <t>存货评估汇总表</t>
  </si>
  <si>
    <r>
      <t>表</t>
    </r>
    <r>
      <rPr>
        <sz val="11"/>
        <rFont val="Arial Narrow"/>
        <family val="2"/>
      </rPr>
      <t>3-9-1</t>
    </r>
  </si>
  <si>
    <t>存货—材料采购（在途物资）评估明细表</t>
  </si>
  <si>
    <r>
      <t>表</t>
    </r>
    <r>
      <rPr>
        <sz val="11"/>
        <rFont val="Arial Narrow"/>
        <family val="2"/>
      </rPr>
      <t>3-9-2</t>
    </r>
  </si>
  <si>
    <t>存货—原材料评估明细表</t>
  </si>
  <si>
    <r>
      <t>表</t>
    </r>
    <r>
      <rPr>
        <sz val="11"/>
        <rFont val="Arial Narrow"/>
        <family val="2"/>
      </rPr>
      <t>3-9-3</t>
    </r>
  </si>
  <si>
    <t>存货—在库周转材料评估明细表</t>
  </si>
  <si>
    <r>
      <t>表</t>
    </r>
    <r>
      <rPr>
        <sz val="11"/>
        <rFont val="Arial Narrow"/>
        <family val="2"/>
      </rPr>
      <t>3-9-4</t>
    </r>
  </si>
  <si>
    <t>存货—委托加工物资评估明细表</t>
  </si>
  <si>
    <r>
      <t>表</t>
    </r>
    <r>
      <rPr>
        <sz val="11"/>
        <rFont val="Arial Narrow"/>
        <family val="2"/>
      </rPr>
      <t>3-9-5</t>
    </r>
  </si>
  <si>
    <t>存货—产成品（库存商品、开发产品、农产品）评估明细表</t>
  </si>
  <si>
    <r>
      <t>表</t>
    </r>
    <r>
      <rPr>
        <sz val="11"/>
        <rFont val="Arial Narrow"/>
        <family val="2"/>
      </rPr>
      <t>3-9-6</t>
    </r>
  </si>
  <si>
    <t>存货—在产品（自制半成品）评估明细表</t>
  </si>
  <si>
    <r>
      <t>表</t>
    </r>
    <r>
      <rPr>
        <sz val="11"/>
        <rFont val="Arial Narrow"/>
        <family val="2"/>
      </rPr>
      <t>3-9-7</t>
    </r>
  </si>
  <si>
    <t>存货—发出商品评估明细表</t>
  </si>
  <si>
    <t>表3-9-8</t>
  </si>
  <si>
    <t>存货—在用周转材料评估明细表</t>
  </si>
  <si>
    <r>
      <t>表</t>
    </r>
    <r>
      <rPr>
        <sz val="11"/>
        <rFont val="Arial Narrow"/>
        <family val="2"/>
      </rPr>
      <t>3-10</t>
    </r>
  </si>
  <si>
    <t>一年内到期的非流动资产评估明细表</t>
  </si>
  <si>
    <r>
      <t>表</t>
    </r>
    <r>
      <rPr>
        <sz val="11"/>
        <rFont val="Arial Narrow"/>
        <family val="2"/>
      </rPr>
      <t>3-11</t>
    </r>
  </si>
  <si>
    <t>其他流动资产评估明细表</t>
  </si>
  <si>
    <t>表4</t>
  </si>
  <si>
    <t>非流动资产评估汇总表</t>
  </si>
  <si>
    <t>表4-1</t>
  </si>
  <si>
    <t>可供出售金融资产评估汇总表</t>
  </si>
  <si>
    <t>表4-1-1</t>
  </si>
  <si>
    <t>可供出售金融资产—股票投资评估明细表</t>
  </si>
  <si>
    <t>表4-1-2</t>
  </si>
  <si>
    <t>可供出售金融资产—债券投资评估明细表</t>
  </si>
  <si>
    <t>表4-1-3</t>
  </si>
  <si>
    <t>可供出售金融资产—其他投资评估明细表</t>
  </si>
  <si>
    <r>
      <t>表</t>
    </r>
    <r>
      <rPr>
        <sz val="11"/>
        <rFont val="Arial Narrow"/>
        <family val="2"/>
      </rPr>
      <t>4-2</t>
    </r>
  </si>
  <si>
    <t>持有至到期投资评估明细表</t>
  </si>
  <si>
    <r>
      <t>表</t>
    </r>
    <r>
      <rPr>
        <sz val="11"/>
        <rFont val="Arial Narrow"/>
        <family val="2"/>
      </rPr>
      <t>4-3</t>
    </r>
  </si>
  <si>
    <t>长期应收款评估明细表</t>
  </si>
  <si>
    <r>
      <t>表</t>
    </r>
    <r>
      <rPr>
        <sz val="11"/>
        <rFont val="Arial Narrow"/>
        <family val="2"/>
      </rPr>
      <t>4-4</t>
    </r>
  </si>
  <si>
    <t>长期股权投资评估明细表</t>
  </si>
  <si>
    <t>表4-5</t>
  </si>
  <si>
    <t>投资性房地产—房屋评估明细表（含4张备选表）</t>
  </si>
  <si>
    <t>表4-6</t>
  </si>
  <si>
    <t>固定资产评估汇总表</t>
  </si>
  <si>
    <t>表4-6-1</t>
  </si>
  <si>
    <t>固定资产—房屋建筑物评估明细表</t>
  </si>
  <si>
    <t>表4-6-2</t>
  </si>
  <si>
    <t>固定资产—构筑物及其他辅助设施评估明细表</t>
  </si>
  <si>
    <t>表4-6-3</t>
  </si>
  <si>
    <t>固定资产—管道和沟槽评估明细表</t>
  </si>
  <si>
    <t>表4-6-4</t>
  </si>
  <si>
    <t>固定资产—机器设备评估明细表</t>
  </si>
  <si>
    <t>表4-6-5</t>
  </si>
  <si>
    <t>固定资产—车辆评估明细表</t>
  </si>
  <si>
    <t>表4-6-6</t>
  </si>
  <si>
    <t>固定资产—电子设备评估明细表</t>
  </si>
  <si>
    <t>表4-6-7</t>
  </si>
  <si>
    <t>固定资产—土地评估明细表</t>
  </si>
  <si>
    <t>表4-7</t>
  </si>
  <si>
    <t>在建工程评估汇总表</t>
  </si>
  <si>
    <t>表4-7-1</t>
  </si>
  <si>
    <t>在建工程—土建工程评估明细表</t>
  </si>
  <si>
    <t>表4-7-2</t>
  </si>
  <si>
    <t>在建工程—设备安装工程评估明细表</t>
  </si>
  <si>
    <t>表4-8</t>
  </si>
  <si>
    <t>工程物资评估明细表</t>
  </si>
  <si>
    <t>表4-9</t>
  </si>
  <si>
    <t>固定资产清理评估明细表</t>
  </si>
  <si>
    <t>表4-10</t>
  </si>
  <si>
    <t>生产性生物资产评估明细表</t>
  </si>
  <si>
    <t>表4-11</t>
  </si>
  <si>
    <t>油气资产评估明细表</t>
  </si>
  <si>
    <t>表4-12</t>
  </si>
  <si>
    <t>无形资产评估汇总表</t>
  </si>
  <si>
    <t>表4-12-1</t>
  </si>
  <si>
    <t>无形资产—土地使用权评估明细表</t>
  </si>
  <si>
    <t>表4-12-2</t>
  </si>
  <si>
    <t>无形资产—矿业权评估明细表</t>
  </si>
  <si>
    <t>表4-12-3</t>
  </si>
  <si>
    <t>无形资产—其他无形资产评估明细表</t>
  </si>
  <si>
    <t>表4-13</t>
  </si>
  <si>
    <t>开发支出评估明细表</t>
  </si>
  <si>
    <t>表4-14</t>
  </si>
  <si>
    <t>商誉评估明细表</t>
  </si>
  <si>
    <t>表4-15</t>
  </si>
  <si>
    <t>长期待摊费用评估明细表</t>
  </si>
  <si>
    <t>表4-16</t>
  </si>
  <si>
    <t>递延所得税资产评估明细表</t>
  </si>
  <si>
    <t>表4-17</t>
  </si>
  <si>
    <t>其他非流动资产评估明细表</t>
  </si>
  <si>
    <t>表5</t>
  </si>
  <si>
    <t>流动负债评估汇总表</t>
  </si>
  <si>
    <t>表5-1</t>
  </si>
  <si>
    <t>短期借款评估明细表</t>
  </si>
  <si>
    <t>表5-2</t>
  </si>
  <si>
    <t>交易性金融负债评估明细表</t>
  </si>
  <si>
    <t>表5-3</t>
  </si>
  <si>
    <t>应付票据评估明细表</t>
  </si>
  <si>
    <t>表5-4</t>
  </si>
  <si>
    <t>应付账款评估明细表</t>
  </si>
  <si>
    <t>表5-5</t>
  </si>
  <si>
    <t>预收账款评估明细表</t>
  </si>
  <si>
    <t>表5-6</t>
  </si>
  <si>
    <t>应付职工薪酬评估明细表</t>
  </si>
  <si>
    <t>表5-7</t>
  </si>
  <si>
    <t>应交税费评估明细表</t>
  </si>
  <si>
    <t>表5-8</t>
  </si>
  <si>
    <t>应付利息评估明细表</t>
  </si>
  <si>
    <t>表5-9</t>
  </si>
  <si>
    <t>应付股利（应付利润）评估明细表</t>
  </si>
  <si>
    <t>表5-10</t>
  </si>
  <si>
    <t>其他应付款评估明细表</t>
  </si>
  <si>
    <t>表5-11</t>
  </si>
  <si>
    <t>一年内到期的非流动负债评估明细表</t>
  </si>
  <si>
    <t>表5-12</t>
  </si>
  <si>
    <t>其他流动负债评估明细表</t>
  </si>
  <si>
    <t>表6</t>
  </si>
  <si>
    <t>非流动负债评估汇总表</t>
  </si>
  <si>
    <t>表6-1</t>
  </si>
  <si>
    <t>长期借款评估明细表</t>
  </si>
  <si>
    <t>表6-2</t>
  </si>
  <si>
    <t>应付债券评估明细表</t>
  </si>
  <si>
    <t>表6-3</t>
  </si>
  <si>
    <t>长期应付款评估明细表</t>
  </si>
  <si>
    <t>表6-4</t>
  </si>
  <si>
    <t>专项应付款评估明细表</t>
  </si>
  <si>
    <t>表6-5</t>
  </si>
  <si>
    <t>预计负债评估明细表</t>
  </si>
  <si>
    <t>表6-6</t>
  </si>
  <si>
    <t>递延所得税负债评估明细表</t>
  </si>
  <si>
    <t>表6-7</t>
  </si>
  <si>
    <t>其他非流动负债评估明细表</t>
  </si>
  <si>
    <r>
      <t>表</t>
    </r>
    <r>
      <rPr>
        <b/>
        <sz val="11"/>
        <rFont val="Arial Narrow"/>
        <family val="2"/>
      </rPr>
      <t>1</t>
    </r>
  </si>
  <si>
    <t>金额单位：人民币万元</t>
  </si>
  <si>
    <t>项目</t>
  </si>
  <si>
    <t>账面价值</t>
  </si>
  <si>
    <t>评估价值</t>
  </si>
  <si>
    <t>增减值</t>
  </si>
  <si>
    <r>
      <t>增值率</t>
    </r>
    <r>
      <rPr>
        <sz val="10"/>
        <rFont val="Arial Narrow"/>
        <family val="2"/>
      </rPr>
      <t>%</t>
    </r>
  </si>
  <si>
    <t>目录</t>
  </si>
  <si>
    <t>A</t>
  </si>
  <si>
    <t>B</t>
  </si>
  <si>
    <t>C=B-A</t>
  </si>
  <si>
    <t>D=C/A*100%</t>
  </si>
  <si>
    <t>流动资产</t>
  </si>
  <si>
    <t>非流动资产</t>
  </si>
  <si>
    <r>
      <t>其中</t>
    </r>
    <r>
      <rPr>
        <sz val="10"/>
        <rFont val="Arial Narrow"/>
        <family val="2"/>
      </rPr>
      <t>:</t>
    </r>
    <r>
      <rPr>
        <sz val="10"/>
        <rFont val="宋体"/>
        <family val="3"/>
        <charset val="134"/>
      </rPr>
      <t>可供出售金融资产</t>
    </r>
  </si>
  <si>
    <t>持有至到期投资</t>
  </si>
  <si>
    <t>长期应收款</t>
  </si>
  <si>
    <t>长期股权投资</t>
  </si>
  <si>
    <t>投资性房地产</t>
  </si>
  <si>
    <t>固定资产</t>
  </si>
  <si>
    <t>在建工程</t>
  </si>
  <si>
    <t>工程物资</t>
  </si>
  <si>
    <t>固定资产清理</t>
  </si>
  <si>
    <t>生产性生物资产</t>
  </si>
  <si>
    <t>油气资产</t>
  </si>
  <si>
    <t>无形资产</t>
  </si>
  <si>
    <t>开发支出</t>
  </si>
  <si>
    <t>商誉</t>
  </si>
  <si>
    <t>长期待摊费用</t>
  </si>
  <si>
    <t>递延所得税资产</t>
  </si>
  <si>
    <t>其他非流动资产</t>
  </si>
  <si>
    <t>资产总计</t>
  </si>
  <si>
    <t>流动负债</t>
  </si>
  <si>
    <t>非流动负债</t>
  </si>
  <si>
    <t>负债合计</t>
  </si>
  <si>
    <t>净资产(所有者权益)</t>
  </si>
  <si>
    <t>评估机构：</t>
  </si>
  <si>
    <r>
      <t>表</t>
    </r>
    <r>
      <rPr>
        <b/>
        <sz val="11"/>
        <rFont val="Arial Narrow"/>
        <family val="2"/>
      </rPr>
      <t>2</t>
    </r>
  </si>
  <si>
    <t>金额单位：人民币元</t>
  </si>
  <si>
    <t>科目名称</t>
  </si>
  <si>
    <t>增值率%</t>
  </si>
  <si>
    <t>一、流动资产合计</t>
  </si>
  <si>
    <t>货币资金</t>
  </si>
  <si>
    <t>交易性金融资产</t>
  </si>
  <si>
    <t>应收票据</t>
  </si>
  <si>
    <t>应收账款</t>
  </si>
  <si>
    <t>预付账款</t>
  </si>
  <si>
    <t>应收利息</t>
  </si>
  <si>
    <t>应收股利</t>
  </si>
  <si>
    <t>其他应收款</t>
  </si>
  <si>
    <t>存货</t>
  </si>
  <si>
    <t>一年内到期的非流动资产</t>
  </si>
  <si>
    <t>其他流动资产</t>
  </si>
  <si>
    <t>二、非流动资产合计</t>
  </si>
  <si>
    <t>可供出售金融资产</t>
  </si>
  <si>
    <t>三、资产总计</t>
  </si>
  <si>
    <t>四、流动负债合计</t>
  </si>
  <si>
    <t>短期借款</t>
  </si>
  <si>
    <t>交易性金融负债</t>
  </si>
  <si>
    <t>应付票据</t>
  </si>
  <si>
    <t>应付账款</t>
  </si>
  <si>
    <t>预收账款</t>
  </si>
  <si>
    <t>应付职工薪酬</t>
  </si>
  <si>
    <t>应交税费</t>
  </si>
  <si>
    <t>应付利息</t>
  </si>
  <si>
    <t>应付股利</t>
  </si>
  <si>
    <t>其他应付款</t>
  </si>
  <si>
    <t>一年内到期的非流动负债</t>
  </si>
  <si>
    <t>其他流动负债</t>
  </si>
  <si>
    <t>五、非流动负债合计</t>
  </si>
  <si>
    <t>长期借款</t>
  </si>
  <si>
    <t>应付债券</t>
  </si>
  <si>
    <t>长期应付款</t>
  </si>
  <si>
    <t>专项应付款</t>
  </si>
  <si>
    <t>预计负债</t>
  </si>
  <si>
    <t>递延所得税负债</t>
  </si>
  <si>
    <t>其他非流动负债</t>
  </si>
  <si>
    <t>六、负债总计</t>
  </si>
  <si>
    <t>七、净资产（所有者权益）</t>
  </si>
  <si>
    <r>
      <t>表</t>
    </r>
    <r>
      <rPr>
        <b/>
        <sz val="11"/>
        <rFont val="Arial Narrow"/>
        <family val="2"/>
      </rPr>
      <t>3</t>
    </r>
  </si>
  <si>
    <t>3-1</t>
  </si>
  <si>
    <t>3-2</t>
  </si>
  <si>
    <t>3-3</t>
  </si>
  <si>
    <t>3-4</t>
  </si>
  <si>
    <t>3-5</t>
  </si>
  <si>
    <t>3-6</t>
  </si>
  <si>
    <t>3-7</t>
  </si>
  <si>
    <t>3-8</t>
  </si>
  <si>
    <t>3-9</t>
  </si>
  <si>
    <t>3-10</t>
  </si>
  <si>
    <t>3-11</t>
  </si>
  <si>
    <t>流动资产合计</t>
  </si>
  <si>
    <r>
      <t>表</t>
    </r>
    <r>
      <rPr>
        <b/>
        <sz val="11"/>
        <rFont val="Arial Narrow"/>
        <family val="2"/>
      </rPr>
      <t>3-1</t>
    </r>
  </si>
  <si>
    <t>编号</t>
  </si>
  <si>
    <r>
      <t>增值率</t>
    </r>
    <r>
      <rPr>
        <b/>
        <sz val="11"/>
        <rFont val="Arial Narrow"/>
        <family val="2"/>
      </rPr>
      <t>%</t>
    </r>
  </si>
  <si>
    <t>备注</t>
  </si>
  <si>
    <t>3-1-1</t>
  </si>
  <si>
    <t>现金</t>
  </si>
  <si>
    <t>3-1-2</t>
  </si>
  <si>
    <t>银行存款</t>
  </si>
  <si>
    <t>3-1-3</t>
  </si>
  <si>
    <t>其他货币资金</t>
  </si>
  <si>
    <t xml:space="preserve"> </t>
  </si>
  <si>
    <t>合计</t>
  </si>
  <si>
    <r>
      <t>货币资金</t>
    </r>
    <r>
      <rPr>
        <b/>
        <sz val="20"/>
        <rFont val="Arial Narrow"/>
        <family val="2"/>
      </rPr>
      <t>——</t>
    </r>
    <r>
      <rPr>
        <b/>
        <sz val="20"/>
        <rFont val="宋体"/>
        <family val="3"/>
        <charset val="134"/>
      </rPr>
      <t>现金评估明细表</t>
    </r>
  </si>
  <si>
    <r>
      <t>表</t>
    </r>
    <r>
      <rPr>
        <b/>
        <sz val="11"/>
        <rFont val="Arial Narrow"/>
        <family val="2"/>
      </rPr>
      <t>3-1-1</t>
    </r>
  </si>
  <si>
    <t>存放部门（单位）</t>
  </si>
  <si>
    <t>币种</t>
  </si>
  <si>
    <t>外币账面金额</t>
  </si>
  <si>
    <t>评估基准日汇率</t>
  </si>
  <si>
    <t>增值率（％）</t>
  </si>
  <si>
    <r>
      <t>合</t>
    </r>
    <r>
      <rPr>
        <b/>
        <sz val="11"/>
        <rFont val="Arial Narrow"/>
        <family val="2"/>
      </rPr>
      <t xml:space="preserve">        </t>
    </r>
    <r>
      <rPr>
        <b/>
        <sz val="11"/>
        <rFont val="宋体"/>
        <family val="3"/>
        <charset val="134"/>
      </rPr>
      <t>计</t>
    </r>
  </si>
  <si>
    <r>
      <t>货币资金</t>
    </r>
    <r>
      <rPr>
        <b/>
        <sz val="20"/>
        <rFont val="Arial Narrow"/>
        <family val="2"/>
      </rPr>
      <t>——</t>
    </r>
    <r>
      <rPr>
        <b/>
        <sz val="20"/>
        <rFont val="宋体"/>
        <family val="3"/>
        <charset val="134"/>
      </rPr>
      <t>银行存款评估明细表</t>
    </r>
  </si>
  <si>
    <r>
      <t>表</t>
    </r>
    <r>
      <rPr>
        <b/>
        <sz val="11"/>
        <rFont val="Arial Narrow"/>
        <family val="2"/>
      </rPr>
      <t>3-1-2</t>
    </r>
  </si>
  <si>
    <t>开户银行</t>
  </si>
  <si>
    <t>账号</t>
  </si>
  <si>
    <r>
      <t>增值率（</t>
    </r>
    <r>
      <rPr>
        <b/>
        <sz val="11"/>
        <rFont val="Arial Narrow"/>
        <family val="2"/>
      </rPr>
      <t>%</t>
    </r>
    <r>
      <rPr>
        <b/>
        <sz val="11"/>
        <rFont val="宋体"/>
        <family val="3"/>
        <charset val="134"/>
      </rPr>
      <t>）</t>
    </r>
  </si>
  <si>
    <r>
      <t>货币资金</t>
    </r>
    <r>
      <rPr>
        <b/>
        <sz val="20"/>
        <rFont val="Arial Narrow"/>
        <family val="2"/>
      </rPr>
      <t>——</t>
    </r>
    <r>
      <rPr>
        <b/>
        <sz val="20"/>
        <rFont val="宋体"/>
        <family val="3"/>
        <charset val="134"/>
      </rPr>
      <t>其他货币资金评估明细表</t>
    </r>
  </si>
  <si>
    <r>
      <t>表</t>
    </r>
    <r>
      <rPr>
        <b/>
        <sz val="11"/>
        <rFont val="Arial Narrow"/>
        <family val="2"/>
      </rPr>
      <t>3-1-3</t>
    </r>
  </si>
  <si>
    <t>名称及内容</t>
  </si>
  <si>
    <t>用途</t>
  </si>
  <si>
    <r>
      <t>表</t>
    </r>
    <r>
      <rPr>
        <b/>
        <sz val="11"/>
        <rFont val="Arial Narrow"/>
        <family val="2"/>
      </rPr>
      <t>3-2</t>
    </r>
  </si>
  <si>
    <t>3-2-1</t>
  </si>
  <si>
    <t>交易性金融资产—股票投资</t>
  </si>
  <si>
    <t>3-2-2</t>
  </si>
  <si>
    <t>交易性金融资产—债券投资</t>
  </si>
  <si>
    <t>3-2-3</t>
  </si>
  <si>
    <t>交易性金融资产—基金投资</t>
  </si>
  <si>
    <r>
      <t>交易性金融资产</t>
    </r>
    <r>
      <rPr>
        <b/>
        <sz val="20"/>
        <rFont val="Arial Narrow"/>
        <family val="2"/>
      </rPr>
      <t>——</t>
    </r>
    <r>
      <rPr>
        <b/>
        <sz val="20"/>
        <rFont val="宋体"/>
        <family val="3"/>
        <charset val="134"/>
      </rPr>
      <t>股票投资评估明细表</t>
    </r>
  </si>
  <si>
    <r>
      <t>表</t>
    </r>
    <r>
      <rPr>
        <b/>
        <sz val="11"/>
        <rFont val="Arial Narrow"/>
        <family val="2"/>
      </rPr>
      <t>3-2-1</t>
    </r>
  </si>
  <si>
    <t>被投资单位名称</t>
  </si>
  <si>
    <t>股票名称</t>
  </si>
  <si>
    <t>投资日期</t>
  </si>
  <si>
    <t>持股数量</t>
  </si>
  <si>
    <t>成本</t>
  </si>
  <si>
    <r>
      <t>基准日收盘价</t>
    </r>
    <r>
      <rPr>
        <b/>
        <sz val="11"/>
        <rFont val="Arial Narrow"/>
        <family val="2"/>
      </rPr>
      <t xml:space="preserve">     </t>
    </r>
    <r>
      <rPr>
        <b/>
        <sz val="11"/>
        <rFont val="宋体"/>
        <family val="3"/>
        <charset val="134"/>
      </rPr>
      <t>元</t>
    </r>
    <r>
      <rPr>
        <b/>
        <sz val="11"/>
        <rFont val="Arial Narrow"/>
        <family val="2"/>
      </rPr>
      <t>/</t>
    </r>
    <r>
      <rPr>
        <b/>
        <sz val="11"/>
        <rFont val="宋体"/>
        <family val="3"/>
        <charset val="134"/>
      </rPr>
      <t>股</t>
    </r>
  </si>
  <si>
    <r>
      <t>交易性金融资产</t>
    </r>
    <r>
      <rPr>
        <b/>
        <sz val="20"/>
        <rFont val="Arial Narrow"/>
        <family val="2"/>
      </rPr>
      <t>---</t>
    </r>
    <r>
      <rPr>
        <b/>
        <sz val="20"/>
        <rFont val="宋体"/>
        <family val="3"/>
        <charset val="134"/>
      </rPr>
      <t>债券投资评估明细表</t>
    </r>
  </si>
  <si>
    <r>
      <t>表</t>
    </r>
    <r>
      <rPr>
        <b/>
        <sz val="11"/>
        <rFont val="Arial Narrow"/>
        <family val="2"/>
      </rPr>
      <t>3-2-2</t>
    </r>
  </si>
  <si>
    <t>债券名称</t>
  </si>
  <si>
    <t>发行日期</t>
  </si>
  <si>
    <t>票面利率%</t>
  </si>
  <si>
    <r>
      <t>交易性金融资产</t>
    </r>
    <r>
      <rPr>
        <b/>
        <sz val="20"/>
        <rFont val="Arial Narrow"/>
        <family val="2"/>
      </rPr>
      <t>---</t>
    </r>
    <r>
      <rPr>
        <b/>
        <sz val="20"/>
        <rFont val="宋体"/>
        <family val="3"/>
        <charset val="134"/>
      </rPr>
      <t>基金投资评估明细表</t>
    </r>
  </si>
  <si>
    <r>
      <t>表</t>
    </r>
    <r>
      <rPr>
        <b/>
        <sz val="11"/>
        <rFont val="Arial Narrow"/>
        <family val="2"/>
      </rPr>
      <t>3-2-3</t>
    </r>
  </si>
  <si>
    <t>基金发行单位</t>
  </si>
  <si>
    <t>基金名称</t>
  </si>
  <si>
    <t>基金类型</t>
  </si>
  <si>
    <t>基准日净值/份</t>
  </si>
  <si>
    <r>
      <t>表</t>
    </r>
    <r>
      <rPr>
        <b/>
        <sz val="11"/>
        <rFont val="Arial Narrow"/>
        <family val="2"/>
      </rPr>
      <t>3-3</t>
    </r>
  </si>
  <si>
    <r>
      <t>金额单位</t>
    </r>
    <r>
      <rPr>
        <b/>
        <sz val="11"/>
        <rFont val="Arial Narrow"/>
        <family val="2"/>
      </rPr>
      <t>:</t>
    </r>
    <r>
      <rPr>
        <b/>
        <sz val="11"/>
        <rFont val="宋体"/>
        <family val="3"/>
        <charset val="134"/>
      </rPr>
      <t>人民币元</t>
    </r>
  </si>
  <si>
    <t>户名（结算对象）</t>
  </si>
  <si>
    <t>出票日期</t>
  </si>
  <si>
    <t>到期日期</t>
  </si>
  <si>
    <r>
      <t>票面利率</t>
    </r>
    <r>
      <rPr>
        <b/>
        <sz val="11"/>
        <rFont val="Arial Narrow"/>
        <family val="2"/>
      </rPr>
      <t>%</t>
    </r>
  </si>
  <si>
    <r>
      <t>表</t>
    </r>
    <r>
      <rPr>
        <b/>
        <sz val="11"/>
        <rFont val="Arial Narrow"/>
        <family val="2"/>
      </rPr>
      <t>3-4</t>
    </r>
  </si>
  <si>
    <t>欠款单位名称（结算对象）</t>
  </si>
  <si>
    <t>业务内容</t>
  </si>
  <si>
    <t>发生日期</t>
  </si>
  <si>
    <t>账龄</t>
  </si>
  <si>
    <t>减：应收账款坏帐准备</t>
  </si>
  <si>
    <r>
      <t>表</t>
    </r>
    <r>
      <rPr>
        <b/>
        <sz val="11"/>
        <rFont val="Arial Narrow"/>
        <family val="2"/>
      </rPr>
      <t>3-5</t>
    </r>
  </si>
  <si>
    <t>收款单位名称（结算对象）</t>
  </si>
  <si>
    <r>
      <t>表</t>
    </r>
    <r>
      <rPr>
        <b/>
        <sz val="11"/>
        <rFont val="Arial Narrow"/>
        <family val="2"/>
      </rPr>
      <t>3-6</t>
    </r>
  </si>
  <si>
    <t>欠款单位名称       （结算对象）</t>
  </si>
  <si>
    <t>本金</t>
  </si>
  <si>
    <t>利息所属期间</t>
  </si>
  <si>
    <r>
      <t>利息率</t>
    </r>
    <r>
      <rPr>
        <b/>
        <sz val="11"/>
        <rFont val="Times New Roman"/>
        <family val="1"/>
      </rPr>
      <t>%</t>
    </r>
  </si>
  <si>
    <r>
      <t>表</t>
    </r>
    <r>
      <rPr>
        <b/>
        <sz val="11"/>
        <rFont val="Arial Narrow"/>
        <family val="2"/>
      </rPr>
      <t>3-7</t>
    </r>
  </si>
  <si>
    <t>股利(利润)    所属期间</t>
  </si>
  <si>
    <r>
      <t>表</t>
    </r>
    <r>
      <rPr>
        <b/>
        <sz val="11"/>
        <rFont val="Arial Narrow"/>
        <family val="2"/>
      </rPr>
      <t>3-8</t>
    </r>
  </si>
  <si>
    <t xml:space="preserve"> 欠款单位(人)             名称(结算对象)</t>
  </si>
  <si>
    <t>减：其他应收款坏帐准备</t>
  </si>
  <si>
    <r>
      <t>表</t>
    </r>
    <r>
      <rPr>
        <b/>
        <sz val="11"/>
        <rFont val="Arial Narrow"/>
        <family val="2"/>
      </rPr>
      <t>3-9</t>
    </r>
  </si>
  <si>
    <t>3-9-1</t>
  </si>
  <si>
    <t>材料采购（在途物资）</t>
  </si>
  <si>
    <t>3-9-2</t>
  </si>
  <si>
    <t>原材料</t>
  </si>
  <si>
    <t>3-9-3</t>
  </si>
  <si>
    <t>在库周转材料</t>
  </si>
  <si>
    <t>3-9-4</t>
  </si>
  <si>
    <t>委托加工物资</t>
  </si>
  <si>
    <t>3-9-5</t>
  </si>
  <si>
    <t>产成品（库存商品）</t>
  </si>
  <si>
    <t>3-9-6</t>
  </si>
  <si>
    <t>在产品（自制半成品）</t>
  </si>
  <si>
    <t>3-9-7</t>
  </si>
  <si>
    <t>发出商品</t>
  </si>
  <si>
    <t>3-9-8</t>
  </si>
  <si>
    <t>在用周转材料</t>
  </si>
  <si>
    <t>减：存货跌价准备</t>
  </si>
  <si>
    <r>
      <t>存货</t>
    </r>
    <r>
      <rPr>
        <b/>
        <sz val="20"/>
        <rFont val="Arial Narrow"/>
        <family val="2"/>
      </rPr>
      <t>---</t>
    </r>
    <r>
      <rPr>
        <b/>
        <sz val="20"/>
        <rFont val="宋体"/>
        <family val="3"/>
        <charset val="134"/>
      </rPr>
      <t>材料采购（在途物资）评估明细表</t>
    </r>
  </si>
  <si>
    <t>表3-9-1</t>
  </si>
  <si>
    <r>
      <t>金额单位</t>
    </r>
    <r>
      <rPr>
        <b/>
        <sz val="11"/>
        <rFont val="Arial Narrow"/>
        <family val="2"/>
      </rPr>
      <t>:</t>
    </r>
    <r>
      <rPr>
        <b/>
        <sz val="11"/>
        <rFont val="宋体"/>
        <family val="3"/>
        <charset val="134"/>
      </rPr>
      <t>元</t>
    </r>
  </si>
  <si>
    <t>名称及规格型号</t>
  </si>
  <si>
    <t>计量单位</t>
  </si>
  <si>
    <t>数量</t>
  </si>
  <si>
    <t>单价</t>
  </si>
  <si>
    <t>金额</t>
  </si>
  <si>
    <t>实际数量</t>
  </si>
  <si>
    <t>评估单价</t>
  </si>
  <si>
    <r>
      <t>存货</t>
    </r>
    <r>
      <rPr>
        <b/>
        <sz val="20"/>
        <rFont val="Arial Narrow"/>
        <family val="2"/>
      </rPr>
      <t>---</t>
    </r>
    <r>
      <rPr>
        <b/>
        <sz val="20"/>
        <rFont val="宋体"/>
        <family val="3"/>
        <charset val="134"/>
      </rPr>
      <t>原材料评估明细表</t>
    </r>
  </si>
  <si>
    <r>
      <t>表</t>
    </r>
    <r>
      <rPr>
        <b/>
        <sz val="11"/>
        <rFont val="Arial Narrow"/>
        <family val="2"/>
      </rPr>
      <t>3-9-2</t>
    </r>
  </si>
  <si>
    <t>计量  单位</t>
  </si>
  <si>
    <t>存放  地点</t>
  </si>
  <si>
    <r>
      <t>存货</t>
    </r>
    <r>
      <rPr>
        <b/>
        <sz val="20"/>
        <rFont val="Arial Narrow"/>
        <family val="2"/>
      </rPr>
      <t>---</t>
    </r>
    <r>
      <rPr>
        <b/>
        <sz val="20"/>
        <rFont val="宋体"/>
        <family val="3"/>
        <charset val="134"/>
      </rPr>
      <t>在库周转材料评估明细表</t>
    </r>
  </si>
  <si>
    <r>
      <t>表</t>
    </r>
    <r>
      <rPr>
        <b/>
        <sz val="11"/>
        <rFont val="Arial Narrow"/>
        <family val="2"/>
      </rPr>
      <t>3-9-3</t>
    </r>
  </si>
  <si>
    <t>存放地点</t>
  </si>
  <si>
    <r>
      <t xml:space="preserve">                                                  </t>
    </r>
    <r>
      <rPr>
        <b/>
        <sz val="11"/>
        <rFont val="宋体"/>
        <family val="3"/>
        <charset val="134"/>
      </rPr>
      <t>账面价值</t>
    </r>
  </si>
  <si>
    <r>
      <t xml:space="preserve">                               </t>
    </r>
    <r>
      <rPr>
        <b/>
        <sz val="11"/>
        <rFont val="宋体"/>
        <family val="3"/>
        <charset val="134"/>
      </rPr>
      <t>评估价值</t>
    </r>
  </si>
  <si>
    <r>
      <t>存货</t>
    </r>
    <r>
      <rPr>
        <b/>
        <sz val="20"/>
        <rFont val="Arial Narrow"/>
        <family val="2"/>
      </rPr>
      <t>---</t>
    </r>
    <r>
      <rPr>
        <b/>
        <sz val="20"/>
        <rFont val="宋体"/>
        <family val="3"/>
        <charset val="134"/>
      </rPr>
      <t>委托加工物资评估明细表</t>
    </r>
  </si>
  <si>
    <r>
      <t>表</t>
    </r>
    <r>
      <rPr>
        <b/>
        <sz val="11"/>
        <rFont val="Arial Narrow"/>
        <family val="2"/>
      </rPr>
      <t>3-9-4</t>
    </r>
  </si>
  <si>
    <t>加工单位名称</t>
  </si>
  <si>
    <r>
      <t xml:space="preserve"> </t>
    </r>
    <r>
      <rPr>
        <b/>
        <sz val="11"/>
        <rFont val="宋体"/>
        <family val="3"/>
        <charset val="134"/>
      </rPr>
      <t>账面价值</t>
    </r>
  </si>
  <si>
    <r>
      <t>存货</t>
    </r>
    <r>
      <rPr>
        <b/>
        <sz val="20"/>
        <rFont val="Arial Narrow"/>
        <family val="2"/>
      </rPr>
      <t>---</t>
    </r>
    <r>
      <rPr>
        <b/>
        <sz val="20"/>
        <rFont val="宋体"/>
        <family val="3"/>
        <charset val="134"/>
      </rPr>
      <t>产成品</t>
    </r>
    <r>
      <rPr>
        <b/>
        <sz val="20"/>
        <rFont val="Arial Narrow"/>
        <family val="2"/>
      </rPr>
      <t>(</t>
    </r>
    <r>
      <rPr>
        <b/>
        <sz val="20"/>
        <rFont val="宋体"/>
        <family val="3"/>
        <charset val="134"/>
      </rPr>
      <t>库存商品、开发产品、农产品）评估明细表</t>
    </r>
  </si>
  <si>
    <r>
      <t>表</t>
    </r>
    <r>
      <rPr>
        <b/>
        <sz val="11"/>
        <rFont val="Arial Narrow"/>
        <family val="2"/>
      </rPr>
      <t>3-9-5</t>
    </r>
  </si>
  <si>
    <t>名称</t>
  </si>
  <si>
    <t>规格型号</t>
  </si>
  <si>
    <r>
      <t xml:space="preserve">                      </t>
    </r>
    <r>
      <rPr>
        <b/>
        <sz val="11"/>
        <rFont val="宋体"/>
        <family val="3"/>
        <charset val="134"/>
      </rPr>
      <t>评估价值</t>
    </r>
  </si>
  <si>
    <t>外币单价</t>
  </si>
  <si>
    <t>人民币单价</t>
  </si>
  <si>
    <r>
      <t>存货</t>
    </r>
    <r>
      <rPr>
        <b/>
        <sz val="20"/>
        <rFont val="Arial Narrow"/>
        <family val="2"/>
      </rPr>
      <t>---</t>
    </r>
    <r>
      <rPr>
        <b/>
        <sz val="20"/>
        <rFont val="宋体"/>
        <family val="3"/>
        <charset val="134"/>
      </rPr>
      <t>在产品（自制半成品）评估明细表</t>
    </r>
  </si>
  <si>
    <r>
      <t>表</t>
    </r>
    <r>
      <rPr>
        <b/>
        <sz val="11"/>
        <rFont val="Arial Narrow"/>
        <family val="2"/>
      </rPr>
      <t>3-9-6</t>
    </r>
  </si>
  <si>
    <r>
      <t xml:space="preserve">                                  </t>
    </r>
    <r>
      <rPr>
        <b/>
        <sz val="11"/>
        <rFont val="宋体"/>
        <family val="3"/>
        <charset val="134"/>
      </rPr>
      <t>评估价值</t>
    </r>
  </si>
  <si>
    <r>
      <t>存货</t>
    </r>
    <r>
      <rPr>
        <b/>
        <sz val="20"/>
        <rFont val="Arial Narrow"/>
        <family val="2"/>
      </rPr>
      <t>---</t>
    </r>
    <r>
      <rPr>
        <b/>
        <sz val="20"/>
        <rFont val="宋体"/>
        <family val="3"/>
        <charset val="134"/>
      </rPr>
      <t>发出商品评估明细表</t>
    </r>
  </si>
  <si>
    <r>
      <t>表</t>
    </r>
    <r>
      <rPr>
        <b/>
        <sz val="11"/>
        <rFont val="Arial Narrow"/>
        <family val="2"/>
      </rPr>
      <t>3-9-7</t>
    </r>
  </si>
  <si>
    <t>商品名称</t>
  </si>
  <si>
    <t>对方单位名称</t>
  </si>
  <si>
    <r>
      <t>存货</t>
    </r>
    <r>
      <rPr>
        <b/>
        <sz val="20"/>
        <rFont val="Arial Narrow"/>
        <family val="2"/>
      </rPr>
      <t>---</t>
    </r>
    <r>
      <rPr>
        <b/>
        <sz val="20"/>
        <rFont val="宋体"/>
        <family val="3"/>
        <charset val="134"/>
      </rPr>
      <t>在用周转材料评估明细表</t>
    </r>
  </si>
  <si>
    <r>
      <t>表</t>
    </r>
    <r>
      <rPr>
        <b/>
        <sz val="11"/>
        <rFont val="Arial Narrow"/>
        <family val="2"/>
      </rPr>
      <t>3-9-8</t>
    </r>
  </si>
  <si>
    <t>启用日期</t>
  </si>
  <si>
    <t>原始入账价值</t>
  </si>
  <si>
    <t>账面价值（摊余价值）</t>
  </si>
  <si>
    <t>评估原价</t>
  </si>
  <si>
    <t>成新率%</t>
  </si>
  <si>
    <r>
      <t>表</t>
    </r>
    <r>
      <rPr>
        <b/>
        <sz val="11"/>
        <rFont val="Arial Narrow"/>
        <family val="2"/>
      </rPr>
      <t>3-10</t>
    </r>
  </si>
  <si>
    <t>项目及内容</t>
  </si>
  <si>
    <t>结算内容</t>
  </si>
  <si>
    <r>
      <t>表</t>
    </r>
    <r>
      <rPr>
        <b/>
        <sz val="11"/>
        <rFont val="Arial Narrow"/>
        <family val="2"/>
      </rPr>
      <t>3-11</t>
    </r>
  </si>
  <si>
    <r>
      <t>表</t>
    </r>
    <r>
      <rPr>
        <b/>
        <sz val="11"/>
        <rFont val="Arial Narrow"/>
        <family val="2"/>
      </rPr>
      <t>4</t>
    </r>
  </si>
  <si>
    <t>4-1</t>
  </si>
  <si>
    <t>4-2</t>
  </si>
  <si>
    <t>4-3</t>
  </si>
  <si>
    <t>4-4</t>
  </si>
  <si>
    <t>4-5</t>
  </si>
  <si>
    <t>4-6</t>
  </si>
  <si>
    <t>4-7</t>
  </si>
  <si>
    <t>4-8</t>
  </si>
  <si>
    <t>4-9</t>
  </si>
  <si>
    <t>4-10</t>
  </si>
  <si>
    <t>4-11</t>
  </si>
  <si>
    <t>4-12</t>
  </si>
  <si>
    <t>4-13</t>
  </si>
  <si>
    <t>4-14</t>
  </si>
  <si>
    <t>4-15</t>
  </si>
  <si>
    <t>4-16</t>
  </si>
  <si>
    <t>4-17</t>
  </si>
  <si>
    <r>
      <t>表</t>
    </r>
    <r>
      <rPr>
        <b/>
        <sz val="11"/>
        <rFont val="Arial Narrow"/>
        <family val="2"/>
      </rPr>
      <t>4-1</t>
    </r>
  </si>
  <si>
    <t>4-1-1</t>
  </si>
  <si>
    <t>可供出售金融资产-股票投资</t>
  </si>
  <si>
    <t>4-1-2</t>
  </si>
  <si>
    <t>可供出售金融资产-债券投资</t>
  </si>
  <si>
    <t>4-1-3</t>
  </si>
  <si>
    <t>可供出售金融资产-其他投资</t>
  </si>
  <si>
    <t>股票性质</t>
  </si>
  <si>
    <t>基准日市价</t>
  </si>
  <si>
    <t>取得成本</t>
  </si>
  <si>
    <t>减：减值准备</t>
  </si>
  <si>
    <t>债券种类</t>
  </si>
  <si>
    <t>到期日</t>
  </si>
  <si>
    <t>成本（面值）</t>
  </si>
  <si>
    <t>金融资产名称</t>
  </si>
  <si>
    <t>持有数量</t>
  </si>
  <si>
    <t>表4-2</t>
  </si>
  <si>
    <t>投资类别</t>
  </si>
  <si>
    <t>投资成本</t>
  </si>
  <si>
    <t>减：持有至到期投资减值准备</t>
  </si>
  <si>
    <t>表4-3</t>
  </si>
  <si>
    <t>减：长期应收款坏账准备</t>
  </si>
  <si>
    <t>表4-4</t>
  </si>
  <si>
    <t>协议投资期限</t>
  </si>
  <si>
    <t>持股比例%</t>
  </si>
  <si>
    <t>减：长期股权投资减值准备</t>
  </si>
  <si>
    <t>投资性房地产—房屋评估明细表</t>
  </si>
  <si>
    <t>（采用公允价值模式计量）</t>
  </si>
  <si>
    <t>权证编号</t>
  </si>
  <si>
    <t>房屋名称</t>
  </si>
  <si>
    <t>来源（外购、自建、自用转入、存货转入等）</t>
  </si>
  <si>
    <t>结构</t>
  </si>
  <si>
    <t>建成年月</t>
  </si>
  <si>
    <t>建筑面积</t>
  </si>
  <si>
    <t>成本单价（元/㎡)</t>
  </si>
  <si>
    <t>（采用成本模式计量）</t>
  </si>
  <si>
    <t>评估单价(元/㎡)</t>
  </si>
  <si>
    <t>原值</t>
  </si>
  <si>
    <t>净值</t>
  </si>
  <si>
    <r>
      <t>成新率</t>
    </r>
    <r>
      <rPr>
        <b/>
        <sz val="11"/>
        <rFont val="Arial Narrow"/>
        <family val="2"/>
      </rPr>
      <t>%</t>
    </r>
  </si>
  <si>
    <t>投资性房地产—土地使用权评估明细表</t>
  </si>
  <si>
    <t>土地权证编号</t>
  </si>
  <si>
    <t>宗地名称</t>
  </si>
  <si>
    <t>土地位置</t>
  </si>
  <si>
    <t>取得日期</t>
  </si>
  <si>
    <t>用地性质</t>
  </si>
  <si>
    <t>土地用途</t>
  </si>
  <si>
    <t>准用年限</t>
  </si>
  <si>
    <t>开发程度</t>
  </si>
  <si>
    <t>面积(㎡)</t>
  </si>
  <si>
    <t>原始入账价值(转入日公允价值)</t>
  </si>
  <si>
    <r>
      <t>表4</t>
    </r>
    <r>
      <rPr>
        <b/>
        <sz val="11"/>
        <rFont val="Arial Narrow"/>
        <family val="2"/>
      </rPr>
      <t>-6</t>
    </r>
  </si>
  <si>
    <t>房屋建筑物类合计</t>
  </si>
  <si>
    <t>4-6-1</t>
  </si>
  <si>
    <t>固定资产—房屋建筑物</t>
  </si>
  <si>
    <t>4-6-2</t>
  </si>
  <si>
    <t>固定资产—构筑物及其他辅助设备</t>
  </si>
  <si>
    <t>4-6-3</t>
  </si>
  <si>
    <t>固定资产—管道及沟槽</t>
  </si>
  <si>
    <t>设备类合计</t>
  </si>
  <si>
    <t>4-6-4</t>
  </si>
  <si>
    <t>固定资产—机器设备</t>
  </si>
  <si>
    <t>4-6-5</t>
  </si>
  <si>
    <t>固定资产—车辆</t>
  </si>
  <si>
    <t>4-6-6</t>
  </si>
  <si>
    <t>固定资产—电子设备</t>
  </si>
  <si>
    <t>4-6-7</t>
  </si>
  <si>
    <t>固定资产—土地</t>
  </si>
  <si>
    <t>减：固定资产减值准备</t>
  </si>
  <si>
    <t>固定资产合计</t>
  </si>
  <si>
    <r>
      <t>固定资产</t>
    </r>
    <r>
      <rPr>
        <b/>
        <sz val="20"/>
        <rFont val="Arial Narrow"/>
        <family val="2"/>
      </rPr>
      <t>---</t>
    </r>
    <r>
      <rPr>
        <b/>
        <sz val="20"/>
        <rFont val="宋体"/>
        <family val="3"/>
        <charset val="134"/>
      </rPr>
      <t>房屋建筑物评估明细表</t>
    </r>
  </si>
  <si>
    <r>
      <t>表</t>
    </r>
    <r>
      <rPr>
        <b/>
        <sz val="11"/>
        <rFont val="Arial Narrow"/>
        <family val="2"/>
      </rPr>
      <t>4-6-1</t>
    </r>
  </si>
  <si>
    <t>权证号码</t>
  </si>
  <si>
    <t>建筑物名称</t>
  </si>
  <si>
    <r>
      <t>建筑面积体积</t>
    </r>
    <r>
      <rPr>
        <sz val="10"/>
        <rFont val="Arial Narrow"/>
        <family val="2"/>
      </rPr>
      <t>m</t>
    </r>
    <r>
      <rPr>
        <vertAlign val="superscript"/>
        <sz val="10"/>
        <rFont val="Arial Narrow"/>
        <family val="2"/>
      </rPr>
      <t>2</t>
    </r>
    <r>
      <rPr>
        <sz val="10"/>
        <rFont val="宋体"/>
        <family val="3"/>
        <charset val="134"/>
      </rPr>
      <t>或</t>
    </r>
    <r>
      <rPr>
        <sz val="10"/>
        <rFont val="Arial Narrow"/>
        <family val="2"/>
      </rPr>
      <t>m</t>
    </r>
    <r>
      <rPr>
        <vertAlign val="superscript"/>
        <sz val="10"/>
        <rFont val="Arial Narrow"/>
        <family val="2"/>
      </rPr>
      <t>3</t>
    </r>
  </si>
  <si>
    <r>
      <t>成本单价（元</t>
    </r>
    <r>
      <rPr>
        <sz val="10"/>
        <rFont val="Arial Narrow"/>
        <family val="2"/>
      </rPr>
      <t>/m</t>
    </r>
    <r>
      <rPr>
        <vertAlign val="superscript"/>
        <sz val="10"/>
        <rFont val="Arial Narrow"/>
        <family val="2"/>
      </rPr>
      <t>2</t>
    </r>
    <r>
      <rPr>
        <sz val="10"/>
        <rFont val="宋体"/>
        <family val="3"/>
        <charset val="134"/>
      </rPr>
      <t>）</t>
    </r>
  </si>
  <si>
    <r>
      <t xml:space="preserve">                                           </t>
    </r>
    <r>
      <rPr>
        <sz val="10"/>
        <rFont val="宋体"/>
        <family val="3"/>
        <charset val="134"/>
      </rPr>
      <t>评估价值</t>
    </r>
  </si>
  <si>
    <r>
      <t>评估单价（元</t>
    </r>
    <r>
      <rPr>
        <sz val="10"/>
        <rFont val="Arial Narrow"/>
        <family val="2"/>
      </rPr>
      <t>/m2</t>
    </r>
    <r>
      <rPr>
        <sz val="10"/>
        <rFont val="宋体"/>
        <family val="3"/>
        <charset val="134"/>
      </rPr>
      <t>）</t>
    </r>
  </si>
  <si>
    <r>
      <t>成新率</t>
    </r>
    <r>
      <rPr>
        <sz val="10"/>
        <rFont val="Arial Narrow"/>
        <family val="2"/>
      </rPr>
      <t>%</t>
    </r>
  </si>
  <si>
    <t>减：房屋建筑物减值准备</t>
  </si>
  <si>
    <r>
      <t>固定资产</t>
    </r>
    <r>
      <rPr>
        <b/>
        <sz val="20"/>
        <rFont val="Arial Narrow"/>
        <family val="2"/>
      </rPr>
      <t>---</t>
    </r>
    <r>
      <rPr>
        <b/>
        <sz val="20"/>
        <rFont val="宋体"/>
        <family val="3"/>
        <charset val="134"/>
      </rPr>
      <t>构筑物及其他辅助设施评估明细表</t>
    </r>
  </si>
  <si>
    <r>
      <t>表</t>
    </r>
    <r>
      <rPr>
        <b/>
        <sz val="11"/>
        <rFont val="Arial Narrow"/>
        <family val="2"/>
      </rPr>
      <t>4-6-2</t>
    </r>
  </si>
  <si>
    <t>长度（m）</t>
  </si>
  <si>
    <t>宽度（m）</t>
  </si>
  <si>
    <r>
      <t>面积体积（</t>
    </r>
    <r>
      <rPr>
        <b/>
        <sz val="11"/>
        <rFont val="Arial Narrow"/>
        <family val="2"/>
      </rPr>
      <t>m</t>
    </r>
    <r>
      <rPr>
        <b/>
        <vertAlign val="superscript"/>
        <sz val="11"/>
        <rFont val="Arial Narrow"/>
        <family val="2"/>
      </rPr>
      <t>2</t>
    </r>
    <r>
      <rPr>
        <b/>
        <sz val="11"/>
        <rFont val="宋体"/>
        <family val="3"/>
        <charset val="134"/>
      </rPr>
      <t>）</t>
    </r>
  </si>
  <si>
    <r>
      <t xml:space="preserve">                                           </t>
    </r>
    <r>
      <rPr>
        <b/>
        <sz val="11"/>
        <rFont val="宋体"/>
        <family val="3"/>
        <charset val="134"/>
      </rPr>
      <t>评估价值</t>
    </r>
  </si>
  <si>
    <r>
      <t>评估单价（元</t>
    </r>
    <r>
      <rPr>
        <b/>
        <sz val="11"/>
        <rFont val="Arial Narrow"/>
        <family val="2"/>
      </rPr>
      <t>/m</t>
    </r>
    <r>
      <rPr>
        <b/>
        <vertAlign val="superscript"/>
        <sz val="11"/>
        <rFont val="Arial Narrow"/>
        <family val="2"/>
      </rPr>
      <t>2</t>
    </r>
    <r>
      <rPr>
        <b/>
        <sz val="11"/>
        <rFont val="宋体"/>
        <family val="3"/>
        <charset val="134"/>
      </rPr>
      <t>）</t>
    </r>
  </si>
  <si>
    <t>减：构筑物及其他辅助设施减值准备</t>
  </si>
  <si>
    <r>
      <t>固定资产</t>
    </r>
    <r>
      <rPr>
        <b/>
        <sz val="20"/>
        <rFont val="Arial Narrow"/>
        <family val="2"/>
      </rPr>
      <t>---</t>
    </r>
    <r>
      <rPr>
        <b/>
        <sz val="20"/>
        <rFont val="宋体"/>
        <family val="3"/>
        <charset val="134"/>
      </rPr>
      <t>管道和沟槽评估明细表</t>
    </r>
  </si>
  <si>
    <r>
      <t>表</t>
    </r>
    <r>
      <rPr>
        <b/>
        <sz val="11"/>
        <rFont val="Arial Narrow"/>
        <family val="2"/>
      </rPr>
      <t>4-6-3</t>
    </r>
  </si>
  <si>
    <t>槽深（m）</t>
  </si>
  <si>
    <r>
      <t>沟宽</t>
    </r>
    <r>
      <rPr>
        <b/>
        <sz val="11"/>
        <rFont val="Arial Narrow"/>
        <family val="2"/>
      </rPr>
      <t>×</t>
    </r>
    <r>
      <rPr>
        <b/>
        <sz val="11"/>
        <rFont val="宋体"/>
        <family val="3"/>
        <charset val="134"/>
      </rPr>
      <t>沟厚</t>
    </r>
    <r>
      <rPr>
        <b/>
        <sz val="11"/>
        <rFont val="Arial Narrow"/>
        <family val="2"/>
      </rPr>
      <t>(mm)</t>
    </r>
  </si>
  <si>
    <t>材质</t>
  </si>
  <si>
    <t>绝缘方式</t>
  </si>
  <si>
    <r>
      <t>管径</t>
    </r>
    <r>
      <rPr>
        <b/>
        <sz val="11"/>
        <rFont val="Arial Narrow"/>
        <family val="2"/>
      </rPr>
      <t>×</t>
    </r>
    <r>
      <rPr>
        <b/>
        <sz val="11"/>
        <rFont val="宋体"/>
        <family val="3"/>
        <charset val="134"/>
      </rPr>
      <t>壁厚</t>
    </r>
    <r>
      <rPr>
        <b/>
        <sz val="11"/>
        <rFont val="Arial Narrow"/>
        <family val="2"/>
      </rPr>
      <t>(mm)</t>
    </r>
  </si>
  <si>
    <t>减：管道和沟槽减值准备</t>
  </si>
  <si>
    <r>
      <t>固定资产</t>
    </r>
    <r>
      <rPr>
        <b/>
        <sz val="20"/>
        <rFont val="Arial Narrow"/>
        <family val="2"/>
      </rPr>
      <t>---</t>
    </r>
    <r>
      <rPr>
        <b/>
        <sz val="20"/>
        <rFont val="宋体"/>
        <family val="3"/>
        <charset val="134"/>
      </rPr>
      <t>机器设备评估明细表</t>
    </r>
  </si>
  <si>
    <r>
      <t>表</t>
    </r>
    <r>
      <rPr>
        <b/>
        <sz val="11"/>
        <rFont val="Arial Narrow"/>
        <family val="2"/>
      </rPr>
      <t>4-6-4</t>
    </r>
  </si>
  <si>
    <t>设备编号</t>
  </si>
  <si>
    <t>设备名称</t>
  </si>
  <si>
    <t>生产厂家</t>
  </si>
  <si>
    <t>购置日期</t>
  </si>
  <si>
    <t>减：机器设备减值准备</t>
  </si>
  <si>
    <r>
      <t>固定资产</t>
    </r>
    <r>
      <rPr>
        <b/>
        <sz val="20"/>
        <rFont val="Arial Narrow"/>
        <family val="2"/>
      </rPr>
      <t>---</t>
    </r>
    <r>
      <rPr>
        <b/>
        <sz val="20"/>
        <rFont val="宋体"/>
        <family val="3"/>
        <charset val="134"/>
      </rPr>
      <t>车辆评估明细表</t>
    </r>
  </si>
  <si>
    <r>
      <t>表</t>
    </r>
    <r>
      <rPr>
        <b/>
        <sz val="11"/>
        <rFont val="Arial Narrow"/>
        <family val="2"/>
      </rPr>
      <t>4-6-5</t>
    </r>
  </si>
  <si>
    <t>车辆牌号</t>
  </si>
  <si>
    <t>车辆名称及规格型号</t>
  </si>
  <si>
    <t>已行驶里程（公里）</t>
  </si>
  <si>
    <t>减：车辆减值准备</t>
  </si>
  <si>
    <r>
      <t>表</t>
    </r>
    <r>
      <rPr>
        <b/>
        <sz val="11"/>
        <rFont val="Arial Narrow"/>
        <family val="2"/>
      </rPr>
      <t>4-6-6</t>
    </r>
  </si>
  <si>
    <r>
      <t>固定资产</t>
    </r>
    <r>
      <rPr>
        <b/>
        <sz val="20"/>
        <rFont val="Arial Narrow"/>
        <family val="2"/>
      </rPr>
      <t>---</t>
    </r>
    <r>
      <rPr>
        <b/>
        <sz val="20"/>
        <rFont val="宋体"/>
        <family val="3"/>
        <charset val="134"/>
      </rPr>
      <t>土地评估明细表</t>
    </r>
  </si>
  <si>
    <r>
      <t>表</t>
    </r>
    <r>
      <rPr>
        <b/>
        <sz val="11"/>
        <rFont val="Arial Narrow"/>
        <family val="2"/>
      </rPr>
      <t>4-6-7</t>
    </r>
  </si>
  <si>
    <t>面积（㎡）</t>
  </si>
  <si>
    <r>
      <t>表</t>
    </r>
    <r>
      <rPr>
        <b/>
        <sz val="11"/>
        <rFont val="Arial Narrow"/>
        <family val="2"/>
      </rPr>
      <t>4-7</t>
    </r>
  </si>
  <si>
    <t>4-7-1</t>
  </si>
  <si>
    <t>在建工程——土建工程</t>
  </si>
  <si>
    <t>4-7-2</t>
  </si>
  <si>
    <t>在建工程——设备安装工程</t>
  </si>
  <si>
    <t>在建工程合计</t>
  </si>
  <si>
    <t>减：在建工程减值准备</t>
  </si>
  <si>
    <t>在建工程—土建工程评估明细表评估明细表</t>
  </si>
  <si>
    <r>
      <t>表</t>
    </r>
    <r>
      <rPr>
        <b/>
        <sz val="11"/>
        <rFont val="Arial Narrow"/>
        <family val="2"/>
      </rPr>
      <t>4-7-1</t>
    </r>
  </si>
  <si>
    <t>项目名称</t>
  </si>
  <si>
    <t>建筑面积/容积</t>
  </si>
  <si>
    <t>开工日期</t>
  </si>
  <si>
    <t>预计完工日期</t>
  </si>
  <si>
    <t>形象进度</t>
  </si>
  <si>
    <t>付款比例</t>
  </si>
  <si>
    <t>减:在建土建工程减值准备</t>
  </si>
  <si>
    <r>
      <t>在建工程</t>
    </r>
    <r>
      <rPr>
        <b/>
        <sz val="20"/>
        <rFont val="Arial Narrow"/>
        <family val="2"/>
      </rPr>
      <t>---</t>
    </r>
    <r>
      <rPr>
        <b/>
        <sz val="20"/>
        <rFont val="宋体"/>
        <family val="3"/>
        <charset val="134"/>
      </rPr>
      <t>设备安装工程评估明细表</t>
    </r>
  </si>
  <si>
    <r>
      <t>表</t>
    </r>
    <r>
      <rPr>
        <b/>
        <sz val="11"/>
        <rFont val="Arial Narrow"/>
        <family val="2"/>
      </rPr>
      <t>4-7-2</t>
    </r>
  </si>
  <si>
    <t>设备费</t>
  </si>
  <si>
    <t>资金成本</t>
  </si>
  <si>
    <t>安装费及其他</t>
  </si>
  <si>
    <r>
      <t>减</t>
    </r>
    <r>
      <rPr>
        <b/>
        <sz val="11"/>
        <rFont val="Arial Narrow"/>
        <family val="2"/>
      </rPr>
      <t>:</t>
    </r>
    <r>
      <rPr>
        <b/>
        <sz val="11"/>
        <rFont val="宋体"/>
        <family val="3"/>
        <charset val="134"/>
      </rPr>
      <t>在建设备安装工程减值准备</t>
    </r>
  </si>
  <si>
    <r>
      <t>表</t>
    </r>
    <r>
      <rPr>
        <b/>
        <sz val="11"/>
        <rFont val="Arial Narrow"/>
        <family val="2"/>
      </rPr>
      <t>4-8</t>
    </r>
  </si>
  <si>
    <t>工程项目</t>
  </si>
  <si>
    <t>减:工程物资减值准备</t>
  </si>
  <si>
    <r>
      <t>表</t>
    </r>
    <r>
      <rPr>
        <b/>
        <sz val="11"/>
        <rFont val="Arial Narrow"/>
        <family val="2"/>
      </rPr>
      <t>4-9</t>
    </r>
  </si>
  <si>
    <t>待处理资产名称</t>
  </si>
  <si>
    <t>种类</t>
  </si>
  <si>
    <t>群别</t>
  </si>
  <si>
    <t>减:生产性生物资产减值准备</t>
  </si>
  <si>
    <t>净额</t>
  </si>
  <si>
    <t>类别</t>
  </si>
  <si>
    <t>矿区(或油田)</t>
  </si>
  <si>
    <t>形成日期</t>
  </si>
  <si>
    <t>来源(购入、自行建造）</t>
  </si>
  <si>
    <t>减:油气资产减值准备</t>
  </si>
  <si>
    <r>
      <t>表</t>
    </r>
    <r>
      <rPr>
        <b/>
        <sz val="11"/>
        <rFont val="Arial Narrow"/>
        <family val="2"/>
      </rPr>
      <t>4-12</t>
    </r>
  </si>
  <si>
    <t>4-12-1</t>
  </si>
  <si>
    <t>无形资产——土地使用权</t>
  </si>
  <si>
    <t>4-12-2</t>
  </si>
  <si>
    <t>无形资产——矿业权</t>
  </si>
  <si>
    <t>4-12-3</t>
  </si>
  <si>
    <t>无形资产——其他无形资产</t>
  </si>
  <si>
    <t>减：无形资产减值准备</t>
  </si>
  <si>
    <r>
      <t>表</t>
    </r>
    <r>
      <rPr>
        <b/>
        <sz val="11"/>
        <rFont val="Arial Narrow"/>
        <family val="2"/>
      </rPr>
      <t>4-12-1</t>
    </r>
  </si>
  <si>
    <t>面积（㎡)</t>
  </si>
  <si>
    <r>
      <t>表</t>
    </r>
    <r>
      <rPr>
        <b/>
        <sz val="11"/>
        <rFont val="Arial Narrow"/>
        <family val="2"/>
      </rPr>
      <t>4-12-2</t>
    </r>
  </si>
  <si>
    <t>名称、种类（探矿权/采矿权)</t>
  </si>
  <si>
    <t>勘查(采矿)许可证编号</t>
  </si>
  <si>
    <t>取得方式</t>
  </si>
  <si>
    <t>剩余有效年限</t>
  </si>
  <si>
    <t>勘查开发阶段</t>
  </si>
  <si>
    <t>核定(批准)生产规模</t>
  </si>
  <si>
    <r>
      <t>表</t>
    </r>
    <r>
      <rPr>
        <b/>
        <sz val="11"/>
        <rFont val="Arial Narrow"/>
        <family val="2"/>
      </rPr>
      <t>4-12-3</t>
    </r>
  </si>
  <si>
    <t>无形资产名称和内容</t>
  </si>
  <si>
    <t>法定/预计使用年限</t>
  </si>
  <si>
    <t>尚可使用年限</t>
  </si>
  <si>
    <r>
      <t>表</t>
    </r>
    <r>
      <rPr>
        <b/>
        <sz val="11"/>
        <rFont val="Arial Narrow"/>
        <family val="2"/>
      </rPr>
      <t>4-13</t>
    </r>
  </si>
  <si>
    <t>内容或名称</t>
  </si>
  <si>
    <r>
      <t>表</t>
    </r>
    <r>
      <rPr>
        <b/>
        <sz val="11"/>
        <rFont val="Arial Narrow"/>
        <family val="2"/>
      </rPr>
      <t>4-14</t>
    </r>
  </si>
  <si>
    <t>减:商誉减值准备</t>
  </si>
  <si>
    <r>
      <t>表</t>
    </r>
    <r>
      <rPr>
        <b/>
        <sz val="11"/>
        <rFont val="Arial Narrow"/>
        <family val="2"/>
      </rPr>
      <t>4-15</t>
    </r>
  </si>
  <si>
    <t>费用名称或内容</t>
  </si>
  <si>
    <t>原始发生额</t>
  </si>
  <si>
    <t>预计摊销月数</t>
  </si>
  <si>
    <t>尚存受益月数</t>
  </si>
  <si>
    <r>
      <t>表</t>
    </r>
    <r>
      <rPr>
        <b/>
        <sz val="11"/>
        <rFont val="Arial Narrow"/>
        <family val="2"/>
      </rPr>
      <t>4-16</t>
    </r>
  </si>
  <si>
    <r>
      <t>表</t>
    </r>
    <r>
      <rPr>
        <b/>
        <sz val="11"/>
        <rFont val="Arial Narrow"/>
        <family val="2"/>
      </rPr>
      <t>4-17</t>
    </r>
  </si>
  <si>
    <t>5-1</t>
  </si>
  <si>
    <t>5-2</t>
  </si>
  <si>
    <t>5-3</t>
  </si>
  <si>
    <t>5-4</t>
  </si>
  <si>
    <t>5-5</t>
  </si>
  <si>
    <t>5-6</t>
  </si>
  <si>
    <t>5-7</t>
  </si>
  <si>
    <t>5-8</t>
  </si>
  <si>
    <t>5-9</t>
  </si>
  <si>
    <t>应付股利（应付利润）</t>
  </si>
  <si>
    <t>5-10</t>
  </si>
  <si>
    <t>5-11</t>
  </si>
  <si>
    <t>5-12</t>
  </si>
  <si>
    <t>流动负债合计</t>
  </si>
  <si>
    <r>
      <t>表</t>
    </r>
    <r>
      <rPr>
        <b/>
        <sz val="11"/>
        <rFont val="Arial Narrow"/>
        <family val="2"/>
      </rPr>
      <t>5-1</t>
    </r>
  </si>
  <si>
    <t>放款银行（或机构）名称</t>
  </si>
  <si>
    <r>
      <t>月利率</t>
    </r>
    <r>
      <rPr>
        <b/>
        <sz val="11"/>
        <rFont val="Arial Narrow"/>
        <family val="2"/>
      </rPr>
      <t>‰</t>
    </r>
  </si>
  <si>
    <t>外币金额</t>
  </si>
  <si>
    <t>外币基准日汇率</t>
  </si>
  <si>
    <r>
      <t>表</t>
    </r>
    <r>
      <rPr>
        <b/>
        <sz val="11"/>
        <rFont val="Arial Narrow"/>
        <family val="2"/>
      </rPr>
      <t>5-2</t>
    </r>
  </si>
  <si>
    <t>应付票据清查评估明细表</t>
  </si>
  <si>
    <r>
      <t>表</t>
    </r>
    <r>
      <rPr>
        <b/>
        <sz val="11"/>
        <rFont val="Arial Narrow"/>
        <family val="2"/>
      </rPr>
      <t>5-3</t>
    </r>
  </si>
  <si>
    <r>
      <t>表</t>
    </r>
    <r>
      <rPr>
        <b/>
        <sz val="11"/>
        <rFont val="Arial Narrow"/>
        <family val="2"/>
      </rPr>
      <t>5-4</t>
    </r>
  </si>
  <si>
    <r>
      <t>表</t>
    </r>
    <r>
      <rPr>
        <b/>
        <sz val="11"/>
        <rFont val="Arial Narrow"/>
        <family val="2"/>
      </rPr>
      <t>5-6</t>
    </r>
  </si>
  <si>
    <t>工资、奖金、津贴和补贴</t>
  </si>
  <si>
    <t>职工福利费</t>
  </si>
  <si>
    <t>医疗保险费</t>
  </si>
  <si>
    <t>基本养老保险费</t>
  </si>
  <si>
    <t>年金缴费</t>
  </si>
  <si>
    <t>失业保险费</t>
  </si>
  <si>
    <t>工伤保险费</t>
  </si>
  <si>
    <t>生育保险费</t>
  </si>
  <si>
    <t>住房公积金</t>
  </si>
  <si>
    <t>工会经费</t>
  </si>
  <si>
    <t>职工教育经费</t>
  </si>
  <si>
    <t>非货币性福利</t>
  </si>
  <si>
    <t>辞退福利</t>
  </si>
  <si>
    <t>股份支付</t>
  </si>
  <si>
    <t>其他</t>
  </si>
  <si>
    <r>
      <t>表</t>
    </r>
    <r>
      <rPr>
        <b/>
        <sz val="11"/>
        <rFont val="Arial Narrow"/>
        <family val="2"/>
      </rPr>
      <t>5-7</t>
    </r>
  </si>
  <si>
    <t>征税机关</t>
  </si>
  <si>
    <t>税费种类</t>
  </si>
  <si>
    <r>
      <t>表</t>
    </r>
    <r>
      <rPr>
        <b/>
        <sz val="11"/>
        <rFont val="Arial Narrow"/>
        <family val="2"/>
      </rPr>
      <t>5-8</t>
    </r>
  </si>
  <si>
    <t>利息率%</t>
  </si>
  <si>
    <r>
      <t>表</t>
    </r>
    <r>
      <rPr>
        <b/>
        <sz val="11"/>
        <rFont val="Arial Narrow"/>
        <family val="2"/>
      </rPr>
      <t>5-9</t>
    </r>
  </si>
  <si>
    <t>投资单位名称（股东）</t>
  </si>
  <si>
    <t>利润所属期间</t>
  </si>
  <si>
    <r>
      <t>表</t>
    </r>
    <r>
      <rPr>
        <b/>
        <sz val="11"/>
        <rFont val="Arial Narrow"/>
        <family val="2"/>
      </rPr>
      <t>5-10</t>
    </r>
  </si>
  <si>
    <r>
      <t>表</t>
    </r>
    <r>
      <rPr>
        <b/>
        <sz val="11"/>
        <rFont val="Arial Narrow"/>
        <family val="2"/>
      </rPr>
      <t>5-11</t>
    </r>
  </si>
  <si>
    <t>结算项目</t>
  </si>
  <si>
    <r>
      <t>票面月利率</t>
    </r>
    <r>
      <rPr>
        <b/>
        <sz val="11"/>
        <rFont val="Arial Narrow"/>
        <family val="2"/>
      </rPr>
      <t>%</t>
    </r>
  </si>
  <si>
    <r>
      <t>表</t>
    </r>
    <r>
      <rPr>
        <b/>
        <sz val="11"/>
        <rFont val="Arial Narrow"/>
        <family val="2"/>
      </rPr>
      <t>5-12</t>
    </r>
  </si>
  <si>
    <t>6-1</t>
  </si>
  <si>
    <t>6-2</t>
  </si>
  <si>
    <t>6-3</t>
  </si>
  <si>
    <t>6-4</t>
  </si>
  <si>
    <t>6-5</t>
  </si>
  <si>
    <t>6-6</t>
  </si>
  <si>
    <t>6-7</t>
  </si>
  <si>
    <t>非流动负债合计</t>
  </si>
  <si>
    <r>
      <t>月利率</t>
    </r>
    <r>
      <rPr>
        <b/>
        <sz val="11"/>
        <rFont val="Arial Narrow"/>
        <family val="2"/>
      </rPr>
      <t>%</t>
    </r>
  </si>
  <si>
    <t>债券发行单位</t>
  </si>
  <si>
    <t>初始额</t>
  </si>
  <si>
    <t>利息计汇率净损失</t>
  </si>
  <si>
    <t>款项内容</t>
  </si>
  <si>
    <t>核算内容</t>
  </si>
  <si>
    <t>内容</t>
  </si>
  <si>
    <r>
      <t>表</t>
    </r>
    <r>
      <rPr>
        <b/>
        <sz val="11"/>
        <rFont val="Arial Narrow"/>
        <family val="2"/>
      </rPr>
      <t>6-7</t>
    </r>
  </si>
  <si>
    <t>车辆技术状况调查表</t>
  </si>
  <si>
    <t xml:space="preserve">  评估基准日：20   年  月    日</t>
  </si>
  <si>
    <t>产权持有者单位名称：          省（市）         地市       县（市/区）</t>
  </si>
  <si>
    <t>索引号</t>
  </si>
  <si>
    <t>车辆基本情况</t>
  </si>
  <si>
    <t>评估明细表序号</t>
  </si>
  <si>
    <t>大修情况</t>
  </si>
  <si>
    <t>改装情况</t>
  </si>
  <si>
    <t>排气量</t>
  </si>
  <si>
    <t>是否达到环保要求</t>
  </si>
  <si>
    <t>事故次数及情况</t>
  </si>
  <si>
    <t>车辆目前技术状况</t>
  </si>
  <si>
    <t>外形车身部分</t>
  </si>
  <si>
    <t>颜色</t>
  </si>
  <si>
    <t>光泽</t>
  </si>
  <si>
    <t>退色</t>
  </si>
  <si>
    <t>锈蚀</t>
  </si>
  <si>
    <t>是否被碰撞</t>
  </si>
  <si>
    <t>严重程度</t>
  </si>
  <si>
    <t xml:space="preserve">      %</t>
  </si>
  <si>
    <t>修复</t>
  </si>
  <si>
    <t>车灯是否齐全</t>
  </si>
  <si>
    <t>前后保险杠是否完整</t>
  </si>
  <si>
    <t>其他：</t>
  </si>
  <si>
    <t>车内装饰部分</t>
  </si>
  <si>
    <t>装潢程度</t>
  </si>
  <si>
    <t>清洁</t>
  </si>
  <si>
    <t>仪表是否齐全有效</t>
  </si>
  <si>
    <t>座位是否完整</t>
  </si>
  <si>
    <t>发动机总部分</t>
  </si>
  <si>
    <t>动力状况评分</t>
  </si>
  <si>
    <t>是否更换部件</t>
  </si>
  <si>
    <t>是否修补现象</t>
  </si>
  <si>
    <t>是否替代部件</t>
  </si>
  <si>
    <t>漏油现象</t>
  </si>
  <si>
    <t>严重  （  ）</t>
  </si>
  <si>
    <t>一般   (   ）</t>
  </si>
  <si>
    <t>轻微  （    ）</t>
  </si>
  <si>
    <t>底盘各部分</t>
  </si>
  <si>
    <t>是否变形</t>
  </si>
  <si>
    <t>有否异响</t>
  </si>
  <si>
    <t>变速箱状况</t>
  </si>
  <si>
    <t>后桥状况</t>
  </si>
  <si>
    <t>前桥状况</t>
  </si>
  <si>
    <t>传动状况</t>
  </si>
  <si>
    <t>严重（  ） 一般 （  )   轻微(   )</t>
  </si>
  <si>
    <t>转向系统情况</t>
  </si>
  <si>
    <t>制动系统情况</t>
  </si>
  <si>
    <t>电器系统</t>
  </si>
  <si>
    <t>电源系统是否工作正常</t>
  </si>
  <si>
    <t>发动机点火器是否工作正常</t>
  </si>
  <si>
    <t>空调系统是否有效</t>
  </si>
  <si>
    <t>音响系统是否正常工作</t>
  </si>
  <si>
    <t>鉴定意见</t>
  </si>
  <si>
    <t>资产占有单位技术人员签字：                                        评估人员签字：</t>
  </si>
  <si>
    <t>被评估单位（或者产权持有单位）：哈尔滨市爱地方快餐有限责任公司</t>
    <phoneticPr fontId="58" type="noConversion"/>
  </si>
  <si>
    <t>收款台</t>
  </si>
  <si>
    <t>货架</t>
  </si>
  <si>
    <t>收款桌</t>
  </si>
  <si>
    <t>收款椅</t>
  </si>
  <si>
    <t>面条锅</t>
  </si>
  <si>
    <t>麻辣汤锅</t>
  </si>
  <si>
    <t>豆浆机</t>
  </si>
  <si>
    <t>电磨</t>
  </si>
  <si>
    <t>老笨护栏餐车（三层）</t>
  </si>
  <si>
    <t>盘式刀削面机</t>
  </si>
  <si>
    <t>双炒双温粤菜灶</t>
  </si>
  <si>
    <t>大锅灶</t>
  </si>
  <si>
    <t>八眼煲仔炉</t>
  </si>
  <si>
    <t>双眼低汤灶</t>
  </si>
  <si>
    <t>操作台</t>
  </si>
  <si>
    <t>电蒸柜</t>
  </si>
  <si>
    <t>和面机</t>
  </si>
  <si>
    <t>土豆去皮机</t>
  </si>
  <si>
    <t>调料台</t>
  </si>
  <si>
    <t>单开柜</t>
  </si>
  <si>
    <t>双槽</t>
  </si>
  <si>
    <t>单槽</t>
  </si>
  <si>
    <t>双开柜</t>
  </si>
  <si>
    <t>污物台</t>
  </si>
  <si>
    <t>单眼污物台</t>
  </si>
  <si>
    <t>吊架</t>
  </si>
  <si>
    <t>地架</t>
  </si>
  <si>
    <t>四层货架</t>
  </si>
  <si>
    <t>平板车</t>
  </si>
  <si>
    <t>保温售饭机</t>
  </si>
  <si>
    <t>三层餐车</t>
  </si>
  <si>
    <t>收碗车</t>
  </si>
  <si>
    <t>工作台</t>
  </si>
  <si>
    <t>面条机</t>
  </si>
  <si>
    <t>麻辣烫锅</t>
  </si>
  <si>
    <t>餐桌</t>
  </si>
  <si>
    <t>餐椅</t>
  </si>
  <si>
    <t>收费机</t>
  </si>
  <si>
    <t>播放器</t>
  </si>
  <si>
    <t>加热保温箱</t>
  </si>
  <si>
    <t>POS机（售饭机）</t>
  </si>
  <si>
    <t>收银机（含POS机、打印机）</t>
  </si>
  <si>
    <t>收银机</t>
  </si>
  <si>
    <t>收银收款机</t>
  </si>
  <si>
    <t>超市收款机</t>
  </si>
  <si>
    <t>售饭机515</t>
  </si>
  <si>
    <t>老笨煮面炉</t>
  </si>
  <si>
    <t>老笨八头煲仔炉</t>
  </si>
  <si>
    <t>西点展示柜</t>
  </si>
  <si>
    <t>多功能料理机</t>
  </si>
  <si>
    <t>开酥机</t>
  </si>
  <si>
    <t>实木货架</t>
  </si>
  <si>
    <t>麦芬24连模</t>
  </si>
  <si>
    <t>美的微波炉</t>
  </si>
  <si>
    <t>更衣柜</t>
  </si>
  <si>
    <t>2016.03.18</t>
  </si>
  <si>
    <t>2014.11.27</t>
  </si>
  <si>
    <t>2015.12.31</t>
  </si>
  <si>
    <t>2014.06.28</t>
  </si>
  <si>
    <t>2014.08.31</t>
  </si>
  <si>
    <t>2016.04.28</t>
  </si>
  <si>
    <t>2016.07.11</t>
  </si>
  <si>
    <t>2017.06.30</t>
  </si>
  <si>
    <t>2015.06.25</t>
  </si>
  <si>
    <t>2014.06.26</t>
  </si>
  <si>
    <t>2014.12.26</t>
  </si>
  <si>
    <t>2014.12.31</t>
  </si>
  <si>
    <t>2014.12.23</t>
  </si>
  <si>
    <t>2015.08.13</t>
  </si>
  <si>
    <t>2016.11.24</t>
  </si>
  <si>
    <t>2014.07.31</t>
  </si>
  <si>
    <t>2014.09.30</t>
  </si>
  <si>
    <t>2014.12.15</t>
  </si>
  <si>
    <t>2015.12.24</t>
  </si>
  <si>
    <t>冰城</t>
    <phoneticPr fontId="58" type="noConversion"/>
  </si>
  <si>
    <t>MS500</t>
    <phoneticPr fontId="58" type="noConversion"/>
  </si>
  <si>
    <t>长征炊具厂</t>
    <phoneticPr fontId="58" type="noConversion"/>
  </si>
  <si>
    <t>MTJ30</t>
    <phoneticPr fontId="58" type="noConversion"/>
  </si>
  <si>
    <r>
      <t>评估基准日：</t>
    </r>
    <r>
      <rPr>
        <u/>
        <sz val="18"/>
        <color indexed="10"/>
        <rFont val="宋体"/>
        <family val="3"/>
        <charset val="134"/>
      </rPr>
      <t xml:space="preserve">  2018年</t>
    </r>
    <r>
      <rPr>
        <u/>
        <sz val="18"/>
        <color indexed="10"/>
        <rFont val="宋体"/>
        <family val="3"/>
        <charset val="134"/>
      </rPr>
      <t>0</t>
    </r>
    <r>
      <rPr>
        <u/>
        <sz val="18"/>
        <color indexed="10"/>
        <rFont val="宋体"/>
        <family val="3"/>
        <charset val="134"/>
      </rPr>
      <t>2月12日</t>
    </r>
    <phoneticPr fontId="58" type="noConversion"/>
  </si>
  <si>
    <r>
      <t>填表日期： 2018</t>
    </r>
    <r>
      <rPr>
        <sz val="18"/>
        <rFont val="宋体"/>
        <family val="3"/>
        <charset val="134"/>
      </rPr>
      <t>年</t>
    </r>
    <r>
      <rPr>
        <sz val="18"/>
        <rFont val="宋体"/>
        <family val="3"/>
        <charset val="134"/>
      </rPr>
      <t>0</t>
    </r>
    <r>
      <rPr>
        <sz val="18"/>
        <rFont val="宋体"/>
        <family val="3"/>
        <charset val="134"/>
      </rPr>
      <t>2月1</t>
    </r>
    <r>
      <rPr>
        <sz val="18"/>
        <rFont val="宋体"/>
        <family val="3"/>
        <charset val="134"/>
      </rPr>
      <t>2</t>
    </r>
    <r>
      <rPr>
        <sz val="18"/>
        <rFont val="宋体"/>
        <family val="3"/>
        <charset val="134"/>
      </rPr>
      <t>日</t>
    </r>
    <phoneticPr fontId="58" type="noConversion"/>
  </si>
  <si>
    <t>个</t>
    <phoneticPr fontId="58" type="noConversion"/>
  </si>
  <si>
    <t>台</t>
    <phoneticPr fontId="58" type="noConversion"/>
  </si>
  <si>
    <t>台</t>
    <phoneticPr fontId="58" type="noConversion"/>
  </si>
  <si>
    <t>张</t>
    <phoneticPr fontId="58" type="noConversion"/>
  </si>
  <si>
    <t>2016.04.29</t>
  </si>
  <si>
    <t>2016.07.12</t>
  </si>
  <si>
    <t>2017.06.31</t>
  </si>
  <si>
    <t>2015.08.14</t>
  </si>
  <si>
    <r>
      <t>2014.08.3</t>
    </r>
    <r>
      <rPr>
        <sz val="11"/>
        <color indexed="8"/>
        <rFont val="宋体"/>
        <family val="3"/>
        <charset val="134"/>
      </rPr>
      <t>1</t>
    </r>
    <phoneticPr fontId="58" type="noConversion"/>
  </si>
  <si>
    <r>
      <t>2014.11.2</t>
    </r>
    <r>
      <rPr>
        <sz val="11"/>
        <color indexed="8"/>
        <rFont val="宋体"/>
        <family val="3"/>
        <charset val="134"/>
      </rPr>
      <t>7</t>
    </r>
    <phoneticPr fontId="58" type="noConversion"/>
  </si>
  <si>
    <t>总计</t>
    <phoneticPr fontId="58" type="noConversion"/>
  </si>
  <si>
    <t>整体（非分割）出售快速变现率</t>
    <phoneticPr fontId="58" type="noConversion"/>
  </si>
  <si>
    <t>评估人员：宋云鹏、王涛</t>
    <phoneticPr fontId="58" type="noConversion"/>
  </si>
  <si>
    <t>评估人员：</t>
  </si>
  <si>
    <r>
      <t>成新率</t>
    </r>
    <r>
      <rPr>
        <b/>
        <sz val="10.5"/>
        <rFont val="Arial Narrow"/>
        <family val="2"/>
      </rPr>
      <t>%</t>
    </r>
  </si>
  <si>
    <r>
      <rPr>
        <b/>
        <sz val="12"/>
        <rFont val="宋体"/>
        <family val="3"/>
        <charset val="134"/>
      </rPr>
      <t>附件一</t>
    </r>
    <r>
      <rPr>
        <b/>
        <sz val="12"/>
        <rFont val="Arial Narrow"/>
        <family val="2"/>
      </rPr>
      <t xml:space="preserve"> </t>
    </r>
    <r>
      <rPr>
        <b/>
        <sz val="20"/>
        <rFont val="Arial Narrow"/>
        <family val="2"/>
      </rPr>
      <t xml:space="preserve">                                                     </t>
    </r>
    <r>
      <rPr>
        <b/>
        <sz val="20"/>
        <rFont val="宋体"/>
        <family val="3"/>
        <charset val="134"/>
      </rPr>
      <t>固定资产</t>
    </r>
    <r>
      <rPr>
        <b/>
        <sz val="20"/>
        <rFont val="Arial Narrow"/>
        <family val="2"/>
      </rPr>
      <t>---</t>
    </r>
    <r>
      <rPr>
        <b/>
        <sz val="20"/>
        <rFont val="宋体"/>
        <family val="3"/>
        <charset val="134"/>
      </rPr>
      <t>机器设备清查评估明细表</t>
    </r>
    <phoneticPr fontId="58" type="noConversion"/>
  </si>
  <si>
    <t>亦盛达机械厂</t>
    <phoneticPr fontId="58" type="noConversion"/>
  </si>
</sst>
</file>

<file path=xl/styles.xml><?xml version="1.0" encoding="utf-8"?>
<styleSheet xmlns="http://schemas.openxmlformats.org/spreadsheetml/2006/main">
  <numFmts count="16">
    <numFmt numFmtId="176" formatCode="&quot;￥&quot;#,##0.00;[Red]&quot;￥&quot;\-#,##0.00"/>
    <numFmt numFmtId="177" formatCode="_ * #,##0_ ;_ * \-#,##0_ ;_ * &quot;-&quot;_ ;_ @_ "/>
    <numFmt numFmtId="178" formatCode="_ &quot;￥&quot;* #,##0.00_ ;_ &quot;￥&quot;* \-#,##0.00_ ;_ &quot;￥&quot;* &quot;-&quot;??_ ;_ @_ "/>
    <numFmt numFmtId="179" formatCode="_ * #,##0.00_ ;_ * \-#,##0.00_ ;_ * &quot;-&quot;??_ ;_ @_ "/>
    <numFmt numFmtId="180" formatCode="0.0000000"/>
    <numFmt numFmtId="181" formatCode="0.000000"/>
    <numFmt numFmtId="182" formatCode="0.00000000"/>
    <numFmt numFmtId="183" formatCode="_(&quot;$&quot;* #,##0.00_);_(&quot;$&quot;* \(#,##0.00\);_(&quot;$&quot;* &quot;-&quot;??_);_(@_)"/>
    <numFmt numFmtId="184" formatCode="_(&quot;$&quot;* #,##0_);_(&quot;$&quot;* \(#,##0\);_(&quot;$&quot;* &quot;-&quot;_);_(@_)"/>
    <numFmt numFmtId="185" formatCode="0.00_ "/>
    <numFmt numFmtId="186" formatCode="0.00_);[Red]\(0.00\)"/>
    <numFmt numFmtId="187" formatCode="0_ "/>
    <numFmt numFmtId="188" formatCode="yyyy/m"/>
    <numFmt numFmtId="189" formatCode="#,##0.00_ "/>
    <numFmt numFmtId="190" formatCode="0.0000_);[Red]\(0.0000\)"/>
    <numFmt numFmtId="191" formatCode="#,##0_ "/>
  </numFmts>
  <fonts count="74">
    <font>
      <sz val="12"/>
      <name val="宋体"/>
      <charset val="134"/>
    </font>
    <font>
      <b/>
      <sz val="16"/>
      <name val="宋体"/>
      <family val="3"/>
      <charset val="134"/>
    </font>
    <font>
      <sz val="10"/>
      <name val="宋体"/>
      <family val="3"/>
      <charset val="134"/>
    </font>
    <font>
      <sz val="11"/>
      <name val="宋体"/>
      <family val="3"/>
      <charset val="134"/>
    </font>
    <font>
      <b/>
      <sz val="20"/>
      <name val="Arial Narrow"/>
      <family val="2"/>
    </font>
    <font>
      <b/>
      <sz val="11"/>
      <name val="Arial Narrow"/>
      <family val="2"/>
    </font>
    <font>
      <sz val="9"/>
      <name val="Arial Narrow"/>
      <family val="2"/>
    </font>
    <font>
      <b/>
      <sz val="20"/>
      <name val="宋体"/>
      <family val="3"/>
      <charset val="134"/>
    </font>
    <font>
      <b/>
      <sz val="11"/>
      <name val="宋体"/>
      <family val="3"/>
      <charset val="134"/>
    </font>
    <font>
      <b/>
      <sz val="11"/>
      <name val="Arial Narrow"/>
      <family val="2"/>
    </font>
    <font>
      <u/>
      <sz val="12"/>
      <color indexed="12"/>
      <name val="宋体"/>
      <family val="3"/>
      <charset val="134"/>
    </font>
    <font>
      <sz val="9"/>
      <name val="宋体"/>
      <family val="3"/>
      <charset val="134"/>
    </font>
    <font>
      <b/>
      <sz val="12"/>
      <name val="Arial Narrow"/>
      <family val="2"/>
    </font>
    <font>
      <b/>
      <sz val="9"/>
      <name val="宋体"/>
      <family val="3"/>
      <charset val="134"/>
    </font>
    <font>
      <b/>
      <sz val="9"/>
      <name val="Arial Narrow"/>
      <family val="2"/>
    </font>
    <font>
      <sz val="10"/>
      <name val="Arial Narrow"/>
      <family val="2"/>
    </font>
    <font>
      <u/>
      <sz val="10"/>
      <color indexed="12"/>
      <name val="宋体"/>
      <family val="3"/>
      <charset val="134"/>
    </font>
    <font>
      <b/>
      <sz val="10"/>
      <name val="宋体"/>
      <family val="3"/>
      <charset val="134"/>
    </font>
    <font>
      <b/>
      <sz val="10"/>
      <name val="Arial Narrow"/>
      <family val="2"/>
    </font>
    <font>
      <b/>
      <sz val="11"/>
      <color indexed="10"/>
      <name val="宋体"/>
      <family val="3"/>
      <charset val="134"/>
    </font>
    <font>
      <sz val="11"/>
      <name val="Arial Narrow"/>
      <family val="2"/>
    </font>
    <font>
      <u/>
      <sz val="11"/>
      <color indexed="12"/>
      <name val="宋体"/>
      <family val="3"/>
      <charset val="134"/>
    </font>
    <font>
      <sz val="20"/>
      <name val="Arial Narrow"/>
      <family val="2"/>
    </font>
    <font>
      <sz val="18"/>
      <name val="宋体"/>
      <family val="3"/>
      <charset val="134"/>
    </font>
    <font>
      <sz val="12"/>
      <name val="Arial Narrow"/>
      <family val="2"/>
    </font>
    <font>
      <sz val="14"/>
      <name val="Arial Narrow"/>
      <family val="2"/>
    </font>
    <font>
      <sz val="20"/>
      <name val="宋体"/>
      <family val="3"/>
      <charset val="134"/>
    </font>
    <font>
      <sz val="15"/>
      <name val="Arial Narrow"/>
      <family val="2"/>
    </font>
    <font>
      <sz val="14"/>
      <name val="宋体"/>
      <family val="3"/>
      <charset val="134"/>
    </font>
    <font>
      <sz val="14"/>
      <color indexed="10"/>
      <name val="Arial Narrow"/>
      <family val="2"/>
    </font>
    <font>
      <sz val="12"/>
      <name val="Times New Roman"/>
      <family val="1"/>
    </font>
    <font>
      <sz val="10"/>
      <name val="MS Sans Serif"/>
      <family val="2"/>
    </font>
    <font>
      <sz val="10"/>
      <name val="Times New Roman"/>
      <family val="1"/>
    </font>
    <font>
      <b/>
      <sz val="10"/>
      <name val="MS Sans Serif"/>
      <family val="2"/>
    </font>
    <font>
      <sz val="11"/>
      <name val="ＭＳ Ｐゴシック"/>
      <family val="2"/>
    </font>
    <font>
      <u/>
      <sz val="12"/>
      <color indexed="12"/>
      <name val="Times New Roman"/>
      <family val="1"/>
    </font>
    <font>
      <sz val="10"/>
      <name val="Arial"/>
      <family val="2"/>
    </font>
    <font>
      <b/>
      <sz val="12"/>
      <name val="Arial"/>
      <family val="2"/>
    </font>
    <font>
      <sz val="7"/>
      <name val="Small Fonts"/>
      <family val="2"/>
    </font>
    <font>
      <sz val="8"/>
      <name val="Arial"/>
      <family val="2"/>
    </font>
    <font>
      <sz val="11"/>
      <name val="蹈框"/>
      <charset val="134"/>
    </font>
    <font>
      <sz val="20"/>
      <name val="Letter Gothic (W1)"/>
      <family val="1"/>
    </font>
    <font>
      <sz val="12"/>
      <name val="바탕체"/>
      <family val="3"/>
      <charset val="134"/>
    </font>
    <font>
      <b/>
      <sz val="8"/>
      <name val="Arial"/>
      <family val="2"/>
    </font>
    <font>
      <b/>
      <i/>
      <sz val="16"/>
      <name val="Helv"/>
      <family val="2"/>
    </font>
    <font>
      <b/>
      <sz val="12"/>
      <name val="MS Sans Serif"/>
      <family val="2"/>
    </font>
    <font>
      <sz val="12"/>
      <name val="MS Sans Serif"/>
      <family val="2"/>
    </font>
    <font>
      <b/>
      <vertAlign val="superscript"/>
      <sz val="11"/>
      <name val="Arial Narrow"/>
      <family val="2"/>
    </font>
    <font>
      <vertAlign val="superscript"/>
      <sz val="10"/>
      <name val="Arial Narrow"/>
      <family val="2"/>
    </font>
    <font>
      <b/>
      <sz val="11"/>
      <name val="Times New Roman"/>
      <family val="1"/>
    </font>
    <font>
      <u/>
      <sz val="18"/>
      <color indexed="10"/>
      <name val="宋体"/>
      <family val="3"/>
      <charset val="134"/>
    </font>
    <font>
      <b/>
      <sz val="14"/>
      <name val="Arial Narrow"/>
      <family val="2"/>
    </font>
    <font>
      <b/>
      <sz val="14"/>
      <name val="宋体"/>
      <family val="3"/>
      <charset val="134"/>
    </font>
    <font>
      <b/>
      <sz val="14"/>
      <color indexed="10"/>
      <name val="Arial Narrow"/>
      <family val="2"/>
    </font>
    <font>
      <b/>
      <sz val="14"/>
      <color indexed="10"/>
      <name val="宋体"/>
      <family val="3"/>
      <charset val="134"/>
    </font>
    <font>
      <sz val="7"/>
      <name val="Arial Narrow"/>
      <family val="2"/>
    </font>
    <font>
      <vertAlign val="superscript"/>
      <sz val="14"/>
      <name val="Arial Narrow"/>
      <family val="2"/>
    </font>
    <font>
      <sz val="12"/>
      <name val="宋体"/>
      <family val="3"/>
      <charset val="134"/>
    </font>
    <font>
      <sz val="9"/>
      <name val="宋体"/>
      <family val="3"/>
      <charset val="134"/>
    </font>
    <font>
      <sz val="11"/>
      <name val="宋体"/>
      <family val="3"/>
      <charset val="134"/>
    </font>
    <font>
      <sz val="18"/>
      <name val="宋体"/>
      <family val="3"/>
      <charset val="134"/>
    </font>
    <font>
      <b/>
      <sz val="20"/>
      <name val="宋体"/>
      <family val="3"/>
      <charset val="134"/>
    </font>
    <font>
      <sz val="18"/>
      <name val="宋体"/>
      <family val="3"/>
      <charset val="134"/>
    </font>
    <font>
      <b/>
      <sz val="10.5"/>
      <name val="Arial Narrow"/>
      <family val="2"/>
    </font>
    <font>
      <sz val="11"/>
      <name val="宋体"/>
      <family val="3"/>
      <charset val="134"/>
    </font>
    <font>
      <sz val="11"/>
      <color indexed="8"/>
      <name val="宋体"/>
      <family val="3"/>
      <charset val="134"/>
    </font>
    <font>
      <b/>
      <sz val="11"/>
      <name val="宋体"/>
      <family val="3"/>
      <charset val="134"/>
    </font>
    <font>
      <b/>
      <sz val="10"/>
      <name val="宋体"/>
      <family val="3"/>
      <charset val="134"/>
    </font>
    <font>
      <sz val="18"/>
      <name val="宋体"/>
      <family val="3"/>
      <charset val="134"/>
    </font>
    <font>
      <b/>
      <sz val="10.5"/>
      <name val="宋体"/>
      <family val="3"/>
      <charset val="134"/>
    </font>
    <font>
      <u/>
      <sz val="12"/>
      <color rgb="FF800080"/>
      <name val="宋体"/>
      <family val="3"/>
      <charset val="134"/>
    </font>
    <font>
      <sz val="11"/>
      <color rgb="FF000000"/>
      <name val="宋体"/>
      <family val="3"/>
      <charset val="134"/>
    </font>
    <font>
      <sz val="11"/>
      <color theme="1"/>
      <name val="宋体"/>
      <family val="3"/>
      <charset val="134"/>
    </font>
    <font>
      <b/>
      <sz val="12"/>
      <name val="宋体"/>
      <family val="3"/>
      <charset val="134"/>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37">
    <border>
      <left/>
      <right/>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41">
    <xf numFmtId="0" fontId="0" fillId="0" borderId="0"/>
    <xf numFmtId="0" fontId="33" fillId="0" borderId="0" applyNumberFormat="0" applyFill="0" applyBorder="0" applyAlignment="0" applyProtection="0"/>
    <xf numFmtId="0" fontId="43" fillId="0" borderId="1">
      <alignment horizontal="center"/>
    </xf>
    <xf numFmtId="38" fontId="31" fillId="0" borderId="0" applyFont="0" applyFill="0" applyBorder="0" applyAlignment="0" applyProtection="0"/>
    <xf numFmtId="40" fontId="31" fillId="0" borderId="0" applyFont="0" applyFill="0" applyBorder="0" applyAlignment="0" applyProtection="0"/>
    <xf numFmtId="184" fontId="41" fillId="0" borderId="0" applyFont="0" applyFill="0" applyBorder="0" applyAlignment="0" applyProtection="0"/>
    <xf numFmtId="183" fontId="41" fillId="0" borderId="0" applyFont="0" applyFill="0" applyBorder="0" applyAlignment="0" applyProtection="0"/>
    <xf numFmtId="38" fontId="39" fillId="2" borderId="0" applyNumberFormat="0" applyBorder="0" applyAlignment="0" applyProtection="0"/>
    <xf numFmtId="0" fontId="37" fillId="0" borderId="2" applyNumberFormat="0" applyAlignment="0" applyProtection="0">
      <alignment horizontal="left" vertical="center"/>
    </xf>
    <xf numFmtId="0" fontId="37" fillId="0" borderId="3">
      <alignment horizontal="left" vertical="center"/>
    </xf>
    <xf numFmtId="10" fontId="39" fillId="3" borderId="4" applyNumberFormat="0" applyBorder="0" applyAlignment="0" applyProtection="0"/>
    <xf numFmtId="37" fontId="38" fillId="0" borderId="0"/>
    <xf numFmtId="0" fontId="57" fillId="0" borderId="0">
      <alignment vertical="center"/>
    </xf>
    <xf numFmtId="0" fontId="44" fillId="0" borderId="0"/>
    <xf numFmtId="0" fontId="32" fillId="0" borderId="0"/>
    <xf numFmtId="10" fontId="36" fillId="0" borderId="0" applyFont="0" applyFill="0" applyBorder="0" applyAlignment="0" applyProtection="0"/>
    <xf numFmtId="0" fontId="33" fillId="0" borderId="0" applyNumberFormat="0" applyFill="0" applyBorder="0" applyAlignment="0" applyProtection="0"/>
    <xf numFmtId="0" fontId="45" fillId="0" borderId="4">
      <alignment horizontal="center"/>
    </xf>
    <xf numFmtId="0" fontId="45" fillId="0" borderId="0">
      <alignment horizontal="center" vertical="center"/>
    </xf>
    <xf numFmtId="0" fontId="46" fillId="0" borderId="0" applyNumberFormat="0" applyFill="0">
      <alignment horizontal="left" vertical="center"/>
    </xf>
    <xf numFmtId="0" fontId="57" fillId="0" borderId="0"/>
    <xf numFmtId="0" fontId="35"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33" fillId="0" borderId="0" applyNumberFormat="0" applyFill="0" applyBorder="0" applyAlignment="0" applyProtection="0"/>
    <xf numFmtId="178" fontId="57" fillId="0" borderId="0" applyFont="0" applyFill="0" applyBorder="0" applyAlignment="0" applyProtection="0"/>
    <xf numFmtId="38" fontId="34" fillId="0" borderId="0" applyFont="0" applyFill="0" applyBorder="0" applyAlignment="0" applyProtection="0"/>
    <xf numFmtId="4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2" fillId="0" borderId="0"/>
    <xf numFmtId="180" fontId="30" fillId="0" borderId="0" applyFont="0" applyFill="0" applyBorder="0" applyAlignment="0" applyProtection="0"/>
    <xf numFmtId="176" fontId="57" fillId="0" borderId="0" applyFont="0" applyFill="0" applyBorder="0" applyAlignment="0" applyProtection="0"/>
    <xf numFmtId="181" fontId="30" fillId="0" borderId="0" applyFont="0" applyFill="0" applyBorder="0" applyAlignment="0" applyProtection="0"/>
    <xf numFmtId="182" fontId="30" fillId="0" borderId="0" applyFont="0" applyFill="0" applyBorder="0" applyAlignment="0" applyProtection="0"/>
    <xf numFmtId="0" fontId="32" fillId="0" borderId="0"/>
    <xf numFmtId="177" fontId="32" fillId="0" borderId="0" applyFont="0" applyFill="0" applyBorder="0" applyAlignment="0" applyProtection="0"/>
    <xf numFmtId="179" fontId="32" fillId="0" borderId="0" applyFont="0" applyFill="0" applyBorder="0" applyAlignment="0" applyProtection="0"/>
    <xf numFmtId="177" fontId="30" fillId="0" borderId="0" applyFont="0" applyFill="0" applyBorder="0" applyAlignment="0" applyProtection="0"/>
    <xf numFmtId="179" fontId="30" fillId="0" borderId="0" applyFont="0" applyFill="0" applyBorder="0" applyAlignment="0" applyProtection="0"/>
    <xf numFmtId="179" fontId="57" fillId="0" borderId="0" applyFont="0" applyFill="0" applyBorder="0" applyAlignment="0" applyProtection="0"/>
    <xf numFmtId="0" fontId="40" fillId="0" borderId="0"/>
  </cellStyleXfs>
  <cellXfs count="385">
    <xf numFmtId="0" fontId="0" fillId="0" borderId="0" xfId="0"/>
    <xf numFmtId="0" fontId="57" fillId="0" borderId="0" xfId="20"/>
    <xf numFmtId="0" fontId="2" fillId="0" borderId="0" xfId="20" applyFont="1" applyAlignment="1">
      <alignment horizontal="center"/>
    </xf>
    <xf numFmtId="0" fontId="3" fillId="0" borderId="0" xfId="20" applyFont="1" applyAlignment="1"/>
    <xf numFmtId="0" fontId="3" fillId="0" borderId="0" xfId="20" applyFont="1"/>
    <xf numFmtId="0" fontId="3" fillId="0" borderId="5" xfId="20" applyFont="1" applyBorder="1" applyAlignment="1">
      <alignment horizontal="center" vertical="center"/>
    </xf>
    <xf numFmtId="0" fontId="3" fillId="0" borderId="5" xfId="20" applyFont="1" applyBorder="1" applyAlignment="1">
      <alignment horizontal="center" vertical="center" wrapText="1"/>
    </xf>
    <xf numFmtId="0" fontId="3" fillId="0" borderId="6" xfId="20" applyFont="1" applyBorder="1" applyAlignment="1">
      <alignment horizontal="center" vertical="center"/>
    </xf>
    <xf numFmtId="0" fontId="3" fillId="0" borderId="3" xfId="20" applyFont="1" applyBorder="1" applyAlignment="1">
      <alignment horizontal="center" vertical="center"/>
    </xf>
    <xf numFmtId="0" fontId="3" fillId="0" borderId="4" xfId="20" applyFont="1" applyBorder="1" applyAlignment="1">
      <alignment horizontal="center" vertical="center" wrapText="1"/>
    </xf>
    <xf numFmtId="0" fontId="3" fillId="0" borderId="4" xfId="20" applyFont="1" applyBorder="1" applyAlignment="1">
      <alignment horizontal="center" vertical="center"/>
    </xf>
    <xf numFmtId="0" fontId="3" fillId="0" borderId="4" xfId="20" applyFont="1" applyBorder="1"/>
    <xf numFmtId="0" fontId="3" fillId="0" borderId="6" xfId="20" applyFont="1" applyBorder="1" applyAlignment="1">
      <alignment horizontal="center" vertical="center" wrapText="1"/>
    </xf>
    <xf numFmtId="0" fontId="3" fillId="0" borderId="4" xfId="20" applyFont="1" applyBorder="1" applyAlignment="1">
      <alignment horizontal="center" vertical="center" wrapText="1" shrinkToFit="1"/>
    </xf>
    <xf numFmtId="0" fontId="0" fillId="0" borderId="0" xfId="20" applyFont="1"/>
    <xf numFmtId="0" fontId="3" fillId="0" borderId="7" xfId="20" applyFont="1" applyBorder="1" applyAlignment="1">
      <alignment vertical="center" wrapText="1"/>
    </xf>
    <xf numFmtId="0" fontId="3" fillId="0" borderId="3" xfId="20" applyFont="1" applyBorder="1" applyAlignment="1">
      <alignment vertical="center" wrapText="1"/>
    </xf>
    <xf numFmtId="0" fontId="3" fillId="0" borderId="4" xfId="20" applyFont="1" applyBorder="1" applyAlignment="1">
      <alignment horizontal="left" vertical="center" wrapText="1"/>
    </xf>
    <xf numFmtId="9" fontId="3" fillId="0" borderId="4" xfId="20" applyNumberFormat="1" applyFont="1" applyBorder="1" applyAlignment="1">
      <alignment horizontal="center" vertical="center"/>
    </xf>
    <xf numFmtId="0" fontId="3" fillId="0" borderId="7" xfId="20" applyFont="1" applyBorder="1" applyAlignment="1">
      <alignment vertical="center"/>
    </xf>
    <xf numFmtId="0" fontId="57" fillId="0" borderId="8" xfId="20" applyBorder="1"/>
    <xf numFmtId="0" fontId="57" fillId="0" borderId="0" xfId="20" applyBorder="1"/>
    <xf numFmtId="0" fontId="3" fillId="0" borderId="5" xfId="20" applyFont="1" applyBorder="1" applyAlignment="1">
      <alignment horizontal="center" vertical="center" wrapText="1" shrinkToFit="1"/>
    </xf>
    <xf numFmtId="0" fontId="3" fillId="0" borderId="9" xfId="20" applyFont="1" applyBorder="1" applyAlignment="1">
      <alignment vertical="center"/>
    </xf>
    <xf numFmtId="0" fontId="3" fillId="0" borderId="10" xfId="20" applyFont="1" applyBorder="1" applyAlignment="1">
      <alignment horizontal="center" vertical="center"/>
    </xf>
    <xf numFmtId="0" fontId="3" fillId="0" borderId="10" xfId="20" applyFont="1" applyBorder="1" applyAlignment="1">
      <alignment horizontal="center" vertical="center" wrapText="1"/>
    </xf>
    <xf numFmtId="0" fontId="3" fillId="0" borderId="11" xfId="20" applyFont="1" applyBorder="1" applyAlignment="1">
      <alignment vertical="center" wrapText="1"/>
    </xf>
    <xf numFmtId="0" fontId="3" fillId="0" borderId="10" xfId="20"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Fill="1" applyAlignment="1">
      <alignment vertical="center"/>
    </xf>
    <xf numFmtId="0" fontId="6" fillId="0" borderId="0" xfId="0" applyFont="1" applyAlignment="1">
      <alignment horizontal="center" vertical="center"/>
    </xf>
    <xf numFmtId="0" fontId="6" fillId="0" borderId="0" xfId="0" applyFont="1" applyAlignment="1">
      <alignment vertical="center"/>
    </xf>
    <xf numFmtId="185" fontId="6" fillId="0" borderId="0" xfId="0" applyNumberFormat="1" applyFont="1" applyAlignment="1">
      <alignment vertical="center"/>
    </xf>
    <xf numFmtId="186" fontId="6" fillId="0" borderId="0" xfId="0" applyNumberFormat="1" applyFont="1" applyAlignment="1">
      <alignment vertical="center"/>
    </xf>
    <xf numFmtId="186" fontId="5" fillId="0" borderId="0" xfId="0" applyNumberFormat="1" applyFont="1" applyAlignment="1">
      <alignment horizontal="centerContinuous" vertical="center"/>
    </xf>
    <xf numFmtId="0" fontId="5" fillId="0" borderId="12" xfId="0" applyFont="1" applyBorder="1" applyAlignment="1">
      <alignment horizontal="left" vertical="center"/>
    </xf>
    <xf numFmtId="0" fontId="5" fillId="0" borderId="12" xfId="0" applyFont="1" applyBorder="1" applyAlignment="1">
      <alignment vertical="center"/>
    </xf>
    <xf numFmtId="0" fontId="8" fillId="0" borderId="4" xfId="0" applyFont="1" applyFill="1" applyBorder="1" applyAlignment="1">
      <alignment horizontal="center" vertical="center" wrapText="1"/>
    </xf>
    <xf numFmtId="0" fontId="8" fillId="0" borderId="4"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Border="1" applyAlignment="1">
      <alignment horizontal="center" vertical="center"/>
    </xf>
    <xf numFmtId="0" fontId="8" fillId="0" borderId="4" xfId="0" applyFont="1" applyBorder="1" applyAlignment="1">
      <alignment horizontal="center" vertical="center"/>
    </xf>
    <xf numFmtId="188" fontId="5" fillId="0" borderId="4" xfId="0" applyNumberFormat="1" applyFont="1" applyBorder="1" applyAlignment="1">
      <alignment horizontal="center" vertical="center"/>
    </xf>
    <xf numFmtId="0" fontId="5" fillId="0" borderId="6" xfId="0" applyFont="1" applyBorder="1" applyAlignment="1">
      <alignment horizontal="center" vertical="center"/>
    </xf>
    <xf numFmtId="0" fontId="8" fillId="0" borderId="13" xfId="0" applyFont="1" applyBorder="1" applyAlignment="1">
      <alignment horizontal="left" vertical="center"/>
    </xf>
    <xf numFmtId="0" fontId="8" fillId="0" borderId="0" xfId="0" applyFont="1" applyAlignment="1">
      <alignment horizontal="left" vertical="center"/>
    </xf>
    <xf numFmtId="0" fontId="8" fillId="0" borderId="0" xfId="0" applyFont="1" applyAlignment="1">
      <alignment horizontal="right" vertical="center"/>
    </xf>
    <xf numFmtId="185" fontId="5" fillId="0" borderId="12" xfId="0" applyNumberFormat="1" applyFont="1" applyBorder="1" applyAlignment="1">
      <alignment vertical="center"/>
    </xf>
    <xf numFmtId="186" fontId="5" fillId="0" borderId="12" xfId="0" applyNumberFormat="1" applyFont="1" applyBorder="1" applyAlignment="1">
      <alignment vertical="center"/>
    </xf>
    <xf numFmtId="0" fontId="5" fillId="0" borderId="12" xfId="0" applyFont="1" applyBorder="1" applyAlignment="1">
      <alignment horizontal="right" vertical="center"/>
    </xf>
    <xf numFmtId="186" fontId="8" fillId="0" borderId="4" xfId="0" applyNumberFormat="1" applyFont="1" applyFill="1" applyBorder="1" applyAlignment="1">
      <alignment horizontal="center" vertical="center"/>
    </xf>
    <xf numFmtId="185" fontId="8" fillId="0" borderId="4" xfId="0" applyNumberFormat="1" applyFont="1" applyFill="1" applyBorder="1" applyAlignment="1">
      <alignment horizontal="center" vertical="center"/>
    </xf>
    <xf numFmtId="189" fontId="5" fillId="0" borderId="4" xfId="0" applyNumberFormat="1" applyFont="1" applyBorder="1" applyAlignment="1">
      <alignment horizontal="center" vertical="center"/>
    </xf>
    <xf numFmtId="0" fontId="5" fillId="0" borderId="4" xfId="0" applyFont="1" applyBorder="1" applyAlignment="1">
      <alignment vertical="center"/>
    </xf>
    <xf numFmtId="186" fontId="5" fillId="0" borderId="0" xfId="0" applyNumberFormat="1" applyFont="1" applyAlignment="1">
      <alignment vertical="center"/>
    </xf>
    <xf numFmtId="0" fontId="10" fillId="0" borderId="0" xfId="22" applyFill="1" applyAlignment="1" applyProtection="1">
      <alignment vertical="center"/>
    </xf>
    <xf numFmtId="0" fontId="5" fillId="0" borderId="4" xfId="0" applyFont="1" applyFill="1" applyBorder="1" applyAlignment="1">
      <alignment vertical="center"/>
    </xf>
    <xf numFmtId="0" fontId="5" fillId="0" borderId="0" xfId="0" applyFont="1" applyAlignment="1">
      <alignment horizontal="centerContinuous" vertical="center"/>
    </xf>
    <xf numFmtId="188" fontId="5" fillId="0" borderId="4" xfId="0" applyNumberFormat="1" applyFont="1" applyBorder="1" applyAlignment="1">
      <alignment vertical="center"/>
    </xf>
    <xf numFmtId="189" fontId="5" fillId="0" borderId="4" xfId="39" applyNumberFormat="1" applyFont="1" applyBorder="1" applyAlignment="1">
      <alignment vertical="center"/>
    </xf>
    <xf numFmtId="0" fontId="8" fillId="0" borderId="0" xfId="0" applyFont="1" applyBorder="1" applyAlignment="1">
      <alignment horizontal="left" vertical="center"/>
    </xf>
    <xf numFmtId="0" fontId="8" fillId="0" borderId="0" xfId="0" applyFont="1" applyAlignment="1">
      <alignment vertical="center"/>
    </xf>
    <xf numFmtId="0" fontId="5" fillId="0" borderId="0" xfId="0" applyFont="1" applyBorder="1" applyAlignment="1">
      <alignment horizontal="left" vertical="center"/>
    </xf>
    <xf numFmtId="0" fontId="5" fillId="0" borderId="0" xfId="0" applyFont="1" applyBorder="1" applyAlignment="1">
      <alignment vertical="center"/>
    </xf>
    <xf numFmtId="0" fontId="5" fillId="0" borderId="0" xfId="0" applyFont="1" applyBorder="1" applyAlignment="1">
      <alignment horizontal="right" vertical="center"/>
    </xf>
    <xf numFmtId="189" fontId="5" fillId="0" borderId="4" xfId="39" applyNumberFormat="1" applyFont="1" applyBorder="1" applyAlignment="1">
      <alignment horizontal="right" vertical="center"/>
    </xf>
    <xf numFmtId="189" fontId="5" fillId="0" borderId="4" xfId="0" applyNumberFormat="1" applyFont="1" applyBorder="1" applyAlignment="1">
      <alignment vertical="center"/>
    </xf>
    <xf numFmtId="0" fontId="8" fillId="0" borderId="1" xfId="0" applyFont="1" applyFill="1" applyBorder="1" applyAlignment="1">
      <alignment horizontal="center" vertical="center"/>
    </xf>
    <xf numFmtId="49" fontId="5" fillId="0" borderId="4" xfId="0" applyNumberFormat="1" applyFont="1" applyBorder="1" applyAlignment="1">
      <alignment horizontal="center" vertical="center"/>
    </xf>
    <xf numFmtId="0" fontId="8" fillId="0" borderId="4" xfId="0" applyFont="1" applyBorder="1" applyAlignment="1">
      <alignment vertical="center"/>
    </xf>
    <xf numFmtId="0" fontId="5" fillId="0" borderId="6" xfId="0" applyFont="1" applyBorder="1" applyAlignment="1">
      <alignment vertical="center"/>
    </xf>
    <xf numFmtId="189" fontId="5" fillId="0" borderId="4" xfId="39" applyNumberFormat="1" applyFont="1" applyBorder="1" applyAlignment="1">
      <alignment horizontal="center" vertical="center"/>
    </xf>
    <xf numFmtId="189" fontId="5" fillId="0" borderId="4" xfId="0" applyNumberFormat="1" applyFont="1" applyBorder="1" applyAlignment="1">
      <alignment horizontal="right" vertical="center"/>
    </xf>
    <xf numFmtId="58" fontId="8" fillId="0" borderId="4" xfId="0" applyNumberFormat="1" applyFont="1" applyBorder="1" applyAlignment="1">
      <alignment vertical="center"/>
    </xf>
    <xf numFmtId="0" fontId="11" fillId="0" borderId="0" xfId="0" applyFont="1" applyAlignment="1">
      <alignment vertical="center"/>
    </xf>
    <xf numFmtId="0" fontId="7" fillId="0" borderId="0" xfId="0" applyFont="1" applyAlignment="1">
      <alignment horizontal="centerContinuous" vertical="center"/>
    </xf>
    <xf numFmtId="0" fontId="12" fillId="0" borderId="0" xfId="0" applyFont="1" applyAlignment="1">
      <alignment horizontal="centerContinuous"/>
    </xf>
    <xf numFmtId="0" fontId="8" fillId="0" borderId="6" xfId="0" applyFont="1" applyBorder="1" applyAlignment="1">
      <alignment horizontal="center" vertical="center"/>
    </xf>
    <xf numFmtId="179" fontId="5" fillId="0" borderId="4" xfId="39" applyFont="1" applyBorder="1" applyAlignment="1">
      <alignment vertical="center"/>
    </xf>
    <xf numFmtId="179" fontId="5" fillId="0" borderId="4" xfId="39" applyFont="1" applyBorder="1" applyAlignment="1">
      <alignment horizontal="right" vertical="center"/>
    </xf>
    <xf numFmtId="186" fontId="8" fillId="0" borderId="4" xfId="0" applyNumberFormat="1" applyFont="1" applyFill="1" applyBorder="1" applyAlignment="1">
      <alignment horizontal="center" vertical="center" wrapText="1"/>
    </xf>
    <xf numFmtId="0" fontId="8" fillId="0" borderId="6" xfId="0" applyFont="1" applyBorder="1" applyAlignment="1">
      <alignment vertical="center"/>
    </xf>
    <xf numFmtId="0" fontId="5" fillId="0" borderId="0" xfId="0" applyFont="1" applyFill="1" applyAlignment="1">
      <alignment horizontal="center" vertical="center"/>
    </xf>
    <xf numFmtId="0" fontId="8" fillId="0" borderId="12" xfId="0" applyFont="1" applyBorder="1" applyAlignment="1">
      <alignment horizontal="right" vertical="center"/>
    </xf>
    <xf numFmtId="0" fontId="8" fillId="0" borderId="4" xfId="0" applyFont="1" applyBorder="1" applyAlignment="1">
      <alignment horizontal="center"/>
    </xf>
    <xf numFmtId="0" fontId="5" fillId="0" borderId="0" xfId="0" applyFont="1" applyAlignment="1">
      <alignment horizontal="left" vertical="center"/>
    </xf>
    <xf numFmtId="185" fontId="5" fillId="0" borderId="4" xfId="0" applyNumberFormat="1" applyFont="1" applyBorder="1" applyAlignment="1">
      <alignment horizontal="center" vertical="center"/>
    </xf>
    <xf numFmtId="0" fontId="8" fillId="0" borderId="4" xfId="0" applyFont="1" applyBorder="1" applyAlignment="1"/>
    <xf numFmtId="0" fontId="70" fillId="0" borderId="0" xfId="22" applyFont="1" applyFill="1" applyAlignment="1" applyProtection="1">
      <alignment vertical="center"/>
    </xf>
    <xf numFmtId="0" fontId="15" fillId="0" borderId="0" xfId="0" applyFont="1" applyFill="1" applyAlignment="1">
      <alignment vertical="center"/>
    </xf>
    <xf numFmtId="0" fontId="15" fillId="0" borderId="0" xfId="0" applyFont="1" applyAlignment="1">
      <alignment vertical="center"/>
    </xf>
    <xf numFmtId="0" fontId="2" fillId="0" borderId="4" xfId="0" applyFont="1" applyFill="1" applyBorder="1" applyAlignment="1">
      <alignment horizontal="center" vertical="center" wrapText="1"/>
    </xf>
    <xf numFmtId="0" fontId="15" fillId="0" borderId="4" xfId="0" applyFont="1" applyBorder="1" applyAlignment="1">
      <alignment horizontal="center" vertical="center"/>
    </xf>
    <xf numFmtId="0" fontId="2" fillId="0" borderId="4" xfId="0" applyFont="1" applyBorder="1" applyAlignment="1">
      <alignment horizontal="center" vertical="center"/>
    </xf>
    <xf numFmtId="188" fontId="15" fillId="0" borderId="4" xfId="0" applyNumberFormat="1" applyFont="1" applyBorder="1" applyAlignment="1">
      <alignment horizontal="center" vertical="center"/>
    </xf>
    <xf numFmtId="0" fontId="2" fillId="0" borderId="4" xfId="0" applyFont="1" applyFill="1" applyBorder="1" applyAlignment="1">
      <alignment horizontal="center" vertical="center"/>
    </xf>
    <xf numFmtId="0" fontId="15" fillId="0" borderId="4" xfId="0" applyFont="1" applyFill="1" applyBorder="1" applyAlignment="1">
      <alignment horizontal="center" vertical="center"/>
    </xf>
    <xf numFmtId="189" fontId="15" fillId="0" borderId="4" xfId="0" applyNumberFormat="1" applyFont="1" applyBorder="1" applyAlignment="1">
      <alignment horizontal="center" vertical="center"/>
    </xf>
    <xf numFmtId="0" fontId="15" fillId="0" borderId="4" xfId="0" applyFont="1" applyBorder="1" applyAlignment="1">
      <alignment vertical="center"/>
    </xf>
    <xf numFmtId="0" fontId="2" fillId="0" borderId="1" xfId="0" applyFont="1" applyFill="1" applyBorder="1" applyAlignment="1">
      <alignment horizontal="center" vertical="center"/>
    </xf>
    <xf numFmtId="0" fontId="15" fillId="0" borderId="4" xfId="0" applyFont="1" applyBorder="1" applyAlignment="1">
      <alignment horizontal="centerContinuous" vertical="center"/>
    </xf>
    <xf numFmtId="185" fontId="5" fillId="0" borderId="0" xfId="0" applyNumberFormat="1" applyFont="1" applyAlignment="1">
      <alignment horizontal="centerContinuous" vertical="center"/>
    </xf>
    <xf numFmtId="186" fontId="2" fillId="0" borderId="4" xfId="0" applyNumberFormat="1" applyFont="1" applyFill="1" applyBorder="1" applyAlignment="1">
      <alignment horizontal="center" vertical="center"/>
    </xf>
    <xf numFmtId="185" fontId="2" fillId="0" borderId="4" xfId="0" applyNumberFormat="1" applyFont="1" applyFill="1" applyBorder="1" applyAlignment="1">
      <alignment horizontal="center" vertical="center"/>
    </xf>
    <xf numFmtId="188" fontId="15" fillId="0" borderId="4" xfId="0" applyNumberFormat="1" applyFont="1" applyBorder="1" applyAlignment="1">
      <alignment vertical="center"/>
    </xf>
    <xf numFmtId="189" fontId="15" fillId="0" borderId="4" xfId="0" applyNumberFormat="1" applyFont="1" applyBorder="1" applyAlignment="1">
      <alignment vertical="center"/>
    </xf>
    <xf numFmtId="185" fontId="5" fillId="0" borderId="0" xfId="0" applyNumberFormat="1" applyFont="1" applyAlignment="1">
      <alignment vertical="center"/>
    </xf>
    <xf numFmtId="0" fontId="8" fillId="0" borderId="0" xfId="0" applyFont="1" applyAlignment="1">
      <alignment horizontal="centerContinuous" vertical="center"/>
    </xf>
    <xf numFmtId="0" fontId="15" fillId="0" borderId="0" xfId="0" applyFont="1" applyFill="1" applyAlignment="1">
      <alignment horizontal="center" vertical="center"/>
    </xf>
    <xf numFmtId="0" fontId="6" fillId="0" borderId="0" xfId="0" applyFont="1" applyAlignment="1">
      <alignment horizontal="right" vertical="center"/>
    </xf>
    <xf numFmtId="189" fontId="15" fillId="0" borderId="4" xfId="0" applyNumberFormat="1" applyFont="1" applyBorder="1" applyAlignment="1">
      <alignment horizontal="right" vertical="center"/>
    </xf>
    <xf numFmtId="0" fontId="2" fillId="0" borderId="4" xfId="0" applyFont="1" applyBorder="1" applyAlignment="1">
      <alignment horizontal="centerContinuous" vertical="center"/>
    </xf>
    <xf numFmtId="0" fontId="15" fillId="0" borderId="4" xfId="0" applyFont="1" applyFill="1" applyBorder="1" applyAlignment="1">
      <alignment vertical="center"/>
    </xf>
    <xf numFmtId="0" fontId="16" fillId="0" borderId="0" xfId="22" applyFont="1" applyFill="1" applyAlignment="1" applyProtection="1">
      <alignment vertical="center"/>
    </xf>
    <xf numFmtId="185" fontId="15" fillId="0" borderId="4" xfId="0" applyNumberFormat="1" applyFont="1" applyBorder="1" applyAlignment="1">
      <alignment vertical="center"/>
    </xf>
    <xf numFmtId="0" fontId="8" fillId="0" borderId="14" xfId="0" applyFont="1" applyFill="1" applyBorder="1" applyAlignment="1">
      <alignment horizontal="center" vertical="center"/>
    </xf>
    <xf numFmtId="49" fontId="5" fillId="0" borderId="4" xfId="0" applyNumberFormat="1" applyFont="1" applyBorder="1" applyAlignment="1">
      <alignment vertical="center"/>
    </xf>
    <xf numFmtId="0" fontId="17" fillId="0" borderId="4" xfId="0" applyFont="1" applyBorder="1" applyAlignment="1">
      <alignment vertical="center"/>
    </xf>
    <xf numFmtId="0" fontId="18" fillId="0" borderId="4" xfId="0" applyFont="1" applyBorder="1" applyAlignment="1">
      <alignment vertical="center"/>
    </xf>
    <xf numFmtId="0" fontId="5" fillId="0" borderId="0" xfId="0" applyFont="1" applyBorder="1" applyAlignment="1">
      <alignment horizontal="center" vertical="center"/>
    </xf>
    <xf numFmtId="0" fontId="4" fillId="0" borderId="0" xfId="0" applyFont="1" applyAlignment="1">
      <alignment vertical="center"/>
    </xf>
    <xf numFmtId="0" fontId="13" fillId="0" borderId="1" xfId="0" applyFont="1" applyFill="1" applyBorder="1" applyAlignment="1">
      <alignment horizontal="center" vertical="center" wrapText="1"/>
    </xf>
    <xf numFmtId="189" fontId="8" fillId="0" borderId="4" xfId="0" applyNumberFormat="1" applyFont="1" applyBorder="1" applyAlignment="1">
      <alignment horizontal="center" vertical="center"/>
    </xf>
    <xf numFmtId="189" fontId="8" fillId="0" borderId="4" xfId="39" applyNumberFormat="1" applyFont="1" applyBorder="1" applyAlignment="1">
      <alignment horizontal="center" vertical="center"/>
    </xf>
    <xf numFmtId="189" fontId="5" fillId="0" borderId="7" xfId="0" applyNumberFormat="1" applyFont="1" applyBorder="1" applyAlignment="1">
      <alignment horizontal="center" vertical="center"/>
    </xf>
    <xf numFmtId="189" fontId="5" fillId="0" borderId="6" xfId="39" applyNumberFormat="1" applyFont="1" applyBorder="1" applyAlignment="1">
      <alignment vertical="center"/>
    </xf>
    <xf numFmtId="0" fontId="5" fillId="0" borderId="3" xfId="0" applyFont="1" applyFill="1" applyBorder="1" applyAlignment="1">
      <alignment vertical="center"/>
    </xf>
    <xf numFmtId="0" fontId="5" fillId="0" borderId="6" xfId="0" applyFont="1" applyFill="1" applyBorder="1" applyAlignment="1">
      <alignment vertical="center"/>
    </xf>
    <xf numFmtId="0" fontId="8" fillId="0" borderId="6" xfId="0" applyFont="1" applyFill="1" applyBorder="1" applyAlignment="1">
      <alignment horizontal="center" vertical="center"/>
    </xf>
    <xf numFmtId="189" fontId="5" fillId="0" borderId="6" xfId="0" applyNumberFormat="1" applyFont="1" applyBorder="1" applyAlignment="1">
      <alignment vertical="center"/>
    </xf>
    <xf numFmtId="189" fontId="5" fillId="0" borderId="6" xfId="39" applyNumberFormat="1" applyFont="1" applyBorder="1" applyAlignment="1">
      <alignment horizontal="right" vertical="center"/>
    </xf>
    <xf numFmtId="0" fontId="8" fillId="0" borderId="4" xfId="0" applyFont="1" applyFill="1" applyBorder="1" applyAlignment="1">
      <alignment vertical="center"/>
    </xf>
    <xf numFmtId="0" fontId="5" fillId="0" borderId="12" xfId="0" applyFont="1" applyBorder="1" applyAlignment="1">
      <alignment horizontal="center" vertical="center"/>
    </xf>
    <xf numFmtId="185" fontId="5" fillId="0" borderId="0" xfId="0" applyNumberFormat="1" applyFont="1" applyBorder="1" applyAlignment="1">
      <alignment vertical="center"/>
    </xf>
    <xf numFmtId="0" fontId="5" fillId="0" borderId="4"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vertical="center"/>
    </xf>
    <xf numFmtId="185" fontId="6" fillId="0" borderId="0" xfId="0" applyNumberFormat="1" applyFont="1" applyBorder="1" applyAlignment="1">
      <alignment vertical="center"/>
    </xf>
    <xf numFmtId="0" fontId="4" fillId="0" borderId="0" xfId="0" applyFont="1" applyAlignment="1">
      <alignment horizontal="centerContinuous" vertical="center"/>
    </xf>
    <xf numFmtId="0" fontId="19" fillId="0" borderId="4" xfId="0" applyFont="1" applyBorder="1" applyAlignment="1">
      <alignment vertical="center"/>
    </xf>
    <xf numFmtId="1" fontId="5" fillId="0" borderId="4" xfId="0" applyNumberFormat="1" applyFont="1" applyBorder="1" applyAlignment="1">
      <alignment vertical="center"/>
    </xf>
    <xf numFmtId="0" fontId="14" fillId="0" borderId="0" xfId="0" applyFont="1" applyAlignment="1">
      <alignment horizontal="center" vertical="center"/>
    </xf>
    <xf numFmtId="0" fontId="14" fillId="0" borderId="0" xfId="0" applyFont="1" applyAlignment="1">
      <alignment vertical="center"/>
    </xf>
    <xf numFmtId="185" fontId="5" fillId="0" borderId="4" xfId="0" applyNumberFormat="1" applyFont="1" applyBorder="1" applyAlignment="1">
      <alignment vertical="center"/>
    </xf>
    <xf numFmtId="188" fontId="5" fillId="0" borderId="0" xfId="0" applyNumberFormat="1" applyFont="1" applyAlignment="1">
      <alignment vertical="center"/>
    </xf>
    <xf numFmtId="0" fontId="5" fillId="0" borderId="0" xfId="0" applyFont="1" applyFill="1" applyBorder="1" applyAlignment="1">
      <alignment horizontal="center" vertical="center"/>
    </xf>
    <xf numFmtId="189" fontId="5" fillId="0" borderId="6" xfId="39" applyNumberFormat="1" applyFont="1" applyBorder="1" applyAlignment="1">
      <alignment horizontal="center" vertical="center"/>
    </xf>
    <xf numFmtId="49" fontId="14" fillId="0" borderId="0" xfId="0" applyNumberFormat="1" applyFont="1" applyAlignment="1">
      <alignment vertical="center"/>
    </xf>
    <xf numFmtId="190" fontId="14" fillId="0" borderId="0" xfId="0" applyNumberFormat="1" applyFont="1" applyAlignment="1">
      <alignment vertical="center"/>
    </xf>
    <xf numFmtId="185" fontId="14" fillId="0" borderId="0" xfId="0" applyNumberFormat="1" applyFont="1" applyAlignment="1">
      <alignment vertical="center"/>
    </xf>
    <xf numFmtId="185" fontId="7" fillId="0" borderId="0" xfId="0" applyNumberFormat="1" applyFont="1" applyAlignment="1">
      <alignment horizontal="centerContinuous" vertical="center"/>
    </xf>
    <xf numFmtId="185" fontId="4" fillId="0" borderId="0" xfId="0" applyNumberFormat="1" applyFont="1" applyAlignment="1">
      <alignment horizontal="centerContinuous" vertical="center"/>
    </xf>
    <xf numFmtId="49" fontId="5" fillId="0" borderId="0" xfId="0" applyNumberFormat="1" applyFont="1" applyAlignment="1">
      <alignment horizontal="centerContinuous" vertical="center"/>
    </xf>
    <xf numFmtId="190" fontId="5" fillId="0" borderId="0" xfId="0" applyNumberFormat="1" applyFont="1" applyAlignment="1">
      <alignment horizontal="centerContinuous" vertical="center"/>
    </xf>
    <xf numFmtId="49" fontId="5" fillId="0" borderId="12" xfId="0" applyNumberFormat="1" applyFont="1" applyBorder="1" applyAlignment="1">
      <alignment vertical="center"/>
    </xf>
    <xf numFmtId="190" fontId="5" fillId="0" borderId="12" xfId="0" applyNumberFormat="1" applyFont="1" applyBorder="1" applyAlignment="1">
      <alignment vertical="center"/>
    </xf>
    <xf numFmtId="49" fontId="5" fillId="0" borderId="4" xfId="0" applyNumberFormat="1" applyFont="1" applyBorder="1" applyAlignment="1">
      <alignment horizontal="left" vertical="center"/>
    </xf>
    <xf numFmtId="190" fontId="5" fillId="0" borderId="4" xfId="39" applyNumberFormat="1" applyFont="1" applyBorder="1" applyAlignment="1">
      <alignment vertical="center"/>
    </xf>
    <xf numFmtId="179" fontId="5" fillId="0" borderId="4" xfId="39" applyFont="1" applyBorder="1" applyAlignment="1">
      <alignment horizontal="center" vertical="center"/>
    </xf>
    <xf numFmtId="0" fontId="8" fillId="0" borderId="13" xfId="0" applyFont="1" applyBorder="1" applyAlignment="1">
      <alignment vertical="center"/>
    </xf>
    <xf numFmtId="49" fontId="5" fillId="0" borderId="0" xfId="0" applyNumberFormat="1" applyFont="1" applyAlignment="1">
      <alignment vertical="center"/>
    </xf>
    <xf numFmtId="190" fontId="5" fillId="0" borderId="0" xfId="0" applyNumberFormat="1" applyFont="1" applyAlignment="1">
      <alignment vertical="center"/>
    </xf>
    <xf numFmtId="179" fontId="5" fillId="0" borderId="6" xfId="39" applyFont="1" applyBorder="1" applyAlignment="1">
      <alignment horizontal="center" vertical="center"/>
    </xf>
    <xf numFmtId="0" fontId="8" fillId="0" borderId="12" xfId="0" applyFont="1" applyBorder="1" applyAlignment="1">
      <alignment horizontal="left" vertical="center"/>
    </xf>
    <xf numFmtId="0" fontId="8" fillId="0" borderId="12" xfId="0" applyFont="1" applyBorder="1" applyAlignment="1">
      <alignment vertical="center"/>
    </xf>
    <xf numFmtId="189" fontId="5" fillId="0" borderId="0" xfId="0" applyNumberFormat="1" applyFont="1" applyBorder="1" applyAlignment="1">
      <alignment vertical="center"/>
    </xf>
    <xf numFmtId="0" fontId="20" fillId="0" borderId="0" xfId="0" applyFont="1" applyFill="1" applyAlignment="1">
      <alignment horizontal="center" vertical="center"/>
    </xf>
    <xf numFmtId="0" fontId="20" fillId="0" borderId="0" xfId="0" applyFont="1" applyFill="1" applyAlignment="1">
      <alignment vertical="center"/>
    </xf>
    <xf numFmtId="0" fontId="20" fillId="0" borderId="0" xfId="0" applyFont="1" applyAlignment="1">
      <alignment vertical="center"/>
    </xf>
    <xf numFmtId="0" fontId="14" fillId="0" borderId="0" xfId="0" applyFont="1" applyAlignment="1">
      <alignment horizontal="left" vertical="center"/>
    </xf>
    <xf numFmtId="0" fontId="21" fillId="0" borderId="0" xfId="22" applyFont="1" applyFill="1" applyAlignment="1" applyProtection="1">
      <alignment vertical="center"/>
    </xf>
    <xf numFmtId="0" fontId="20" fillId="0" borderId="4" xfId="0" applyFont="1" applyBorder="1" applyAlignment="1">
      <alignment horizontal="center" vertical="center"/>
    </xf>
    <xf numFmtId="0" fontId="3" fillId="0" borderId="4" xfId="0" applyFont="1" applyBorder="1" applyAlignment="1">
      <alignment horizontal="left" vertical="center"/>
    </xf>
    <xf numFmtId="189" fontId="20" fillId="0" borderId="4" xfId="0" applyNumberFormat="1" applyFont="1" applyBorder="1" applyAlignment="1">
      <alignment vertical="center"/>
    </xf>
    <xf numFmtId="0" fontId="20" fillId="0" borderId="4" xfId="0" applyFont="1" applyBorder="1" applyAlignment="1">
      <alignment vertical="center"/>
    </xf>
    <xf numFmtId="0" fontId="14" fillId="0" borderId="0" xfId="0" applyFont="1" applyBorder="1" applyAlignment="1">
      <alignment vertical="center"/>
    </xf>
    <xf numFmtId="0" fontId="14" fillId="0" borderId="0" xfId="0" applyFont="1" applyBorder="1" applyAlignment="1">
      <alignment horizontal="center" vertical="center"/>
    </xf>
    <xf numFmtId="0" fontId="14" fillId="0" borderId="0" xfId="0" applyFont="1" applyBorder="1" applyAlignment="1">
      <alignment horizontal="left" vertical="center"/>
    </xf>
    <xf numFmtId="0" fontId="2" fillId="0" borderId="4" xfId="0" applyFont="1" applyBorder="1" applyAlignment="1">
      <alignment vertical="center"/>
    </xf>
    <xf numFmtId="189" fontId="15" fillId="0" borderId="4" xfId="39" applyNumberFormat="1" applyFont="1" applyBorder="1" applyAlignment="1">
      <alignment vertical="center"/>
    </xf>
    <xf numFmtId="0" fontId="7" fillId="0" borderId="0" xfId="0" applyFont="1" applyBorder="1" applyAlignment="1">
      <alignment horizontal="centerContinuous" vertical="center"/>
    </xf>
    <xf numFmtId="0" fontId="22" fillId="0" borderId="0" xfId="0" applyFont="1" applyAlignment="1">
      <alignment horizontal="centerContinuous" vertical="center"/>
    </xf>
    <xf numFmtId="0" fontId="17" fillId="2" borderId="4" xfId="0" applyFont="1" applyFill="1" applyBorder="1" applyAlignment="1">
      <alignment horizontal="center" vertical="center"/>
    </xf>
    <xf numFmtId="0" fontId="3" fillId="0" borderId="4" xfId="0" applyFont="1" applyBorder="1" applyAlignment="1">
      <alignment horizontal="center" vertical="center"/>
    </xf>
    <xf numFmtId="0" fontId="10" fillId="0" borderId="0" xfId="22" applyAlignment="1" applyProtection="1"/>
    <xf numFmtId="0" fontId="10" fillId="0" borderId="4" xfId="22" applyBorder="1" applyAlignment="1" applyProtection="1">
      <alignment horizontal="left" vertical="center"/>
    </xf>
    <xf numFmtId="0" fontId="10" fillId="0" borderId="4" xfId="22" applyBorder="1" applyAlignment="1" applyProtection="1">
      <alignment vertical="center"/>
    </xf>
    <xf numFmtId="0" fontId="70" fillId="0" borderId="4" xfId="22" applyFont="1" applyBorder="1" applyAlignment="1" applyProtection="1">
      <alignment vertical="center"/>
    </xf>
    <xf numFmtId="0" fontId="10" fillId="0" borderId="15" xfId="22" applyFill="1" applyBorder="1" applyAlignment="1" applyProtection="1">
      <alignment vertical="center"/>
    </xf>
    <xf numFmtId="0" fontId="0" fillId="0" borderId="4" xfId="0" applyBorder="1"/>
    <xf numFmtId="0" fontId="2" fillId="0" borderId="0" xfId="0" applyFont="1" applyBorder="1" applyAlignment="1">
      <alignment horizontal="center" vertical="center"/>
    </xf>
    <xf numFmtId="0" fontId="23" fillId="0" borderId="0" xfId="0" applyFont="1"/>
    <xf numFmtId="0" fontId="24" fillId="0" borderId="0" xfId="0" applyFont="1" applyAlignment="1">
      <alignment vertical="center" wrapText="1"/>
    </xf>
    <xf numFmtId="0" fontId="24" fillId="0" borderId="0" xfId="0" applyFont="1" applyFill="1" applyAlignment="1">
      <alignment vertical="center" wrapText="1"/>
    </xf>
    <xf numFmtId="0" fontId="25" fillId="0" borderId="0" xfId="0" applyFont="1" applyAlignment="1">
      <alignment vertical="center" wrapText="1"/>
    </xf>
    <xf numFmtId="0" fontId="24" fillId="0" borderId="0" xfId="0" applyFont="1" applyAlignment="1">
      <alignment wrapText="1"/>
    </xf>
    <xf numFmtId="0" fontId="26" fillId="0" borderId="0" xfId="0" applyFont="1" applyAlignment="1">
      <alignment horizontal="center" wrapText="1"/>
    </xf>
    <xf numFmtId="0" fontId="27" fillId="0" borderId="0" xfId="0" applyFont="1" applyAlignment="1">
      <alignment horizontal="center" wrapText="1"/>
    </xf>
    <xf numFmtId="0" fontId="28" fillId="0" borderId="0" xfId="0" applyFont="1" applyAlignment="1">
      <alignment horizontal="left" vertical="center" wrapText="1"/>
    </xf>
    <xf numFmtId="0" fontId="25" fillId="0" borderId="0" xfId="0" applyFont="1" applyAlignment="1">
      <alignment horizontal="left" vertical="center" wrapText="1" indent="1"/>
    </xf>
    <xf numFmtId="0" fontId="24" fillId="0" borderId="0" xfId="0" applyFont="1" applyAlignment="1">
      <alignment horizontal="left" vertical="center" wrapText="1" indent="1"/>
    </xf>
    <xf numFmtId="0" fontId="29" fillId="0" borderId="0" xfId="0" applyFont="1" applyAlignment="1">
      <alignment horizontal="left" vertical="center" wrapText="1" indent="1"/>
    </xf>
    <xf numFmtId="0" fontId="25" fillId="0" borderId="0" xfId="0" applyFont="1" applyFill="1" applyAlignment="1">
      <alignment horizontal="left" vertical="center" wrapText="1" indent="1"/>
    </xf>
    <xf numFmtId="0" fontId="25" fillId="0" borderId="0" xfId="0" applyFont="1" applyAlignment="1">
      <alignment horizontal="left" vertical="center" wrapText="1"/>
    </xf>
    <xf numFmtId="0" fontId="25" fillId="0" borderId="0" xfId="21" applyFont="1" applyAlignment="1" applyProtection="1">
      <alignment horizontal="left" vertical="center" wrapText="1" indent="1"/>
    </xf>
    <xf numFmtId="0" fontId="28" fillId="0" borderId="0" xfId="0" applyFont="1" applyAlignment="1">
      <alignment horizontal="left" vertical="center" wrapText="1" indent="1"/>
    </xf>
    <xf numFmtId="0" fontId="25" fillId="0" borderId="0" xfId="21" applyFont="1" applyFill="1" applyAlignment="1" applyProtection="1">
      <alignment horizontal="left" vertical="center" wrapText="1" indent="1"/>
    </xf>
    <xf numFmtId="0" fontId="25" fillId="0" borderId="0" xfId="21" applyFont="1" applyAlignment="1" applyProtection="1">
      <alignment horizontal="left" vertical="center" wrapText="1"/>
    </xf>
    <xf numFmtId="0" fontId="5" fillId="0" borderId="0" xfId="0" applyFont="1" applyAlignment="1">
      <alignment horizontal="right" vertical="center"/>
    </xf>
    <xf numFmtId="186" fontId="5" fillId="0" borderId="0" xfId="0" applyNumberFormat="1" applyFont="1" applyAlignment="1">
      <alignment horizontal="center" vertical="center"/>
    </xf>
    <xf numFmtId="189" fontId="20" fillId="0" borderId="4" xfId="0" applyNumberFormat="1" applyFont="1" applyBorder="1" applyAlignment="1">
      <alignment horizontal="center" vertical="center"/>
    </xf>
    <xf numFmtId="0" fontId="20" fillId="0" borderId="4" xfId="0" applyFont="1" applyFill="1" applyBorder="1" applyAlignment="1">
      <alignment vertical="center"/>
    </xf>
    <xf numFmtId="49" fontId="20" fillId="0" borderId="4" xfId="12" applyNumberFormat="1" applyFont="1" applyFill="1" applyBorder="1" applyAlignment="1" applyProtection="1">
      <alignment horizontal="left"/>
      <protection locked="0"/>
    </xf>
    <xf numFmtId="0" fontId="20" fillId="0" borderId="4" xfId="0" applyNumberFormat="1" applyFont="1" applyFill="1" applyBorder="1" applyAlignment="1" applyProtection="1">
      <alignment horizontal="left"/>
    </xf>
    <xf numFmtId="187" fontId="20" fillId="0" borderId="4" xfId="12" applyNumberFormat="1" applyFont="1" applyFill="1" applyBorder="1" applyAlignment="1" applyProtection="1">
      <alignment horizontal="center"/>
      <protection locked="0"/>
    </xf>
    <xf numFmtId="186" fontId="5" fillId="0" borderId="0" xfId="0" applyNumberFormat="1" applyFont="1" applyAlignment="1">
      <alignment horizontal="right" vertical="center"/>
    </xf>
    <xf numFmtId="186" fontId="5" fillId="0" borderId="12" xfId="0" applyNumberFormat="1" applyFont="1" applyBorder="1" applyAlignment="1">
      <alignment horizontal="right" vertical="center"/>
    </xf>
    <xf numFmtId="186" fontId="6" fillId="0" borderId="0" xfId="0" applyNumberFormat="1" applyFont="1" applyAlignment="1">
      <alignment horizontal="right" vertical="center"/>
    </xf>
    <xf numFmtId="0" fontId="60" fillId="0" borderId="0" xfId="0" applyFont="1"/>
    <xf numFmtId="0" fontId="71" fillId="0" borderId="4" xfId="0" applyFont="1" applyBorder="1" applyAlignment="1">
      <alignment horizontal="center" wrapText="1"/>
    </xf>
    <xf numFmtId="4" fontId="71" fillId="0" borderId="4" xfId="0" applyNumberFormat="1" applyFont="1" applyBorder="1" applyAlignment="1">
      <alignment horizontal="center" wrapText="1"/>
    </xf>
    <xf numFmtId="0" fontId="71" fillId="0" borderId="4" xfId="0" applyFont="1" applyBorder="1" applyAlignment="1">
      <alignment wrapText="1"/>
    </xf>
    <xf numFmtId="185" fontId="8" fillId="0" borderId="1" xfId="0" applyNumberFormat="1" applyFont="1" applyFill="1" applyBorder="1" applyAlignment="1">
      <alignment horizontal="center" vertical="center"/>
    </xf>
    <xf numFmtId="186" fontId="8" fillId="0" borderId="1" xfId="0" applyNumberFormat="1" applyFont="1" applyFill="1" applyBorder="1" applyAlignment="1">
      <alignment horizontal="center" vertical="center"/>
    </xf>
    <xf numFmtId="0" fontId="72" fillId="0" borderId="4" xfId="0" applyFont="1" applyBorder="1" applyAlignment="1">
      <alignment horizontal="center" wrapText="1"/>
    </xf>
    <xf numFmtId="4" fontId="71" fillId="0" borderId="4" xfId="0" applyNumberFormat="1" applyFont="1" applyBorder="1" applyAlignment="1">
      <alignment horizontal="center" vertical="top" wrapText="1"/>
    </xf>
    <xf numFmtId="0" fontId="72" fillId="0" borderId="4" xfId="0" applyFont="1" applyBorder="1" applyAlignment="1">
      <alignment horizontal="center" wrapText="1"/>
    </xf>
    <xf numFmtId="0" fontId="62" fillId="0" borderId="0" xfId="0" applyFont="1"/>
    <xf numFmtId="189" fontId="12" fillId="0" borderId="4" xfId="0" applyNumberFormat="1" applyFont="1" applyBorder="1" applyAlignment="1">
      <alignment horizontal="center" vertical="center"/>
    </xf>
    <xf numFmtId="187" fontId="63" fillId="0" borderId="4" xfId="0" applyNumberFormat="1" applyFont="1" applyBorder="1" applyAlignment="1">
      <alignment horizontal="center" vertical="center"/>
    </xf>
    <xf numFmtId="0" fontId="64" fillId="0" borderId="4" xfId="0" applyFont="1" applyFill="1" applyBorder="1" applyAlignment="1">
      <alignment horizontal="center" vertical="center"/>
    </xf>
    <xf numFmtId="0" fontId="71" fillId="0" borderId="4" xfId="0" applyFont="1" applyBorder="1" applyAlignment="1">
      <alignment horizontal="center" wrapText="1"/>
    </xf>
    <xf numFmtId="191" fontId="20" fillId="0" borderId="4" xfId="0" applyNumberFormat="1" applyFont="1" applyBorder="1" applyAlignment="1">
      <alignment horizontal="center" vertical="center"/>
    </xf>
    <xf numFmtId="9" fontId="12" fillId="0" borderId="4" xfId="0" applyNumberFormat="1" applyFont="1" applyBorder="1" applyAlignment="1">
      <alignment horizontal="center" vertical="center"/>
    </xf>
    <xf numFmtId="0" fontId="67" fillId="0" borderId="0" xfId="0" applyFont="1" applyFill="1" applyAlignment="1">
      <alignment vertical="center" wrapText="1"/>
    </xf>
    <xf numFmtId="0" fontId="20" fillId="0" borderId="0" xfId="0" applyFont="1" applyAlignment="1">
      <alignment horizontal="center" vertical="center"/>
    </xf>
    <xf numFmtId="0" fontId="68" fillId="0" borderId="0" xfId="0" applyFont="1"/>
    <xf numFmtId="0" fontId="69" fillId="0" borderId="4" xfId="0" applyFont="1" applyFill="1" applyBorder="1" applyAlignment="1">
      <alignment horizontal="center" vertical="center" wrapText="1"/>
    </xf>
    <xf numFmtId="3" fontId="71" fillId="0" borderId="4" xfId="0" applyNumberFormat="1" applyFont="1" applyBorder="1" applyAlignment="1">
      <alignment horizontal="center" wrapText="1"/>
    </xf>
    <xf numFmtId="0" fontId="67" fillId="0" borderId="0" xfId="0" applyFont="1" applyFill="1" applyBorder="1" applyAlignment="1">
      <alignment vertical="center" wrapText="1"/>
    </xf>
    <xf numFmtId="0" fontId="5" fillId="0" borderId="0" xfId="0" applyFont="1" applyFill="1" applyBorder="1" applyAlignment="1">
      <alignment vertical="center"/>
    </xf>
    <xf numFmtId="187" fontId="20" fillId="0" borderId="0" xfId="0" applyNumberFormat="1" applyFont="1" applyBorder="1" applyAlignment="1">
      <alignment horizontal="center" vertical="center"/>
    </xf>
    <xf numFmtId="191" fontId="20" fillId="0" borderId="0" xfId="0" applyNumberFormat="1" applyFont="1" applyBorder="1" applyAlignment="1">
      <alignment horizontal="center" vertical="center"/>
    </xf>
    <xf numFmtId="0" fontId="20" fillId="0" borderId="0" xfId="0" applyNumberFormat="1" applyFont="1" applyBorder="1" applyAlignment="1">
      <alignment horizontal="center" vertical="center"/>
    </xf>
    <xf numFmtId="0" fontId="20" fillId="0" borderId="0" xfId="0" applyFont="1" applyBorder="1" applyAlignment="1">
      <alignment vertical="center"/>
    </xf>
    <xf numFmtId="0" fontId="20" fillId="0" borderId="4" xfId="0" applyFont="1" applyFill="1" applyBorder="1"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8" fillId="0" borderId="12" xfId="0" applyFont="1" applyBorder="1" applyAlignment="1">
      <alignment horizontal="right" vertical="center"/>
    </xf>
    <xf numFmtId="0" fontId="2" fillId="0" borderId="16"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3" fillId="0" borderId="4" xfId="0" applyFont="1" applyFill="1" applyBorder="1" applyAlignment="1">
      <alignment horizontal="center" vertical="center"/>
    </xf>
    <xf numFmtId="0" fontId="20" fillId="0" borderId="4" xfId="0" applyFont="1" applyFill="1" applyBorder="1" applyAlignment="1">
      <alignment horizontal="center" vertical="center"/>
    </xf>
    <xf numFmtId="0" fontId="8" fillId="0" borderId="4" xfId="0" applyFont="1" applyBorder="1" applyAlignment="1">
      <alignment horizontal="center" vertical="center"/>
    </xf>
    <xf numFmtId="0" fontId="5" fillId="0" borderId="4" xfId="0" applyFont="1" applyBorder="1" applyAlignment="1">
      <alignment horizontal="center" vertical="center"/>
    </xf>
    <xf numFmtId="0" fontId="8" fillId="0" borderId="4" xfId="0" applyFont="1" applyFill="1" applyBorder="1" applyAlignment="1">
      <alignment horizontal="center" vertical="center"/>
    </xf>
    <xf numFmtId="0" fontId="5" fillId="0" borderId="4" xfId="0" applyFont="1" applyFill="1" applyBorder="1" applyAlignment="1">
      <alignment horizontal="center" vertical="center"/>
    </xf>
    <xf numFmtId="0" fontId="8" fillId="0" borderId="1" xfId="0" applyFont="1" applyFill="1" applyBorder="1" applyAlignment="1">
      <alignment horizontal="center" vertical="center"/>
    </xf>
    <xf numFmtId="0" fontId="5" fillId="0" borderId="19" xfId="0" applyFont="1" applyFill="1" applyBorder="1" applyAlignment="1">
      <alignment horizontal="center" vertical="center"/>
    </xf>
    <xf numFmtId="0" fontId="8" fillId="0" borderId="0" xfId="0" applyFont="1" applyAlignment="1">
      <alignment horizontal="right" vertical="center"/>
    </xf>
    <xf numFmtId="0" fontId="5" fillId="0" borderId="0" xfId="0" applyFont="1" applyAlignment="1">
      <alignment horizontal="right" vertical="center"/>
    </xf>
    <xf numFmtId="0" fontId="5" fillId="0" borderId="12" xfId="0" applyFont="1" applyBorder="1" applyAlignment="1">
      <alignment horizontal="right" vertical="center"/>
    </xf>
    <xf numFmtId="0" fontId="8" fillId="0" borderId="0" xfId="0" applyFont="1" applyAlignment="1">
      <alignment horizontal="left" vertical="center"/>
    </xf>
    <xf numFmtId="0" fontId="5" fillId="0" borderId="0" xfId="0" applyFont="1" applyAlignment="1">
      <alignment horizontal="left" vertical="center"/>
    </xf>
    <xf numFmtId="0" fontId="8" fillId="0" borderId="19" xfId="0" applyFont="1" applyFill="1" applyBorder="1" applyAlignment="1">
      <alignment horizontal="center" vertical="center"/>
    </xf>
    <xf numFmtId="185" fontId="5" fillId="0" borderId="0" xfId="0" applyNumberFormat="1" applyFont="1" applyAlignment="1">
      <alignment horizontal="center" vertical="center"/>
    </xf>
    <xf numFmtId="0" fontId="8" fillId="0" borderId="4" xfId="0" applyFont="1" applyFill="1" applyBorder="1" applyAlignment="1">
      <alignment horizontal="center" vertical="center" wrapText="1"/>
    </xf>
    <xf numFmtId="190" fontId="8" fillId="0" borderId="4" xfId="0" applyNumberFormat="1" applyFont="1" applyFill="1" applyBorder="1" applyAlignment="1">
      <alignment horizontal="center" vertical="center" wrapText="1"/>
    </xf>
    <xf numFmtId="190" fontId="5" fillId="0" borderId="4" xfId="0" applyNumberFormat="1" applyFont="1" applyFill="1" applyBorder="1" applyAlignment="1">
      <alignment horizontal="center" vertical="center"/>
    </xf>
    <xf numFmtId="49" fontId="8" fillId="0" borderId="4"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0" fontId="8" fillId="0" borderId="13" xfId="0" applyFont="1" applyBorder="1" applyAlignment="1">
      <alignment horizontal="left" vertical="center"/>
    </xf>
    <xf numFmtId="0" fontId="5" fillId="0" borderId="4" xfId="0" applyFont="1" applyFill="1" applyBorder="1" applyAlignment="1">
      <alignment horizontal="center" vertical="center" wrapText="1"/>
    </xf>
    <xf numFmtId="0" fontId="5" fillId="0" borderId="13" xfId="0" applyFont="1" applyBorder="1" applyAlignment="1">
      <alignment horizontal="left" vertical="center"/>
    </xf>
    <xf numFmtId="0" fontId="8" fillId="0" borderId="7" xfId="0" applyFont="1" applyBorder="1" applyAlignment="1">
      <alignment horizontal="center" vertical="center"/>
    </xf>
    <xf numFmtId="0" fontId="8" fillId="0" borderId="3" xfId="0" applyFont="1" applyBorder="1" applyAlignment="1">
      <alignment horizontal="center" vertical="center"/>
    </xf>
    <xf numFmtId="185" fontId="7" fillId="0" borderId="0" xfId="0" applyNumberFormat="1" applyFont="1" applyAlignment="1">
      <alignment horizontal="center" vertical="center"/>
    </xf>
    <xf numFmtId="185" fontId="4" fillId="0" borderId="0" xfId="0" applyNumberFormat="1" applyFont="1" applyAlignment="1">
      <alignment horizontal="center" vertical="center"/>
    </xf>
    <xf numFmtId="0" fontId="8" fillId="0" borderId="1"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8" fillId="0" borderId="6" xfId="0" applyFont="1" applyFill="1" applyBorder="1" applyAlignment="1">
      <alignment horizontal="center" vertical="center"/>
    </xf>
    <xf numFmtId="0" fontId="5" fillId="0" borderId="6" xfId="0" applyFont="1" applyFill="1" applyBorder="1" applyAlignment="1">
      <alignment horizontal="center" vertical="center"/>
    </xf>
    <xf numFmtId="0" fontId="8" fillId="0" borderId="6" xfId="0" applyFont="1" applyBorder="1" applyAlignment="1">
      <alignment horizontal="center" vertical="center"/>
    </xf>
    <xf numFmtId="0" fontId="5" fillId="0" borderId="6" xfId="0" applyFont="1" applyBorder="1" applyAlignment="1">
      <alignment horizontal="center" vertical="center"/>
    </xf>
    <xf numFmtId="0" fontId="8" fillId="0" borderId="0" xfId="0" applyFont="1" applyBorder="1" applyAlignment="1">
      <alignment horizontal="left" vertical="center"/>
    </xf>
    <xf numFmtId="0" fontId="8" fillId="0" borderId="19" xfId="0" applyFont="1" applyFill="1" applyBorder="1" applyAlignment="1">
      <alignment horizontal="center" vertical="center" wrapText="1"/>
    </xf>
    <xf numFmtId="185" fontId="8" fillId="0" borderId="4" xfId="0" applyNumberFormat="1" applyFont="1" applyFill="1" applyBorder="1" applyAlignment="1">
      <alignment horizontal="center" vertical="center"/>
    </xf>
    <xf numFmtId="185" fontId="5" fillId="0" borderId="4" xfId="0" applyNumberFormat="1" applyFont="1" applyFill="1" applyBorder="1" applyAlignment="1">
      <alignment horizontal="center" vertical="center"/>
    </xf>
    <xf numFmtId="0" fontId="17" fillId="0" borderId="7" xfId="0" applyFont="1" applyBorder="1" applyAlignment="1">
      <alignment horizontal="center" vertical="center"/>
    </xf>
    <xf numFmtId="0" fontId="18" fillId="0" borderId="6" xfId="0" applyFont="1" applyBorder="1" applyAlignment="1">
      <alignment horizontal="center" vertical="center"/>
    </xf>
    <xf numFmtId="0" fontId="13" fillId="0" borderId="1"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6" xfId="0" applyFont="1" applyFill="1" applyBorder="1" applyAlignment="1">
      <alignment horizontal="center" vertical="center"/>
    </xf>
    <xf numFmtId="0" fontId="8" fillId="0" borderId="14" xfId="0" applyFont="1" applyFill="1" applyBorder="1" applyAlignment="1">
      <alignment horizontal="center" vertical="center"/>
    </xf>
    <xf numFmtId="0" fontId="2" fillId="0" borderId="1"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Border="1" applyAlignment="1">
      <alignment horizontal="center" vertical="center"/>
    </xf>
    <xf numFmtId="0" fontId="15" fillId="0" borderId="3" xfId="0" applyFont="1" applyBorder="1" applyAlignment="1">
      <alignment horizontal="center" vertical="center"/>
    </xf>
    <xf numFmtId="0" fontId="15" fillId="0" borderId="6" xfId="0" applyFont="1" applyBorder="1" applyAlignment="1">
      <alignment horizontal="center" vertical="center"/>
    </xf>
    <xf numFmtId="0" fontId="2" fillId="0" borderId="19"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9" xfId="0" applyFont="1" applyFill="1" applyBorder="1" applyAlignment="1">
      <alignment horizontal="center" vertical="center"/>
    </xf>
    <xf numFmtId="0" fontId="5" fillId="0" borderId="3" xfId="0" applyFont="1" applyBorder="1" applyAlignment="1">
      <alignment horizontal="center" vertical="center"/>
    </xf>
    <xf numFmtId="0" fontId="13" fillId="0" borderId="7" xfId="0" applyFont="1" applyBorder="1" applyAlignment="1">
      <alignment horizontal="center" vertical="center"/>
    </xf>
    <xf numFmtId="0" fontId="14" fillId="0" borderId="3" xfId="0" applyFont="1" applyBorder="1" applyAlignment="1">
      <alignment horizontal="center" vertical="center"/>
    </xf>
    <xf numFmtId="0" fontId="14" fillId="0" borderId="6" xfId="0" applyFont="1" applyBorder="1" applyAlignment="1">
      <alignment horizontal="center" vertical="center"/>
    </xf>
    <xf numFmtId="0" fontId="2"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186" fontId="7" fillId="0" borderId="0" xfId="0" applyNumberFormat="1" applyFont="1" applyAlignment="1">
      <alignment horizontal="center" vertical="center"/>
    </xf>
    <xf numFmtId="186" fontId="4" fillId="0" borderId="0" xfId="0" applyNumberFormat="1" applyFont="1" applyAlignment="1">
      <alignment horizontal="center" vertical="center"/>
    </xf>
    <xf numFmtId="186" fontId="2" fillId="0" borderId="4" xfId="0" applyNumberFormat="1" applyFont="1" applyFill="1" applyBorder="1" applyAlignment="1">
      <alignment horizontal="center" vertical="center"/>
    </xf>
    <xf numFmtId="186" fontId="15" fillId="0" borderId="4"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19" xfId="0" applyFont="1" applyFill="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66" fillId="0" borderId="7"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186" fontId="61" fillId="0" borderId="0" xfId="0" applyNumberFormat="1" applyFont="1" applyAlignment="1">
      <alignment horizontal="left" vertical="center"/>
    </xf>
    <xf numFmtId="0" fontId="5" fillId="0" borderId="1" xfId="0" applyFont="1" applyFill="1" applyBorder="1" applyAlignment="1">
      <alignment horizontal="center" vertical="center" wrapText="1"/>
    </xf>
    <xf numFmtId="0" fontId="8" fillId="0" borderId="15" xfId="0" applyFont="1" applyFill="1" applyBorder="1" applyAlignment="1">
      <alignment horizontal="center" vertical="center" wrapText="1"/>
    </xf>
    <xf numFmtId="186" fontId="8" fillId="0" borderId="4" xfId="0" applyNumberFormat="1" applyFont="1" applyFill="1" applyBorder="1" applyAlignment="1">
      <alignment horizontal="center" vertical="center"/>
    </xf>
    <xf numFmtId="186" fontId="5" fillId="0" borderId="4" xfId="0" applyNumberFormat="1" applyFont="1" applyFill="1" applyBorder="1" applyAlignment="1">
      <alignment horizontal="center" vertical="center"/>
    </xf>
    <xf numFmtId="186" fontId="5" fillId="0" borderId="0" xfId="0" applyNumberFormat="1" applyFont="1" applyAlignment="1">
      <alignment horizontal="center" vertical="center"/>
    </xf>
    <xf numFmtId="0" fontId="5" fillId="0" borderId="1" xfId="0" applyFont="1" applyFill="1" applyBorder="1" applyAlignment="1">
      <alignment horizontal="center" vertical="center"/>
    </xf>
    <xf numFmtId="0" fontId="9" fillId="0" borderId="7" xfId="0" applyFont="1" applyBorder="1" applyAlignment="1">
      <alignment horizontal="center" vertical="center"/>
    </xf>
    <xf numFmtId="0" fontId="8" fillId="0" borderId="4" xfId="0" applyFont="1" applyBorder="1"/>
    <xf numFmtId="0" fontId="8" fillId="0" borderId="4" xfId="0" applyFont="1" applyBorder="1" applyAlignment="1">
      <alignment horizontal="center"/>
    </xf>
    <xf numFmtId="0" fontId="8" fillId="0" borderId="0" xfId="0" applyFont="1" applyAlignment="1">
      <alignment vertical="center"/>
    </xf>
    <xf numFmtId="0" fontId="8" fillId="0" borderId="16"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178" fontId="5" fillId="0" borderId="0" xfId="24" applyFont="1" applyAlignment="1">
      <alignment horizontal="center" vertical="center"/>
    </xf>
    <xf numFmtId="0" fontId="3" fillId="0" borderId="1" xfId="20" applyFont="1" applyBorder="1" applyAlignment="1">
      <alignment horizontal="center" vertical="center" wrapText="1"/>
    </xf>
    <xf numFmtId="0" fontId="3" fillId="0" borderId="19" xfId="20" applyFont="1" applyBorder="1" applyAlignment="1">
      <alignment horizontal="center" vertical="center" wrapText="1"/>
    </xf>
    <xf numFmtId="0" fontId="1" fillId="0" borderId="0" xfId="20" applyFont="1" applyAlignment="1">
      <alignment horizontal="center" vertical="center"/>
    </xf>
    <xf numFmtId="0" fontId="57" fillId="0" borderId="0" xfId="20" applyAlignment="1">
      <alignment horizontal="center" vertical="center"/>
    </xf>
    <xf numFmtId="0" fontId="57" fillId="0" borderId="0" xfId="20" applyBorder="1" applyAlignment="1">
      <alignment horizontal="left"/>
    </xf>
    <xf numFmtId="0" fontId="3" fillId="0" borderId="20" xfId="20" applyFont="1" applyBorder="1" applyAlignment="1">
      <alignment horizontal="center" vertical="center"/>
    </xf>
    <xf numFmtId="0" fontId="3" fillId="0" borderId="14" xfId="20" applyFont="1" applyBorder="1" applyAlignment="1">
      <alignment horizontal="center" vertical="center"/>
    </xf>
    <xf numFmtId="0" fontId="3" fillId="0" borderId="21" xfId="20" applyFont="1" applyBorder="1" applyAlignment="1">
      <alignment horizontal="center" vertical="center"/>
    </xf>
    <xf numFmtId="0" fontId="3" fillId="0" borderId="22" xfId="20" applyFont="1" applyBorder="1" applyAlignment="1">
      <alignment horizontal="center" vertical="center"/>
    </xf>
    <xf numFmtId="0" fontId="3" fillId="0" borderId="23" xfId="20" applyFont="1" applyBorder="1" applyAlignment="1">
      <alignment horizontal="center" vertical="center"/>
    </xf>
    <xf numFmtId="0" fontId="3" fillId="0" borderId="24" xfId="20" applyFont="1" applyBorder="1" applyAlignment="1">
      <alignment horizontal="center" vertical="center"/>
    </xf>
    <xf numFmtId="0" fontId="3" fillId="0" borderId="16" xfId="20" applyFont="1" applyBorder="1" applyAlignment="1">
      <alignment horizontal="center"/>
    </xf>
    <xf numFmtId="0" fontId="3" fillId="0" borderId="13" xfId="20" applyFont="1" applyBorder="1" applyAlignment="1">
      <alignment horizontal="center"/>
    </xf>
    <xf numFmtId="0" fontId="3" fillId="0" borderId="25" xfId="20" applyFont="1" applyBorder="1" applyAlignment="1">
      <alignment horizontal="center"/>
    </xf>
    <xf numFmtId="0" fontId="3" fillId="0" borderId="26" xfId="20" applyFont="1" applyBorder="1" applyAlignment="1">
      <alignment horizontal="center"/>
    </xf>
    <xf numFmtId="0" fontId="3" fillId="0" borderId="0" xfId="20" applyFont="1" applyBorder="1" applyAlignment="1">
      <alignment horizontal="center"/>
    </xf>
    <xf numFmtId="0" fontId="3" fillId="0" borderId="27" xfId="20" applyFont="1" applyBorder="1" applyAlignment="1">
      <alignment horizontal="center"/>
    </xf>
    <xf numFmtId="0" fontId="3" fillId="0" borderId="28" xfId="20" applyFont="1" applyBorder="1" applyAlignment="1">
      <alignment horizontal="center"/>
    </xf>
    <xf numFmtId="0" fontId="3" fillId="0" borderId="29" xfId="20" applyFont="1" applyBorder="1" applyAlignment="1">
      <alignment horizontal="center"/>
    </xf>
    <xf numFmtId="0" fontId="3" fillId="0" borderId="30" xfId="20" applyFont="1" applyBorder="1" applyAlignment="1">
      <alignment horizontal="center"/>
    </xf>
    <xf numFmtId="0" fontId="3" fillId="0" borderId="7" xfId="20" applyFont="1" applyBorder="1" applyAlignment="1">
      <alignment horizontal="center" vertical="center"/>
    </xf>
    <xf numFmtId="0" fontId="3" fillId="0" borderId="3" xfId="20" applyFont="1" applyBorder="1" applyAlignment="1">
      <alignment horizontal="center" vertical="center"/>
    </xf>
    <xf numFmtId="0" fontId="3" fillId="0" borderId="11" xfId="20" applyFont="1" applyBorder="1" applyAlignment="1">
      <alignment horizontal="center" vertical="center"/>
    </xf>
    <xf numFmtId="0" fontId="3" fillId="0" borderId="6" xfId="20" applyFont="1" applyBorder="1" applyAlignment="1">
      <alignment horizontal="center" vertical="center"/>
    </xf>
    <xf numFmtId="0" fontId="3" fillId="0" borderId="7" xfId="20" applyFont="1" applyBorder="1" applyAlignment="1">
      <alignment horizontal="left" vertical="center"/>
    </xf>
    <xf numFmtId="0" fontId="3" fillId="0" borderId="3" xfId="20" applyFont="1" applyBorder="1" applyAlignment="1">
      <alignment horizontal="left" vertical="center"/>
    </xf>
    <xf numFmtId="0" fontId="3" fillId="0" borderId="11" xfId="20" applyFont="1" applyBorder="1" applyAlignment="1">
      <alignment horizontal="left" vertical="center"/>
    </xf>
    <xf numFmtId="0" fontId="3" fillId="0" borderId="31" xfId="20" applyFont="1" applyBorder="1" applyAlignment="1">
      <alignment horizontal="center" vertical="center" textRotation="255"/>
    </xf>
    <xf numFmtId="0" fontId="3" fillId="0" borderId="32" xfId="20" applyFont="1" applyBorder="1" applyAlignment="1">
      <alignment horizontal="center" vertical="center" textRotation="255"/>
    </xf>
    <xf numFmtId="0" fontId="3" fillId="0" borderId="33" xfId="20" applyFont="1" applyBorder="1" applyAlignment="1">
      <alignment horizontal="center" vertical="center" textRotation="255"/>
    </xf>
    <xf numFmtId="0" fontId="3" fillId="0" borderId="3" xfId="20" applyFont="1" applyBorder="1" applyAlignment="1">
      <alignment horizontal="left" vertical="center" wrapText="1"/>
    </xf>
    <xf numFmtId="0" fontId="3" fillId="0" borderId="11" xfId="20" applyFont="1" applyBorder="1" applyAlignment="1">
      <alignment horizontal="left" vertical="center" wrapText="1"/>
    </xf>
    <xf numFmtId="0" fontId="2" fillId="0" borderId="0" xfId="20" applyFont="1" applyAlignment="1">
      <alignment horizontal="center"/>
    </xf>
    <xf numFmtId="0" fontId="3" fillId="0" borderId="34" xfId="20" applyFont="1" applyBorder="1" applyAlignment="1">
      <alignment horizontal="center" vertical="center" textRotation="255"/>
    </xf>
    <xf numFmtId="0" fontId="3" fillId="0" borderId="15" xfId="20" applyFont="1" applyBorder="1" applyAlignment="1">
      <alignment horizontal="center" vertical="center" wrapText="1"/>
    </xf>
    <xf numFmtId="0" fontId="3" fillId="0" borderId="35" xfId="20" applyFont="1" applyBorder="1" applyAlignment="1">
      <alignment horizontal="center" vertical="center"/>
    </xf>
    <xf numFmtId="0" fontId="3" fillId="0" borderId="36" xfId="20" applyFont="1" applyBorder="1" applyAlignment="1">
      <alignment horizontal="center" vertical="center"/>
    </xf>
    <xf numFmtId="49" fontId="20" fillId="0" borderId="4" xfId="12" applyNumberFormat="1" applyFont="1" applyFill="1" applyBorder="1" applyAlignment="1" applyProtection="1">
      <alignment horizontal="center"/>
      <protection locked="0"/>
    </xf>
    <xf numFmtId="0" fontId="59" fillId="0" borderId="4" xfId="0" applyFont="1" applyFill="1" applyBorder="1" applyAlignment="1">
      <alignment horizontal="center" vertical="center"/>
    </xf>
    <xf numFmtId="0" fontId="11" fillId="0" borderId="4" xfId="0" applyFont="1" applyFill="1" applyBorder="1" applyAlignment="1">
      <alignment horizontal="center" vertical="center"/>
    </xf>
  </cellXfs>
  <cellStyles count="41">
    <cellStyle name="ColLevel_0" xfId="1"/>
    <cellStyle name="Column_Title" xfId="2"/>
    <cellStyle name="Comma [0]_laroux" xfId="3"/>
    <cellStyle name="Comma_laroux" xfId="4"/>
    <cellStyle name="Currency [0]_353HHC" xfId="5"/>
    <cellStyle name="Currency_353HHC" xfId="6"/>
    <cellStyle name="Grey" xfId="7"/>
    <cellStyle name="Header1" xfId="8"/>
    <cellStyle name="Header2" xfId="9"/>
    <cellStyle name="Input [yellow]" xfId="10"/>
    <cellStyle name="no dec" xfId="11"/>
    <cellStyle name="Normal" xfId="12"/>
    <cellStyle name="Normal - Style1" xfId="13"/>
    <cellStyle name="Normal_0105第二套审计报表定稿" xfId="14"/>
    <cellStyle name="Percent [2]" xfId="15"/>
    <cellStyle name="RowLevel_0" xfId="16"/>
    <cellStyle name="style" xfId="17"/>
    <cellStyle name="style1" xfId="18"/>
    <cellStyle name="style2" xfId="19"/>
    <cellStyle name="常规" xfId="0" builtinId="0"/>
    <cellStyle name="常规 3" xfId="20"/>
    <cellStyle name="超级链接_03飞天网景公司" xfId="21"/>
    <cellStyle name="超链接" xfId="22" builtinId="8"/>
    <cellStyle name="分级显示行_1_4附件二凯旋评估表" xfId="23"/>
    <cellStyle name="货币" xfId="24" builtinId="4"/>
    <cellStyle name="콤마 [0]_BOILER-CO1" xfId="25"/>
    <cellStyle name="콤마_BOILER-CO1" xfId="26"/>
    <cellStyle name="통화 [0]_BOILER-CO1" xfId="27"/>
    <cellStyle name="통화_BOILER-CO1" xfId="28"/>
    <cellStyle name="표준_0N-HANDLING " xfId="29"/>
    <cellStyle name="霓付 [0]_97MBO" xfId="30"/>
    <cellStyle name="霓付_97MBO" xfId="31"/>
    <cellStyle name="烹拳 [0]_97MBO" xfId="32"/>
    <cellStyle name="烹拳_97MBO" xfId="33"/>
    <cellStyle name="普通_ 白土" xfId="34"/>
    <cellStyle name="千分位[0]_ 白土" xfId="35"/>
    <cellStyle name="千分位_ 白土" xfId="36"/>
    <cellStyle name="千位[0]_GetDateDialog" xfId="37"/>
    <cellStyle name="千位_GetDateDialog" xfId="38"/>
    <cellStyle name="千位分隔" xfId="39" builtinId="3"/>
    <cellStyle name="钎霖_laroux" xfId="4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externalLink" Target="externalLinks/externalLink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20</xdr:row>
      <xdr:rowOff>0</xdr:rowOff>
    </xdr:from>
    <xdr:to>
      <xdr:col>2</xdr:col>
      <xdr:colOff>0</xdr:colOff>
      <xdr:row>20</xdr:row>
      <xdr:rowOff>9525</xdr:rowOff>
    </xdr:to>
    <xdr:sp macro="" textlink="">
      <xdr:nvSpPr>
        <xdr:cNvPr id="17494" name="Rectangle 1"/>
        <xdr:cNvSpPr>
          <a:spLocks noChangeArrowheads="1"/>
        </xdr:cNvSpPr>
      </xdr:nvSpPr>
      <xdr:spPr bwMode="auto">
        <a:xfrm>
          <a:off x="342900" y="5200650"/>
          <a:ext cx="2095500" cy="9525"/>
        </a:xfrm>
        <a:prstGeom prst="rect">
          <a:avLst/>
        </a:prstGeom>
        <a:no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28504;&#32418;&#27905;\My%20Documents\&#28504;&#27946;&#27905;123\xinbiao\benbu\&#27784;&#38451;&#26412;&#37096;&#65288;&#23436;&#25104;&#65289;\20010630&#24211;&#23384;&#28165;&#21333;&#19978;&#25253;&#35843;&#25972;&#21518;&#26631;&#2093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消耗件"/>
      <sheetName val="高价件"/>
      <sheetName val="Sheet1"/>
      <sheetName val="1"/>
    </sheetNames>
    <sheetDataSet>
      <sheetData sheetId="0"/>
      <sheetData sheetId="1"/>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B1:B211"/>
  <sheetViews>
    <sheetView showGridLines="0" view="pageBreakPreview" topLeftCell="A173" zoomScaleNormal="100" workbookViewId="0">
      <selection activeCell="B181" sqref="B181"/>
    </sheetView>
  </sheetViews>
  <sheetFormatPr defaultRowHeight="15.75"/>
  <cols>
    <col min="1" max="1" width="1.5" style="197" customWidth="1"/>
    <col min="2" max="2" width="113.25" style="197" customWidth="1"/>
    <col min="3" max="16384" width="9" style="197"/>
  </cols>
  <sheetData>
    <row r="1" spans="2:2" ht="42.75" customHeight="1">
      <c r="B1" s="198" t="s">
        <v>0</v>
      </c>
    </row>
    <row r="2" spans="2:2" ht="19.5">
      <c r="B2" s="199"/>
    </row>
    <row r="3" spans="2:2" s="194" customFormat="1" ht="18.75">
      <c r="B3" s="200" t="s">
        <v>1</v>
      </c>
    </row>
    <row r="4" spans="2:2" s="194" customFormat="1" ht="18.75">
      <c r="B4" s="201" t="s">
        <v>2</v>
      </c>
    </row>
    <row r="5" spans="2:2" s="194" customFormat="1" ht="69.75" customHeight="1">
      <c r="B5" s="201" t="s">
        <v>3</v>
      </c>
    </row>
    <row r="6" spans="2:2" s="194" customFormat="1" ht="77.25" customHeight="1">
      <c r="B6" s="201" t="s">
        <v>4</v>
      </c>
    </row>
    <row r="7" spans="2:2" s="194" customFormat="1" ht="18.75">
      <c r="B7" s="201" t="s">
        <v>5</v>
      </c>
    </row>
    <row r="8" spans="2:2" s="194" customFormat="1" ht="56.25" customHeight="1">
      <c r="B8" s="201" t="s">
        <v>6</v>
      </c>
    </row>
    <row r="9" spans="2:2" s="194" customFormat="1" ht="18.75">
      <c r="B9" s="201" t="s">
        <v>7</v>
      </c>
    </row>
    <row r="10" spans="2:2" s="194" customFormat="1" ht="52.5" customHeight="1">
      <c r="B10" s="201" t="s">
        <v>8</v>
      </c>
    </row>
    <row r="11" spans="2:2" s="194" customFormat="1" ht="40.5" customHeight="1">
      <c r="B11" s="201" t="s">
        <v>9</v>
      </c>
    </row>
    <row r="12" spans="2:2" s="194" customFormat="1" ht="55.5" customHeight="1">
      <c r="B12" s="201" t="s">
        <v>10</v>
      </c>
    </row>
    <row r="13" spans="2:2" s="194" customFormat="1" ht="24" customHeight="1">
      <c r="B13" s="202"/>
    </row>
    <row r="14" spans="2:2" s="194" customFormat="1" ht="36.75" customHeight="1">
      <c r="B14" s="203"/>
    </row>
    <row r="15" spans="2:2" s="194" customFormat="1" ht="90" customHeight="1">
      <c r="B15" s="202"/>
    </row>
    <row r="16" spans="2:2" s="194" customFormat="1" ht="50.25" customHeight="1">
      <c r="B16" s="201" t="s">
        <v>11</v>
      </c>
    </row>
    <row r="17" spans="2:2" s="195" customFormat="1" ht="50.25" customHeight="1">
      <c r="B17" s="204" t="s">
        <v>12</v>
      </c>
    </row>
    <row r="18" spans="2:2" s="195" customFormat="1" ht="87" customHeight="1">
      <c r="B18" s="204" t="s">
        <v>13</v>
      </c>
    </row>
    <row r="19" spans="2:2" s="195" customFormat="1" ht="50.25" customHeight="1">
      <c r="B19" s="204" t="s">
        <v>14</v>
      </c>
    </row>
    <row r="20" spans="2:2" s="194" customFormat="1" ht="18.75">
      <c r="B20" s="200" t="s">
        <v>15</v>
      </c>
    </row>
    <row r="21" spans="2:2" s="194" customFormat="1" ht="18.75">
      <c r="B21" s="205" t="s">
        <v>16</v>
      </c>
    </row>
    <row r="22" spans="2:2" s="194" customFormat="1" ht="26.25" customHeight="1">
      <c r="B22" s="206" t="s">
        <v>17</v>
      </c>
    </row>
    <row r="23" spans="2:2" s="194" customFormat="1" ht="50.25" customHeight="1">
      <c r="B23" s="201" t="s">
        <v>18</v>
      </c>
    </row>
    <row r="24" spans="2:2" s="194" customFormat="1" ht="45" customHeight="1">
      <c r="B24" s="207" t="s">
        <v>19</v>
      </c>
    </row>
    <row r="25" spans="2:2" s="194" customFormat="1" ht="25.5" customHeight="1">
      <c r="B25" s="206" t="s">
        <v>20</v>
      </c>
    </row>
    <row r="26" spans="2:2" s="194" customFormat="1" ht="48.75" customHeight="1">
      <c r="B26" s="207" t="s">
        <v>21</v>
      </c>
    </row>
    <row r="27" spans="2:2" s="194" customFormat="1" ht="23.25" customHeight="1">
      <c r="B27" s="206" t="s">
        <v>22</v>
      </c>
    </row>
    <row r="28" spans="2:2" s="194" customFormat="1" ht="46.5" customHeight="1">
      <c r="B28" s="207" t="s">
        <v>23</v>
      </c>
    </row>
    <row r="29" spans="2:2" s="194" customFormat="1" ht="27" customHeight="1">
      <c r="B29" s="207" t="s">
        <v>24</v>
      </c>
    </row>
    <row r="30" spans="2:2" s="195" customFormat="1" ht="24" customHeight="1">
      <c r="B30" s="208" t="s">
        <v>25</v>
      </c>
    </row>
    <row r="31" spans="2:2" s="194" customFormat="1" ht="24" customHeight="1">
      <c r="B31" s="207" t="s">
        <v>26</v>
      </c>
    </row>
    <row r="32" spans="2:2" s="194" customFormat="1" ht="24" customHeight="1">
      <c r="B32" s="207" t="s">
        <v>27</v>
      </c>
    </row>
    <row r="33" spans="2:2" s="194" customFormat="1" ht="24" customHeight="1">
      <c r="B33" s="207" t="s">
        <v>28</v>
      </c>
    </row>
    <row r="34" spans="2:2" s="194" customFormat="1" ht="56.25" customHeight="1">
      <c r="B34" s="207" t="s">
        <v>29</v>
      </c>
    </row>
    <row r="35" spans="2:2" s="194" customFormat="1" ht="35.25" customHeight="1">
      <c r="B35" s="207" t="s">
        <v>30</v>
      </c>
    </row>
    <row r="36" spans="2:2" s="194" customFormat="1" ht="37.5" customHeight="1">
      <c r="B36" s="206" t="s">
        <v>31</v>
      </c>
    </row>
    <row r="37" spans="2:2" s="194" customFormat="1" ht="30" customHeight="1">
      <c r="B37" s="207" t="s">
        <v>32</v>
      </c>
    </row>
    <row r="38" spans="2:2" s="194" customFormat="1" ht="22.5" customHeight="1">
      <c r="B38" s="206" t="s">
        <v>33</v>
      </c>
    </row>
    <row r="39" spans="2:2" s="194" customFormat="1" ht="22.5" customHeight="1">
      <c r="B39" s="207" t="s">
        <v>34</v>
      </c>
    </row>
    <row r="40" spans="2:2" s="194" customFormat="1" ht="22.5" customHeight="1">
      <c r="B40" s="207" t="s">
        <v>35</v>
      </c>
    </row>
    <row r="41" spans="2:2" s="194" customFormat="1" ht="76.5" customHeight="1">
      <c r="B41" s="207" t="s">
        <v>36</v>
      </c>
    </row>
    <row r="42" spans="2:2" s="194" customFormat="1" ht="29.25" customHeight="1">
      <c r="B42" s="206" t="s">
        <v>37</v>
      </c>
    </row>
    <row r="43" spans="2:2" s="194" customFormat="1" ht="72" customHeight="1">
      <c r="B43" s="207" t="s">
        <v>38</v>
      </c>
    </row>
    <row r="44" spans="2:2" s="194" customFormat="1" ht="30" customHeight="1">
      <c r="B44" s="207" t="s">
        <v>39</v>
      </c>
    </row>
    <row r="45" spans="2:2" s="194" customFormat="1" ht="30" customHeight="1">
      <c r="B45" s="207" t="s">
        <v>40</v>
      </c>
    </row>
    <row r="46" spans="2:2" s="194" customFormat="1" ht="30" customHeight="1">
      <c r="B46" s="207" t="s">
        <v>41</v>
      </c>
    </row>
    <row r="47" spans="2:2" s="194" customFormat="1" ht="63.75" customHeight="1">
      <c r="B47" s="207" t="s">
        <v>42</v>
      </c>
    </row>
    <row r="48" spans="2:2" s="194" customFormat="1" ht="26.25" customHeight="1">
      <c r="B48" s="206" t="s">
        <v>43</v>
      </c>
    </row>
    <row r="49" spans="2:2" s="194" customFormat="1" ht="26.25" customHeight="1">
      <c r="B49" s="201" t="s">
        <v>44</v>
      </c>
    </row>
    <row r="50" spans="2:2" s="194" customFormat="1" ht="26.25" customHeight="1">
      <c r="B50" s="201" t="s">
        <v>45</v>
      </c>
    </row>
    <row r="51" spans="2:2" s="194" customFormat="1" ht="26.25" customHeight="1">
      <c r="B51" s="206" t="s">
        <v>46</v>
      </c>
    </row>
    <row r="52" spans="2:2" s="194" customFormat="1" ht="26.25" customHeight="1">
      <c r="B52" s="207" t="s">
        <v>47</v>
      </c>
    </row>
    <row r="53" spans="2:2" s="194" customFormat="1" ht="26.25" customHeight="1">
      <c r="B53" s="206" t="s">
        <v>48</v>
      </c>
    </row>
    <row r="54" spans="2:2" s="194" customFormat="1" ht="26.25" customHeight="1">
      <c r="B54" s="207" t="s">
        <v>49</v>
      </c>
    </row>
    <row r="55" spans="2:2" s="194" customFormat="1" ht="68.25" customHeight="1">
      <c r="B55" s="207" t="s">
        <v>50</v>
      </c>
    </row>
    <row r="56" spans="2:2" s="194" customFormat="1" ht="21" customHeight="1">
      <c r="B56" s="206" t="s">
        <v>51</v>
      </c>
    </row>
    <row r="57" spans="2:2" s="194" customFormat="1" ht="21" customHeight="1">
      <c r="B57" s="207" t="s">
        <v>49</v>
      </c>
    </row>
    <row r="58" spans="2:2" s="194" customFormat="1" ht="21" customHeight="1">
      <c r="B58" s="206" t="s">
        <v>52</v>
      </c>
    </row>
    <row r="59" spans="2:2" s="194" customFormat="1" ht="21" customHeight="1">
      <c r="B59" s="207" t="s">
        <v>49</v>
      </c>
    </row>
    <row r="60" spans="2:2" s="194" customFormat="1" ht="21" customHeight="1">
      <c r="B60" s="206" t="s">
        <v>53</v>
      </c>
    </row>
    <row r="61" spans="2:2" s="194" customFormat="1" ht="39" customHeight="1">
      <c r="B61" s="207" t="s">
        <v>54</v>
      </c>
    </row>
    <row r="62" spans="2:2" s="194" customFormat="1" ht="36" customHeight="1">
      <c r="B62" s="207" t="s">
        <v>55</v>
      </c>
    </row>
    <row r="63" spans="2:2" s="194" customFormat="1" ht="30" customHeight="1">
      <c r="B63" s="207" t="s">
        <v>56</v>
      </c>
    </row>
    <row r="64" spans="2:2" s="194" customFormat="1" ht="59.25" customHeight="1">
      <c r="B64" s="207" t="s">
        <v>57</v>
      </c>
    </row>
    <row r="65" spans="2:2" s="194" customFormat="1" ht="109.5" customHeight="1">
      <c r="B65" s="207" t="s">
        <v>58</v>
      </c>
    </row>
    <row r="66" spans="2:2" s="194" customFormat="1" ht="26.25" customHeight="1">
      <c r="B66" s="206" t="s">
        <v>59</v>
      </c>
    </row>
    <row r="67" spans="2:2" s="194" customFormat="1" ht="26.25" customHeight="1">
      <c r="B67" s="207" t="s">
        <v>60</v>
      </c>
    </row>
    <row r="68" spans="2:2" s="194" customFormat="1" ht="26.25" customHeight="1">
      <c r="B68" s="201" t="s">
        <v>61</v>
      </c>
    </row>
    <row r="69" spans="2:2" s="194" customFormat="1" ht="26.25" customHeight="1">
      <c r="B69" s="206" t="s">
        <v>62</v>
      </c>
    </row>
    <row r="70" spans="2:2" s="194" customFormat="1" ht="26.25" customHeight="1">
      <c r="B70" s="207" t="s">
        <v>63</v>
      </c>
    </row>
    <row r="71" spans="2:2" s="194" customFormat="1" ht="26.25" customHeight="1">
      <c r="B71" s="206" t="s">
        <v>64</v>
      </c>
    </row>
    <row r="72" spans="2:2" s="194" customFormat="1" ht="26.25" customHeight="1">
      <c r="B72" s="207" t="s">
        <v>65</v>
      </c>
    </row>
    <row r="73" spans="2:2" s="194" customFormat="1" ht="26.25" customHeight="1">
      <c r="B73" s="206" t="s">
        <v>66</v>
      </c>
    </row>
    <row r="74" spans="2:2" s="194" customFormat="1" ht="37.5" customHeight="1">
      <c r="B74" s="207" t="s">
        <v>67</v>
      </c>
    </row>
    <row r="75" spans="2:2" s="194" customFormat="1" ht="39" customHeight="1">
      <c r="B75" s="207" t="s">
        <v>68</v>
      </c>
    </row>
    <row r="76" spans="2:2" s="194" customFormat="1" ht="36" customHeight="1">
      <c r="B76" s="209" t="s">
        <v>69</v>
      </c>
    </row>
    <row r="77" spans="2:2" s="194" customFormat="1" ht="36" customHeight="1">
      <c r="B77" s="207" t="s">
        <v>70</v>
      </c>
    </row>
    <row r="78" spans="2:2" s="194" customFormat="1" ht="35.25" customHeight="1">
      <c r="B78" s="201" t="s">
        <v>71</v>
      </c>
    </row>
    <row r="79" spans="2:2" s="194" customFormat="1" ht="34.5" customHeight="1">
      <c r="B79" s="207" t="s">
        <v>72</v>
      </c>
    </row>
    <row r="80" spans="2:2" s="194" customFormat="1" ht="26.25" customHeight="1">
      <c r="B80" s="205" t="s">
        <v>73</v>
      </c>
    </row>
    <row r="81" spans="2:2" s="194" customFormat="1" ht="26.25" customHeight="1">
      <c r="B81" s="206" t="s">
        <v>74</v>
      </c>
    </row>
    <row r="82" spans="2:2" s="194" customFormat="1" ht="26.25" customHeight="1">
      <c r="B82" s="207" t="s">
        <v>75</v>
      </c>
    </row>
    <row r="83" spans="2:2" s="194" customFormat="1" ht="26.25" customHeight="1">
      <c r="B83" s="201" t="s">
        <v>76</v>
      </c>
    </row>
    <row r="84" spans="2:2" s="194" customFormat="1" ht="26.25" customHeight="1">
      <c r="B84" s="201" t="s">
        <v>77</v>
      </c>
    </row>
    <row r="85" spans="2:2" s="194" customFormat="1" ht="26.25" customHeight="1">
      <c r="B85" s="201" t="s">
        <v>78</v>
      </c>
    </row>
    <row r="86" spans="2:2" s="194" customFormat="1" ht="26.25" customHeight="1">
      <c r="B86" s="201" t="s">
        <v>79</v>
      </c>
    </row>
    <row r="87" spans="2:2" s="194" customFormat="1" ht="26.25" customHeight="1">
      <c r="B87" s="207" t="s">
        <v>80</v>
      </c>
    </row>
    <row r="88" spans="2:2" s="194" customFormat="1" ht="57.75" customHeight="1">
      <c r="B88" s="201" t="s">
        <v>81</v>
      </c>
    </row>
    <row r="89" spans="2:2" s="194" customFormat="1" ht="52.5" customHeight="1">
      <c r="B89" s="201" t="s">
        <v>82</v>
      </c>
    </row>
    <row r="90" spans="2:2" s="194" customFormat="1" ht="54" customHeight="1">
      <c r="B90" s="201" t="s">
        <v>83</v>
      </c>
    </row>
    <row r="91" spans="2:2" s="194" customFormat="1" ht="57.75" customHeight="1">
      <c r="B91" s="201" t="s">
        <v>84</v>
      </c>
    </row>
    <row r="92" spans="2:2" s="194" customFormat="1" ht="57.75" customHeight="1">
      <c r="B92" s="201" t="s">
        <v>85</v>
      </c>
    </row>
    <row r="93" spans="2:2" s="194" customFormat="1" ht="57.75" customHeight="1">
      <c r="B93" s="201" t="s">
        <v>86</v>
      </c>
    </row>
    <row r="94" spans="2:2" s="194" customFormat="1" ht="57.75" customHeight="1">
      <c r="B94" s="201" t="s">
        <v>87</v>
      </c>
    </row>
    <row r="95" spans="2:2" s="194" customFormat="1" ht="57.75" customHeight="1">
      <c r="B95" s="207" t="s">
        <v>88</v>
      </c>
    </row>
    <row r="96" spans="2:2" s="194" customFormat="1" ht="49.5" customHeight="1">
      <c r="B96" s="207" t="s">
        <v>89</v>
      </c>
    </row>
    <row r="97" spans="2:2" s="194" customFormat="1" ht="100.5" customHeight="1">
      <c r="B97" s="201" t="s">
        <v>90</v>
      </c>
    </row>
    <row r="98" spans="2:2" s="194" customFormat="1" ht="18.75">
      <c r="B98" s="201" t="s">
        <v>91</v>
      </c>
    </row>
    <row r="99" spans="2:2" s="194" customFormat="1" ht="66" customHeight="1">
      <c r="B99" s="201" t="s">
        <v>92</v>
      </c>
    </row>
    <row r="100" spans="2:2" s="194" customFormat="1" ht="29.25" customHeight="1">
      <c r="B100" s="206" t="s">
        <v>93</v>
      </c>
    </row>
    <row r="101" spans="2:2" s="194" customFormat="1" ht="34.5" customHeight="1">
      <c r="B101" s="207" t="s">
        <v>94</v>
      </c>
    </row>
    <row r="102" spans="2:2" s="194" customFormat="1" ht="33" customHeight="1">
      <c r="B102" s="207" t="s">
        <v>95</v>
      </c>
    </row>
    <row r="103" spans="2:2" s="194" customFormat="1" ht="60" customHeight="1">
      <c r="B103" s="201" t="s">
        <v>96</v>
      </c>
    </row>
    <row r="104" spans="2:2" s="194" customFormat="1" ht="66.75" customHeight="1">
      <c r="B104" s="201" t="s">
        <v>97</v>
      </c>
    </row>
    <row r="105" spans="2:2" s="194" customFormat="1" ht="66.75" customHeight="1">
      <c r="B105" s="201" t="s">
        <v>98</v>
      </c>
    </row>
    <row r="106" spans="2:2" s="194" customFormat="1" ht="48.75" customHeight="1">
      <c r="B106" s="201" t="s">
        <v>99</v>
      </c>
    </row>
    <row r="107" spans="2:2" s="194" customFormat="1" ht="69" customHeight="1">
      <c r="B107" s="201" t="s">
        <v>100</v>
      </c>
    </row>
    <row r="108" spans="2:2" s="194" customFormat="1" ht="64.5" customHeight="1">
      <c r="B108" s="201" t="s">
        <v>101</v>
      </c>
    </row>
    <row r="109" spans="2:2" s="194" customFormat="1" ht="28.5" customHeight="1">
      <c r="B109" s="201" t="s">
        <v>102</v>
      </c>
    </row>
    <row r="110" spans="2:2" s="194" customFormat="1" ht="28.5" customHeight="1">
      <c r="B110" s="201" t="s">
        <v>103</v>
      </c>
    </row>
    <row r="111" spans="2:2" s="194" customFormat="1" ht="28.5" customHeight="1">
      <c r="B111" s="205" t="s">
        <v>104</v>
      </c>
    </row>
    <row r="112" spans="2:2" s="194" customFormat="1" ht="28.5" customHeight="1">
      <c r="B112" s="206" t="s">
        <v>105</v>
      </c>
    </row>
    <row r="113" spans="2:2" s="194" customFormat="1" ht="88.5" customHeight="1">
      <c r="B113" s="207" t="s">
        <v>106</v>
      </c>
    </row>
    <row r="114" spans="2:2" s="194" customFormat="1" ht="53.25" customHeight="1">
      <c r="B114" s="207" t="s">
        <v>107</v>
      </c>
    </row>
    <row r="115" spans="2:2" s="194" customFormat="1" ht="25.5" customHeight="1">
      <c r="B115" s="207" t="s">
        <v>108</v>
      </c>
    </row>
    <row r="116" spans="2:2" s="194" customFormat="1" ht="25.5" customHeight="1">
      <c r="B116" s="201" t="s">
        <v>109</v>
      </c>
    </row>
    <row r="117" spans="2:2" s="194" customFormat="1" ht="25.5" customHeight="1">
      <c r="B117" s="201" t="s">
        <v>110</v>
      </c>
    </row>
    <row r="118" spans="2:2" s="194" customFormat="1" ht="25.5" customHeight="1">
      <c r="B118" s="201" t="s">
        <v>111</v>
      </c>
    </row>
    <row r="119" spans="2:2" s="194" customFormat="1" ht="25.5" customHeight="1">
      <c r="B119" s="206" t="s">
        <v>112</v>
      </c>
    </row>
    <row r="120" spans="2:2" s="194" customFormat="1" ht="25.5" customHeight="1">
      <c r="B120" s="207" t="s">
        <v>113</v>
      </c>
    </row>
    <row r="121" spans="2:2" s="194" customFormat="1" ht="25.5" customHeight="1">
      <c r="B121" s="206" t="s">
        <v>114</v>
      </c>
    </row>
    <row r="122" spans="2:2" s="194" customFormat="1" ht="73.5" customHeight="1">
      <c r="B122" s="207" t="s">
        <v>115</v>
      </c>
    </row>
    <row r="123" spans="2:2" s="194" customFormat="1" ht="27" customHeight="1">
      <c r="B123" s="207" t="s">
        <v>116</v>
      </c>
    </row>
    <row r="124" spans="2:2" s="194" customFormat="1" ht="27" customHeight="1">
      <c r="B124" s="207" t="s">
        <v>117</v>
      </c>
    </row>
    <row r="125" spans="2:2" s="194" customFormat="1" ht="27" customHeight="1">
      <c r="B125" s="205" t="s">
        <v>118</v>
      </c>
    </row>
    <row r="126" spans="2:2" s="194" customFormat="1" ht="27" customHeight="1">
      <c r="B126" s="207" t="s">
        <v>119</v>
      </c>
    </row>
    <row r="127" spans="2:2" s="194" customFormat="1" ht="27" customHeight="1">
      <c r="B127" s="205" t="s">
        <v>120</v>
      </c>
    </row>
    <row r="128" spans="2:2" s="194" customFormat="1" ht="27" customHeight="1">
      <c r="B128" s="201" t="s">
        <v>121</v>
      </c>
    </row>
    <row r="129" spans="2:2" s="194" customFormat="1" ht="27" customHeight="1">
      <c r="B129" s="201" t="s">
        <v>122</v>
      </c>
    </row>
    <row r="130" spans="2:2" s="194" customFormat="1" ht="64.5" customHeight="1">
      <c r="B130" s="207" t="s">
        <v>123</v>
      </c>
    </row>
    <row r="131" spans="2:2" s="194" customFormat="1" ht="27.75" customHeight="1">
      <c r="B131" s="205" t="s">
        <v>124</v>
      </c>
    </row>
    <row r="132" spans="2:2" s="194" customFormat="1" ht="45.75" customHeight="1">
      <c r="B132" s="201" t="s">
        <v>125</v>
      </c>
    </row>
    <row r="133" spans="2:2" s="194" customFormat="1" ht="27.75" customHeight="1">
      <c r="B133" s="201" t="s">
        <v>126</v>
      </c>
    </row>
    <row r="134" spans="2:2" s="194" customFormat="1" ht="27.75" customHeight="1">
      <c r="B134" s="201" t="s">
        <v>127</v>
      </c>
    </row>
    <row r="135" spans="2:2" s="194" customFormat="1" ht="27.75" customHeight="1">
      <c r="B135" s="205" t="s">
        <v>128</v>
      </c>
    </row>
    <row r="136" spans="2:2" s="194" customFormat="1" ht="27.75" customHeight="1">
      <c r="B136" s="207" t="s">
        <v>129</v>
      </c>
    </row>
    <row r="137" spans="2:2" s="196" customFormat="1" ht="27.75" customHeight="1">
      <c r="B137" s="205" t="s">
        <v>130</v>
      </c>
    </row>
    <row r="138" spans="2:2" s="194" customFormat="1" ht="63" customHeight="1">
      <c r="B138" s="207" t="s">
        <v>131</v>
      </c>
    </row>
    <row r="139" spans="2:2" s="194" customFormat="1" ht="27.75" hidden="1" customHeight="1">
      <c r="B139" s="201"/>
    </row>
    <row r="140" spans="2:2" s="194" customFormat="1" ht="27.75" hidden="1" customHeight="1">
      <c r="B140" s="201"/>
    </row>
    <row r="141" spans="2:2" s="194" customFormat="1" ht="27.75" hidden="1" customHeight="1">
      <c r="B141" s="201"/>
    </row>
    <row r="142" spans="2:2" s="194" customFormat="1" ht="27.75" hidden="1" customHeight="1">
      <c r="B142" s="201"/>
    </row>
    <row r="143" spans="2:2" s="194" customFormat="1" ht="27.75" hidden="1" customHeight="1">
      <c r="B143" s="201"/>
    </row>
    <row r="144" spans="2:2" s="194" customFormat="1" ht="2.25" hidden="1" customHeight="1">
      <c r="B144" s="201"/>
    </row>
    <row r="145" spans="2:2" s="194" customFormat="1" ht="2.25" hidden="1" customHeight="1">
      <c r="B145" s="201"/>
    </row>
    <row r="146" spans="2:2" s="194" customFormat="1" ht="2.25" hidden="1" customHeight="1">
      <c r="B146" s="201"/>
    </row>
    <row r="147" spans="2:2" s="194" customFormat="1" ht="2.25" hidden="1" customHeight="1">
      <c r="B147" s="201"/>
    </row>
    <row r="148" spans="2:2" s="194" customFormat="1" ht="2.25" hidden="1" customHeight="1">
      <c r="B148" s="201"/>
    </row>
    <row r="149" spans="2:2" s="194" customFormat="1" ht="27.75" customHeight="1">
      <c r="B149" s="201" t="s">
        <v>132</v>
      </c>
    </row>
    <row r="150" spans="2:2" s="194" customFormat="1" ht="27.75" customHeight="1">
      <c r="B150" s="201" t="s">
        <v>133</v>
      </c>
    </row>
    <row r="151" spans="2:2" s="194" customFormat="1" ht="27.75" customHeight="1">
      <c r="B151" s="201" t="s">
        <v>134</v>
      </c>
    </row>
    <row r="152" spans="2:2" s="194" customFormat="1" ht="27.75" customHeight="1">
      <c r="B152" s="201" t="s">
        <v>135</v>
      </c>
    </row>
    <row r="153" spans="2:2" s="194" customFormat="1" ht="27.75" customHeight="1">
      <c r="B153" s="201" t="s">
        <v>136</v>
      </c>
    </row>
    <row r="154" spans="2:2" s="194" customFormat="1" ht="27.75" customHeight="1">
      <c r="B154" s="201" t="s">
        <v>137</v>
      </c>
    </row>
    <row r="155" spans="2:2" s="194" customFormat="1" ht="27.75" customHeight="1">
      <c r="B155" s="207" t="s">
        <v>138</v>
      </c>
    </row>
    <row r="156" spans="2:2" s="194" customFormat="1" ht="27.75" customHeight="1">
      <c r="B156" s="205" t="s">
        <v>139</v>
      </c>
    </row>
    <row r="157" spans="2:2" s="194" customFormat="1" ht="27.75" customHeight="1">
      <c r="B157" s="207" t="s">
        <v>140</v>
      </c>
    </row>
    <row r="158" spans="2:2" s="194" customFormat="1" ht="27.75" customHeight="1">
      <c r="B158" s="205" t="s">
        <v>141</v>
      </c>
    </row>
    <row r="159" spans="2:2" s="194" customFormat="1" ht="27.75" customHeight="1">
      <c r="B159" s="206" t="s">
        <v>142</v>
      </c>
    </row>
    <row r="160" spans="2:2" s="194" customFormat="1" ht="60" customHeight="1">
      <c r="B160" s="207" t="s">
        <v>143</v>
      </c>
    </row>
    <row r="161" spans="2:2" s="194" customFormat="1" ht="30.75" customHeight="1">
      <c r="B161" s="206" t="s">
        <v>144</v>
      </c>
    </row>
    <row r="162" spans="2:2" s="194" customFormat="1" ht="30.75" customHeight="1">
      <c r="B162" s="207" t="s">
        <v>145</v>
      </c>
    </row>
    <row r="163" spans="2:2" s="194" customFormat="1" ht="30.75" customHeight="1">
      <c r="B163" s="209" t="s">
        <v>146</v>
      </c>
    </row>
    <row r="164" spans="2:2" s="194" customFormat="1" ht="30.75" customHeight="1">
      <c r="B164" s="207" t="s">
        <v>147</v>
      </c>
    </row>
    <row r="165" spans="2:2" s="194" customFormat="1" ht="30.75" customHeight="1">
      <c r="B165" s="205" t="s">
        <v>148</v>
      </c>
    </row>
    <row r="166" spans="2:2" s="194" customFormat="1" ht="30.75" customHeight="1">
      <c r="B166" s="209" t="s">
        <v>149</v>
      </c>
    </row>
    <row r="167" spans="2:2" s="194" customFormat="1" ht="30.75" customHeight="1">
      <c r="B167" s="201" t="s">
        <v>150</v>
      </c>
    </row>
    <row r="168" spans="2:2" s="194" customFormat="1" ht="30.75" customHeight="1">
      <c r="B168" s="209" t="s">
        <v>151</v>
      </c>
    </row>
    <row r="169" spans="2:2" s="194" customFormat="1" ht="30.75" customHeight="1">
      <c r="B169" s="201" t="s">
        <v>152</v>
      </c>
    </row>
    <row r="170" spans="2:2" s="194" customFormat="1" ht="30.75" customHeight="1">
      <c r="B170" s="201" t="s">
        <v>153</v>
      </c>
    </row>
    <row r="171" spans="2:2" s="194" customFormat="1" ht="30.75" customHeight="1">
      <c r="B171" s="207" t="s">
        <v>154</v>
      </c>
    </row>
    <row r="172" spans="2:2" s="194" customFormat="1" ht="30.75" customHeight="1">
      <c r="B172" s="209" t="s">
        <v>155</v>
      </c>
    </row>
    <row r="173" spans="2:2" s="194" customFormat="1" ht="30.75" customHeight="1">
      <c r="B173" s="207" t="s">
        <v>156</v>
      </c>
    </row>
    <row r="174" spans="2:2" s="194" customFormat="1" ht="30.75" customHeight="1">
      <c r="B174" s="209" t="s">
        <v>157</v>
      </c>
    </row>
    <row r="175" spans="2:2" s="194" customFormat="1" ht="61.5" customHeight="1">
      <c r="B175" s="207" t="s">
        <v>158</v>
      </c>
    </row>
    <row r="176" spans="2:2" s="194" customFormat="1" ht="25.5" customHeight="1">
      <c r="B176" s="209" t="s">
        <v>159</v>
      </c>
    </row>
    <row r="177" spans="2:2" s="194" customFormat="1" ht="59.25" customHeight="1">
      <c r="B177" s="207" t="s">
        <v>160</v>
      </c>
    </row>
    <row r="178" spans="2:2" s="194" customFormat="1" ht="26.25" customHeight="1">
      <c r="B178" s="209" t="s">
        <v>161</v>
      </c>
    </row>
    <row r="179" spans="2:2" s="194" customFormat="1" ht="81" customHeight="1">
      <c r="B179" s="207" t="s">
        <v>162</v>
      </c>
    </row>
    <row r="180" spans="2:2" s="194" customFormat="1" ht="30" customHeight="1">
      <c r="B180" s="209" t="s">
        <v>163</v>
      </c>
    </row>
    <row r="181" spans="2:2" s="194" customFormat="1" ht="30" customHeight="1">
      <c r="B181" s="207" t="s">
        <v>164</v>
      </c>
    </row>
    <row r="182" spans="2:2" s="194" customFormat="1" ht="30" customHeight="1">
      <c r="B182" s="209" t="s">
        <v>165</v>
      </c>
    </row>
    <row r="183" spans="2:2" s="194" customFormat="1" ht="30" customHeight="1">
      <c r="B183" s="207" t="s">
        <v>166</v>
      </c>
    </row>
    <row r="184" spans="2:2" s="194" customFormat="1"/>
    <row r="185" spans="2:2" s="194" customFormat="1"/>
    <row r="186" spans="2:2" s="194" customFormat="1"/>
    <row r="187" spans="2:2" s="194" customFormat="1"/>
    <row r="188" spans="2:2" s="194" customFormat="1"/>
    <row r="189" spans="2:2" s="194" customFormat="1"/>
    <row r="190" spans="2:2" s="194" customFormat="1"/>
    <row r="191" spans="2:2" s="194" customFormat="1"/>
    <row r="192" spans="2:2" s="194" customFormat="1"/>
    <row r="193" s="194" customFormat="1"/>
    <row r="194" s="194" customFormat="1"/>
    <row r="195" s="194" customFormat="1"/>
    <row r="196" s="194" customFormat="1"/>
    <row r="197" s="194" customFormat="1"/>
    <row r="198" s="194" customFormat="1"/>
    <row r="199" s="194" customFormat="1"/>
    <row r="200" s="194" customFormat="1"/>
    <row r="201" s="194" customFormat="1"/>
    <row r="202" s="194" customFormat="1"/>
    <row r="203" s="194" customFormat="1"/>
    <row r="204" s="194" customFormat="1"/>
    <row r="205" s="194" customFormat="1"/>
    <row r="206" s="194" customFormat="1"/>
    <row r="207" s="194" customFormat="1"/>
    <row r="208" s="194" customFormat="1"/>
    <row r="209" s="194" customFormat="1"/>
    <row r="210" s="194" customFormat="1"/>
    <row r="211" s="194" customFormat="1"/>
  </sheetData>
  <sheetProtection password="D4E7" sheet="1" objects="1" scenarios="1"/>
  <phoneticPr fontId="58" type="noConversion"/>
  <hyperlinks>
    <hyperlink ref="B22" location="'流动资产--货币'!A6" display="(1)表3-1-1 货币资金--现金"/>
    <hyperlink ref="B30" location="'短投'!A6" display="(4)表3-2-1 短期投资—股票投资(指持有不超过一年)"/>
    <hyperlink ref="B25" location="'流动资产--货币 (2)'!A6" display="(2)表3-1-2 货币资金--银行存款"/>
    <hyperlink ref="B27" location="'流动资产--货币 (3)'!A6" display="(3)表3-1-3 货币资金--其他货币资金"/>
    <hyperlink ref="B36" location="'短投 (2)'!A6" display="(5)表3-2-2 短期投资—债券投资"/>
    <hyperlink ref="B38" location="'流动资产--票据'!A6" display="(6)表3-3 应收票据"/>
    <hyperlink ref="B48" location="'流动资产--利润'!A6" display="(8)表3-5应收股利"/>
    <hyperlink ref="B51" location="'流动资产--利息'!A6" display="(9)表3-6 应收利息"/>
    <hyperlink ref="B42" location="'流动资产--应收'!A6" display="(7)表3-4应收帐款"/>
    <hyperlink ref="B58" location="'流动资产--其他应收'!A6" display="(12)表3-9 其他应收款"/>
    <hyperlink ref="B53" location="'流动资产--预付'!A6" display="(10)表3-7 预付帐款"/>
    <hyperlink ref="B56" location="'流动资产--补贴'!A6" display="(11)表3-8 应收补贴款"/>
    <hyperlink ref="B60" location="'流动资产--存货'!A6" display="(13)表3-10-1至3-10-15 存货类"/>
    <hyperlink ref="B66" location="'流动资产--待摊'!A6" display="(14)表3--11 待摊费用"/>
    <hyperlink ref="B69" location="'流动资产--待处理'!A6" display="(15)表3--12 待处理流动资产损失"/>
    <hyperlink ref="B71" location="'一年到期长期债券'!A6" display="(16)表3--13 一年内到期的长期债券投资"/>
    <hyperlink ref="B73" location="'其他流动资产'!A6" display="(17)表3--14 其他流动资产"/>
    <hyperlink ref="B76" location="'长期投资汇总表'!A6" display="2.长期投资类填表说明(表4--1至4--3)"/>
    <hyperlink ref="B156" location="'其他无形资产'!A6" display="10.无形资产—其他无形资产填表说明：(表6-2)"/>
    <hyperlink ref="B135" location="'固定资产清理'!A6" display="8.固定资产清理、待处理固定资产净损失填表说明(表5-5、5-6)"/>
    <hyperlink ref="B159" location="'开办费'!A6" display="(1)开办费(表7-1)"/>
    <hyperlink ref="B161" location="'长期待摊费用'!A6" display="(2)长期待摊费用(表7-2)"/>
    <hyperlink ref="B163" location="'其他长期资产'!A6" display="12.其他长期资产(表8-1)"/>
    <hyperlink ref="B166" location="'短期借款'!A6" display="(1)长、短期借款（表9-1，表10-1）"/>
    <hyperlink ref="B168" location="'应付票据'!A6" display="(2)应付票据(表9-2)"/>
    <hyperlink ref="B172" location="'应付帐款'!A6" display="(3)应付帐款（表9-3）、预收帐款（表9-4）、其它应付款（表9-6）"/>
    <hyperlink ref="B178" location="'预提费用'!A6" display="(6)预提费用（表9-12）"/>
    <hyperlink ref="B174" location="'应付工资'!A6" display="(4)应付工资（表9-7）、应付福利费（表9-8）"/>
    <hyperlink ref="B176" location="'应交税金'!A6" display="(5)应交税金（表9-9）"/>
    <hyperlink ref="B180" location="'一年内到期长期负债'!A6" display="(7)一年内到期的长期负债（表9-13）"/>
    <hyperlink ref="B182" location="'应付债券'!A6" display="(8)应付债券（表10-2）"/>
    <hyperlink ref="B112" location="'机器设备'!A6" display="(1)表5-2-1，机器设备清查评估明细表"/>
    <hyperlink ref="B119" location="'车辆'!A6" display="(2)表5-2-2，车辆清查评估明细表"/>
    <hyperlink ref="B121" location="'电子设备'!A6" display="(3)表5-2-3，电子设备清查评估明细表"/>
    <hyperlink ref="B131" location="'设备安装'!A6" display="7.表5-4-2，在建工程—设备安装工程清查评估明细表"/>
    <hyperlink ref="B125" location="'工程物资'!A6" display="5.表5-3，工程物资填表说明"/>
    <hyperlink ref="B127" location="'土建工程'!A6" display="6.表5-4-1，在建工程—土建工程清查评估明细表"/>
    <hyperlink ref="B137" location="土地!A6" display="9.土地使用权填表说明(表5-1-4，5-4-3，6-1)"/>
    <hyperlink ref="B81" location="'房屋建筑物'!A6" display="(1)     表5-1-1，固定资产—房屋建筑物清查评估明细表"/>
    <hyperlink ref="B100" location="'构筑物'!A6" display="(2)     表5-1-2，固定资产—构筑物及其他辅助设施清查评估明细表"/>
  </hyperlinks>
  <pageMargins left="0.75" right="0.75" top="1" bottom="1" header="0.5" footer="0.5"/>
  <pageSetup paperSize="9" orientation="portrait" useFirstPageNumber="1" horizontalDpi="300" verticalDpi="300" r:id="rId1"/>
  <headerFooter alignWithMargins="0">
    <oddFooter>&amp;C共&amp;"Times New Roman,常规"&amp;N&amp;"宋体,常规"页,第&amp;P页</oddFooter>
  </headerFooter>
  <legacyDrawing r:id="rId2"/>
  <oleObjects>
    <oleObject progId=" " shapeId="1025" r:id="rId3"/>
  </oleObjects>
</worksheet>
</file>

<file path=xl/worksheets/sheet2.xml><?xml version="1.0" encoding="utf-8"?>
<worksheet xmlns="http://schemas.openxmlformats.org/spreadsheetml/2006/main" xmlns:r="http://schemas.openxmlformats.org/officeDocument/2006/relationships">
  <sheetPr enableFormatConditionsCalculation="0">
    <tabColor indexed="10"/>
  </sheetPr>
  <dimension ref="A1:A20"/>
  <sheetViews>
    <sheetView view="pageBreakPreview" zoomScaleNormal="100" workbookViewId="0">
      <selection activeCell="C9" sqref="C9"/>
    </sheetView>
  </sheetViews>
  <sheetFormatPr defaultColWidth="9" defaultRowHeight="14.25"/>
  <cols>
    <col min="1" max="1" width="71" customWidth="1"/>
  </cols>
  <sheetData>
    <row r="1" spans="1:1" ht="22.5">
      <c r="A1" s="220" t="s">
        <v>895</v>
      </c>
    </row>
    <row r="2" spans="1:1" ht="22.5">
      <c r="A2" s="193"/>
    </row>
    <row r="3" spans="1:1" ht="22.5">
      <c r="A3" s="229" t="s">
        <v>974</v>
      </c>
    </row>
    <row r="4" spans="1:1" ht="22.5">
      <c r="A4" s="193"/>
    </row>
    <row r="5" spans="1:1" ht="22.5">
      <c r="A5" s="193" t="s">
        <v>167</v>
      </c>
    </row>
    <row r="6" spans="1:1" ht="22.5">
      <c r="A6" s="229" t="s">
        <v>975</v>
      </c>
    </row>
    <row r="7" spans="1:1" ht="22.5">
      <c r="A7" s="229" t="s">
        <v>989</v>
      </c>
    </row>
    <row r="8" spans="1:1" ht="22.5">
      <c r="A8" s="238" t="s">
        <v>988</v>
      </c>
    </row>
    <row r="9" spans="1:1" ht="22.5">
      <c r="A9" s="193"/>
    </row>
    <row r="10" spans="1:1" ht="22.5">
      <c r="A10" s="193"/>
    </row>
    <row r="11" spans="1:1" ht="22.5">
      <c r="A11" s="193"/>
    </row>
    <row r="12" spans="1:1" ht="22.5">
      <c r="A12" s="193"/>
    </row>
    <row r="13" spans="1:1" ht="22.5">
      <c r="A13" s="193"/>
    </row>
    <row r="14" spans="1:1" ht="22.5">
      <c r="A14" s="193"/>
    </row>
    <row r="15" spans="1:1" ht="22.5">
      <c r="A15" s="193"/>
    </row>
    <row r="16" spans="1:1" ht="22.5">
      <c r="A16" s="193"/>
    </row>
    <row r="17" spans="1:1" ht="22.5">
      <c r="A17" s="193"/>
    </row>
    <row r="18" spans="1:1" ht="22.5">
      <c r="A18" s="193"/>
    </row>
    <row r="19" spans="1:1" ht="22.5">
      <c r="A19" s="193"/>
    </row>
    <row r="20" spans="1:1" ht="22.5">
      <c r="A20" s="193"/>
    </row>
  </sheetData>
  <phoneticPr fontId="58" type="noConversion"/>
  <pageMargins left="0.75" right="0.75" top="1" bottom="1" header="0.5" footer="0.5"/>
  <pageSetup paperSize="9" orientation="portrait" verticalDpi="200" r:id="rId1"/>
  <headerFooter alignWithMargins="0"/>
</worksheet>
</file>

<file path=xl/worksheets/sheet3.xml><?xml version="1.0" encoding="utf-8"?>
<worksheet xmlns="http://schemas.openxmlformats.org/spreadsheetml/2006/main" xmlns:r="http://schemas.openxmlformats.org/officeDocument/2006/relationships">
  <dimension ref="A1:F87"/>
  <sheetViews>
    <sheetView workbookViewId="0"/>
  </sheetViews>
  <sheetFormatPr defaultColWidth="9" defaultRowHeight="14.25"/>
  <cols>
    <col min="1" max="1" width="7.125" customWidth="1"/>
    <col min="2" max="2" width="12.625" customWidth="1"/>
    <col min="3" max="3" width="54.75" customWidth="1"/>
    <col min="4" max="4" width="11" customWidth="1"/>
  </cols>
  <sheetData>
    <row r="1" spans="1:6" ht="25.5">
      <c r="A1" s="182"/>
      <c r="B1" s="183"/>
      <c r="C1" s="183"/>
      <c r="D1" s="183"/>
      <c r="E1" s="183"/>
      <c r="F1" s="183"/>
    </row>
    <row r="2" spans="1:6">
      <c r="A2" s="184" t="s">
        <v>168</v>
      </c>
      <c r="B2" s="184" t="s">
        <v>169</v>
      </c>
      <c r="C2" s="184" t="s">
        <v>170</v>
      </c>
      <c r="D2" s="184" t="s">
        <v>171</v>
      </c>
    </row>
    <row r="3" spans="1:6" ht="16.5">
      <c r="A3" s="173">
        <v>1</v>
      </c>
      <c r="B3" s="185" t="s">
        <v>172</v>
      </c>
      <c r="C3" s="186" t="s">
        <v>173</v>
      </c>
      <c r="D3" s="100"/>
    </row>
    <row r="4" spans="1:6" ht="16.5">
      <c r="A4" s="173">
        <v>2</v>
      </c>
      <c r="B4" s="185" t="s">
        <v>174</v>
      </c>
      <c r="C4" s="187" t="s">
        <v>175</v>
      </c>
      <c r="D4" s="100"/>
    </row>
    <row r="5" spans="1:6" ht="16.5">
      <c r="A5" s="173">
        <v>3</v>
      </c>
      <c r="B5" s="185" t="s">
        <v>176</v>
      </c>
      <c r="C5" s="187" t="s">
        <v>177</v>
      </c>
      <c r="D5" s="100"/>
    </row>
    <row r="6" spans="1:6" ht="16.5">
      <c r="A6" s="173">
        <v>4</v>
      </c>
      <c r="B6" s="185" t="s">
        <v>178</v>
      </c>
      <c r="C6" s="188" t="s">
        <v>179</v>
      </c>
      <c r="D6" s="100"/>
    </row>
    <row r="7" spans="1:6" ht="16.5">
      <c r="A7" s="173">
        <v>5</v>
      </c>
      <c r="B7" s="185" t="s">
        <v>180</v>
      </c>
      <c r="C7" s="188" t="s">
        <v>181</v>
      </c>
      <c r="D7" s="100"/>
    </row>
    <row r="8" spans="1:6" ht="16.5">
      <c r="A8" s="173">
        <v>6</v>
      </c>
      <c r="B8" s="185" t="s">
        <v>182</v>
      </c>
      <c r="C8" s="188" t="s">
        <v>183</v>
      </c>
      <c r="D8" s="100"/>
    </row>
    <row r="9" spans="1:6" ht="16.5">
      <c r="A9" s="173">
        <v>7</v>
      </c>
      <c r="B9" s="185" t="s">
        <v>184</v>
      </c>
      <c r="C9" s="188" t="s">
        <v>185</v>
      </c>
      <c r="D9" s="100"/>
    </row>
    <row r="10" spans="1:6" ht="16.5">
      <c r="A10" s="173">
        <v>8</v>
      </c>
      <c r="B10" s="185" t="s">
        <v>186</v>
      </c>
      <c r="C10" s="188" t="s">
        <v>187</v>
      </c>
      <c r="D10" s="100"/>
    </row>
    <row r="11" spans="1:6" ht="16.5">
      <c r="A11" s="173">
        <v>9</v>
      </c>
      <c r="B11" s="185" t="s">
        <v>188</v>
      </c>
      <c r="C11" s="188" t="s">
        <v>189</v>
      </c>
      <c r="D11" s="100"/>
    </row>
    <row r="12" spans="1:6" ht="16.5">
      <c r="A12" s="173">
        <v>10</v>
      </c>
      <c r="B12" s="185" t="s">
        <v>190</v>
      </c>
      <c r="C12" s="188" t="s">
        <v>191</v>
      </c>
      <c r="D12" s="100"/>
    </row>
    <row r="13" spans="1:6" ht="16.5">
      <c r="A13" s="173">
        <v>11</v>
      </c>
      <c r="B13" s="185" t="s">
        <v>192</v>
      </c>
      <c r="C13" s="188" t="s">
        <v>193</v>
      </c>
      <c r="D13" s="100"/>
    </row>
    <row r="14" spans="1:6" ht="16.5">
      <c r="A14" s="173">
        <v>12</v>
      </c>
      <c r="B14" s="185" t="s">
        <v>194</v>
      </c>
      <c r="C14" s="188" t="s">
        <v>195</v>
      </c>
      <c r="D14" s="100"/>
    </row>
    <row r="15" spans="1:6" ht="16.5">
      <c r="A15" s="173">
        <v>13</v>
      </c>
      <c r="B15" s="185" t="s">
        <v>196</v>
      </c>
      <c r="C15" s="188" t="s">
        <v>197</v>
      </c>
      <c r="D15" s="100"/>
    </row>
    <row r="16" spans="1:6" ht="16.5">
      <c r="A16" s="173">
        <v>14</v>
      </c>
      <c r="B16" s="185" t="s">
        <v>198</v>
      </c>
      <c r="C16" s="188" t="s">
        <v>199</v>
      </c>
      <c r="D16" s="100"/>
    </row>
    <row r="17" spans="1:4" ht="16.5">
      <c r="A17" s="173">
        <v>15</v>
      </c>
      <c r="B17" s="185" t="s">
        <v>200</v>
      </c>
      <c r="C17" s="186" t="s">
        <v>201</v>
      </c>
      <c r="D17" s="100"/>
    </row>
    <row r="18" spans="1:4" ht="16.5">
      <c r="A18" s="173">
        <v>16</v>
      </c>
      <c r="B18" s="185" t="s">
        <v>202</v>
      </c>
      <c r="C18" s="188" t="s">
        <v>203</v>
      </c>
      <c r="D18" s="100"/>
    </row>
    <row r="19" spans="1:4" ht="16.5">
      <c r="A19" s="173">
        <v>17</v>
      </c>
      <c r="B19" s="185" t="s">
        <v>204</v>
      </c>
      <c r="C19" s="188" t="s">
        <v>205</v>
      </c>
      <c r="D19" s="100"/>
    </row>
    <row r="20" spans="1:4" ht="16.5">
      <c r="A20" s="173">
        <v>18</v>
      </c>
      <c r="B20" s="185" t="s">
        <v>206</v>
      </c>
      <c r="C20" s="188" t="s">
        <v>207</v>
      </c>
      <c r="D20" s="100"/>
    </row>
    <row r="21" spans="1:4" ht="16.5">
      <c r="A21" s="173">
        <v>19</v>
      </c>
      <c r="B21" s="185" t="s">
        <v>208</v>
      </c>
      <c r="C21" s="188" t="s">
        <v>209</v>
      </c>
      <c r="D21" s="100"/>
    </row>
    <row r="22" spans="1:4" ht="16.5">
      <c r="A22" s="173">
        <v>20</v>
      </c>
      <c r="B22" s="185" t="s">
        <v>210</v>
      </c>
      <c r="C22" s="188" t="s">
        <v>211</v>
      </c>
      <c r="D22" s="100"/>
    </row>
    <row r="23" spans="1:4" ht="16.5">
      <c r="A23" s="173">
        <v>21</v>
      </c>
      <c r="B23" s="185" t="s">
        <v>212</v>
      </c>
      <c r="C23" s="188" t="s">
        <v>213</v>
      </c>
      <c r="D23" s="100"/>
    </row>
    <row r="24" spans="1:4" ht="16.5">
      <c r="A24" s="173">
        <v>22</v>
      </c>
      <c r="B24" s="185" t="s">
        <v>214</v>
      </c>
      <c r="C24" s="188" t="s">
        <v>215</v>
      </c>
      <c r="D24" s="100"/>
    </row>
    <row r="25" spans="1:4" ht="16.5">
      <c r="A25" s="173">
        <v>23</v>
      </c>
      <c r="B25" s="185" t="s">
        <v>216</v>
      </c>
      <c r="C25" s="188" t="s">
        <v>217</v>
      </c>
      <c r="D25" s="100"/>
    </row>
    <row r="26" spans="1:4" ht="16.5">
      <c r="A26" s="173">
        <v>24</v>
      </c>
      <c r="B26" s="185" t="s">
        <v>218</v>
      </c>
      <c r="C26" s="188" t="s">
        <v>219</v>
      </c>
      <c r="D26" s="100"/>
    </row>
    <row r="27" spans="1:4" ht="16.5">
      <c r="A27" s="173">
        <v>25</v>
      </c>
      <c r="B27" s="185" t="s">
        <v>220</v>
      </c>
      <c r="C27" s="188" t="s">
        <v>221</v>
      </c>
      <c r="D27" s="100"/>
    </row>
    <row r="28" spans="1:4" ht="16.5">
      <c r="A28" s="173">
        <v>26</v>
      </c>
      <c r="B28" s="185" t="s">
        <v>222</v>
      </c>
      <c r="C28" s="188" t="s">
        <v>223</v>
      </c>
      <c r="D28" s="100"/>
    </row>
    <row r="29" spans="1:4" ht="16.5">
      <c r="A29" s="173">
        <v>27</v>
      </c>
      <c r="B29" s="185" t="s">
        <v>224</v>
      </c>
      <c r="C29" s="188" t="s">
        <v>225</v>
      </c>
      <c r="D29" s="100"/>
    </row>
    <row r="30" spans="1:4" ht="16.5">
      <c r="A30" s="173">
        <v>28</v>
      </c>
      <c r="B30" s="185" t="s">
        <v>226</v>
      </c>
      <c r="C30" s="188" t="s">
        <v>227</v>
      </c>
      <c r="D30" s="100"/>
    </row>
    <row r="31" spans="1:4" ht="16.5">
      <c r="A31" s="173">
        <v>29</v>
      </c>
      <c r="B31" s="185" t="s">
        <v>228</v>
      </c>
      <c r="C31" s="188" t="s">
        <v>229</v>
      </c>
      <c r="D31" s="100"/>
    </row>
    <row r="32" spans="1:4" ht="16.5">
      <c r="A32" s="173">
        <v>30</v>
      </c>
      <c r="B32" s="185" t="s">
        <v>230</v>
      </c>
      <c r="C32" s="188" t="s">
        <v>231</v>
      </c>
      <c r="D32" s="100"/>
    </row>
    <row r="33" spans="1:4" ht="16.5">
      <c r="A33" s="173">
        <v>31</v>
      </c>
      <c r="B33" s="185" t="s">
        <v>232</v>
      </c>
      <c r="C33" s="188" t="s">
        <v>233</v>
      </c>
      <c r="D33" s="100"/>
    </row>
    <row r="34" spans="1:4" ht="16.5">
      <c r="A34" s="173">
        <v>32</v>
      </c>
      <c r="B34" s="185" t="s">
        <v>234</v>
      </c>
      <c r="C34" s="188" t="s">
        <v>235</v>
      </c>
      <c r="D34" s="100"/>
    </row>
    <row r="35" spans="1:4" ht="16.5">
      <c r="A35" s="173">
        <v>33</v>
      </c>
      <c r="B35" s="185" t="s">
        <v>236</v>
      </c>
      <c r="C35" s="188" t="s">
        <v>237</v>
      </c>
      <c r="D35" s="100"/>
    </row>
    <row r="36" spans="1:4" ht="16.5">
      <c r="A36" s="173">
        <v>34</v>
      </c>
      <c r="B36" s="185" t="s">
        <v>238</v>
      </c>
      <c r="C36" s="188" t="s">
        <v>239</v>
      </c>
      <c r="D36" s="100"/>
    </row>
    <row r="37" spans="1:4" ht="16.5">
      <c r="A37" s="173">
        <v>35</v>
      </c>
      <c r="B37" s="185" t="s">
        <v>240</v>
      </c>
      <c r="C37" s="188" t="s">
        <v>241</v>
      </c>
      <c r="D37" s="100"/>
    </row>
    <row r="38" spans="1:4" ht="16.5">
      <c r="A38" s="173">
        <v>36</v>
      </c>
      <c r="B38" s="185" t="s">
        <v>242</v>
      </c>
      <c r="C38" s="188" t="s">
        <v>243</v>
      </c>
      <c r="D38" s="100"/>
    </row>
    <row r="39" spans="1:4" ht="16.5">
      <c r="A39" s="173">
        <v>37</v>
      </c>
      <c r="B39" s="185" t="s">
        <v>244</v>
      </c>
      <c r="C39" s="188" t="s">
        <v>245</v>
      </c>
      <c r="D39" s="100"/>
    </row>
    <row r="40" spans="1:4" ht="16.5">
      <c r="A40" s="173">
        <v>38</v>
      </c>
      <c r="B40" s="185" t="s">
        <v>246</v>
      </c>
      <c r="C40" s="186" t="s">
        <v>247</v>
      </c>
      <c r="D40" s="100"/>
    </row>
    <row r="41" spans="1:4" ht="16.5">
      <c r="A41" s="173">
        <v>39</v>
      </c>
      <c r="B41" s="185" t="s">
        <v>248</v>
      </c>
      <c r="C41" s="188" t="s">
        <v>249</v>
      </c>
      <c r="D41" s="100"/>
    </row>
    <row r="42" spans="1:4" ht="16.5">
      <c r="A42" s="173">
        <v>40</v>
      </c>
      <c r="B42" s="185" t="s">
        <v>250</v>
      </c>
      <c r="C42" s="188" t="s">
        <v>251</v>
      </c>
      <c r="D42" s="100"/>
    </row>
    <row r="43" spans="1:4" ht="16.5">
      <c r="A43" s="173">
        <v>41</v>
      </c>
      <c r="B43" s="185" t="s">
        <v>252</v>
      </c>
      <c r="C43" s="188" t="s">
        <v>253</v>
      </c>
      <c r="D43" s="100"/>
    </row>
    <row r="44" spans="1:4" ht="16.5">
      <c r="A44" s="173">
        <v>42</v>
      </c>
      <c r="B44" s="185" t="s">
        <v>254</v>
      </c>
      <c r="C44" s="188" t="s">
        <v>255</v>
      </c>
      <c r="D44" s="100"/>
    </row>
    <row r="45" spans="1:4" ht="16.5">
      <c r="A45" s="173">
        <v>43</v>
      </c>
      <c r="B45" s="185" t="s">
        <v>256</v>
      </c>
      <c r="C45" s="188" t="s">
        <v>257</v>
      </c>
      <c r="D45" s="100"/>
    </row>
    <row r="46" spans="1:4" ht="16.5">
      <c r="A46" s="173">
        <v>44</v>
      </c>
      <c r="B46" s="185" t="s">
        <v>258</v>
      </c>
      <c r="C46" s="189" t="s">
        <v>259</v>
      </c>
      <c r="D46" s="100"/>
    </row>
    <row r="47" spans="1:4" ht="16.5">
      <c r="A47" s="173">
        <v>45</v>
      </c>
      <c r="B47" s="185" t="s">
        <v>260</v>
      </c>
      <c r="C47" s="188" t="s">
        <v>261</v>
      </c>
      <c r="D47" s="100"/>
    </row>
    <row r="48" spans="1:4" ht="16.5">
      <c r="A48" s="173">
        <v>46</v>
      </c>
      <c r="B48" s="185" t="s">
        <v>262</v>
      </c>
      <c r="C48" s="188" t="s">
        <v>263</v>
      </c>
      <c r="D48" s="100"/>
    </row>
    <row r="49" spans="1:4" ht="16.5">
      <c r="A49" s="173">
        <v>47</v>
      </c>
      <c r="B49" s="185" t="s">
        <v>264</v>
      </c>
      <c r="C49" s="188" t="s">
        <v>265</v>
      </c>
      <c r="D49" s="100"/>
    </row>
    <row r="50" spans="1:4" ht="16.5">
      <c r="A50" s="173">
        <v>48</v>
      </c>
      <c r="B50" s="185" t="s">
        <v>266</v>
      </c>
      <c r="C50" s="188" t="s">
        <v>267</v>
      </c>
      <c r="D50" s="100"/>
    </row>
    <row r="51" spans="1:4" ht="16.5">
      <c r="A51" s="173">
        <v>49</v>
      </c>
      <c r="B51" s="185" t="s">
        <v>268</v>
      </c>
      <c r="C51" s="188" t="s">
        <v>269</v>
      </c>
      <c r="D51" s="100"/>
    </row>
    <row r="52" spans="1:4" ht="16.5">
      <c r="A52" s="173">
        <v>50</v>
      </c>
      <c r="B52" s="185" t="s">
        <v>270</v>
      </c>
      <c r="C52" s="188" t="s">
        <v>271</v>
      </c>
      <c r="D52" s="100"/>
    </row>
    <row r="53" spans="1:4" ht="16.5">
      <c r="A53" s="173">
        <v>51</v>
      </c>
      <c r="B53" s="185" t="s">
        <v>272</v>
      </c>
      <c r="C53" s="188" t="s">
        <v>273</v>
      </c>
      <c r="D53" s="100"/>
    </row>
    <row r="54" spans="1:4" ht="16.5">
      <c r="A54" s="173">
        <v>52</v>
      </c>
      <c r="B54" s="185" t="s">
        <v>274</v>
      </c>
      <c r="C54" s="188" t="s">
        <v>275</v>
      </c>
      <c r="D54" s="100"/>
    </row>
    <row r="55" spans="1:4" ht="16.5">
      <c r="A55" s="173">
        <v>53</v>
      </c>
      <c r="B55" s="185" t="s">
        <v>276</v>
      </c>
      <c r="C55" s="188" t="s">
        <v>277</v>
      </c>
      <c r="D55" s="100"/>
    </row>
    <row r="56" spans="1:4" ht="16.5">
      <c r="A56" s="173">
        <v>54</v>
      </c>
      <c r="B56" s="185" t="s">
        <v>278</v>
      </c>
      <c r="C56" s="188" t="s">
        <v>279</v>
      </c>
      <c r="D56" s="100"/>
    </row>
    <row r="57" spans="1:4" ht="16.5">
      <c r="A57" s="173">
        <v>55</v>
      </c>
      <c r="B57" s="185" t="s">
        <v>280</v>
      </c>
      <c r="C57" s="188" t="s">
        <v>281</v>
      </c>
      <c r="D57" s="100"/>
    </row>
    <row r="58" spans="1:4" ht="16.5">
      <c r="A58" s="173">
        <v>56</v>
      </c>
      <c r="B58" s="185" t="s">
        <v>282</v>
      </c>
      <c r="C58" s="190" t="s">
        <v>283</v>
      </c>
      <c r="D58" s="100"/>
    </row>
    <row r="59" spans="1:4" ht="16.5">
      <c r="A59" s="173">
        <v>57</v>
      </c>
      <c r="B59" s="185" t="s">
        <v>284</v>
      </c>
      <c r="C59" s="188" t="s">
        <v>285</v>
      </c>
      <c r="D59" s="100"/>
    </row>
    <row r="60" spans="1:4" ht="16.5">
      <c r="A60" s="173">
        <v>58</v>
      </c>
      <c r="B60" s="185" t="s">
        <v>286</v>
      </c>
      <c r="C60" s="188" t="s">
        <v>287</v>
      </c>
      <c r="D60" s="100"/>
    </row>
    <row r="61" spans="1:4" ht="16.5">
      <c r="A61" s="173">
        <v>59</v>
      </c>
      <c r="B61" s="185" t="s">
        <v>288</v>
      </c>
      <c r="C61" s="188" t="s">
        <v>289</v>
      </c>
      <c r="D61" s="100"/>
    </row>
    <row r="62" spans="1:4" ht="16.5">
      <c r="A62" s="173">
        <v>60</v>
      </c>
      <c r="B62" s="185" t="s">
        <v>290</v>
      </c>
      <c r="C62" s="188" t="s">
        <v>291</v>
      </c>
      <c r="D62" s="100"/>
    </row>
    <row r="63" spans="1:4" ht="16.5">
      <c r="A63" s="173">
        <v>61</v>
      </c>
      <c r="B63" s="185" t="s">
        <v>292</v>
      </c>
      <c r="C63" s="188" t="s">
        <v>293</v>
      </c>
      <c r="D63" s="100"/>
    </row>
    <row r="64" spans="1:4" ht="16.5">
      <c r="A64" s="173">
        <v>62</v>
      </c>
      <c r="B64" s="185" t="s">
        <v>294</v>
      </c>
      <c r="C64" s="188" t="s">
        <v>295</v>
      </c>
      <c r="D64" s="100"/>
    </row>
    <row r="65" spans="1:4" ht="16.5">
      <c r="A65" s="173">
        <v>63</v>
      </c>
      <c r="B65" s="185" t="s">
        <v>296</v>
      </c>
      <c r="C65" s="188" t="s">
        <v>297</v>
      </c>
      <c r="D65" s="100"/>
    </row>
    <row r="66" spans="1:4" ht="16.5">
      <c r="A66" s="173">
        <v>64</v>
      </c>
      <c r="B66" s="185" t="s">
        <v>298</v>
      </c>
      <c r="C66" s="188" t="s">
        <v>299</v>
      </c>
      <c r="D66" s="100"/>
    </row>
    <row r="67" spans="1:4" ht="16.5">
      <c r="A67" s="173">
        <v>65</v>
      </c>
      <c r="B67" s="185" t="s">
        <v>300</v>
      </c>
      <c r="C67" s="188" t="s">
        <v>301</v>
      </c>
      <c r="D67" s="100"/>
    </row>
    <row r="68" spans="1:4" ht="16.5">
      <c r="A68" s="173">
        <v>66</v>
      </c>
      <c r="B68" s="185" t="s">
        <v>302</v>
      </c>
      <c r="C68" s="188" t="s">
        <v>303</v>
      </c>
      <c r="D68" s="100"/>
    </row>
    <row r="69" spans="1:4" ht="16.5">
      <c r="A69" s="173">
        <v>67</v>
      </c>
      <c r="B69" s="185" t="s">
        <v>304</v>
      </c>
      <c r="C69" s="188" t="s">
        <v>305</v>
      </c>
      <c r="D69" s="100"/>
    </row>
    <row r="70" spans="1:4" ht="16.5">
      <c r="A70" s="173">
        <v>68</v>
      </c>
      <c r="B70" s="185" t="s">
        <v>306</v>
      </c>
      <c r="C70" s="188" t="s">
        <v>307</v>
      </c>
      <c r="D70" s="100"/>
    </row>
    <row r="71" spans="1:4" ht="16.5">
      <c r="A71" s="173">
        <v>69</v>
      </c>
      <c r="B71" s="185" t="s">
        <v>308</v>
      </c>
      <c r="C71" s="188" t="s">
        <v>309</v>
      </c>
      <c r="D71" s="100"/>
    </row>
    <row r="72" spans="1:4" ht="16.5">
      <c r="A72" s="173">
        <v>70</v>
      </c>
      <c r="B72" s="185" t="s">
        <v>310</v>
      </c>
      <c r="C72" s="188" t="s">
        <v>311</v>
      </c>
      <c r="D72" s="100"/>
    </row>
    <row r="73" spans="1:4" ht="16.5">
      <c r="A73" s="173">
        <v>71</v>
      </c>
      <c r="B73" s="185" t="s">
        <v>312</v>
      </c>
      <c r="C73" s="188" t="s">
        <v>313</v>
      </c>
      <c r="D73" s="100"/>
    </row>
    <row r="74" spans="1:4" ht="16.5">
      <c r="A74" s="173">
        <v>72</v>
      </c>
      <c r="B74" s="185" t="s">
        <v>314</v>
      </c>
      <c r="C74" s="188" t="s">
        <v>315</v>
      </c>
      <c r="D74" s="100"/>
    </row>
    <row r="75" spans="1:4" ht="16.5">
      <c r="A75" s="173">
        <v>73</v>
      </c>
      <c r="B75" s="185" t="s">
        <v>316</v>
      </c>
      <c r="C75" s="188" t="s">
        <v>317</v>
      </c>
      <c r="D75" s="100"/>
    </row>
    <row r="76" spans="1:4" ht="16.5">
      <c r="A76" s="173">
        <v>74</v>
      </c>
      <c r="B76" s="185" t="s">
        <v>318</v>
      </c>
      <c r="C76" s="188" t="s">
        <v>319</v>
      </c>
      <c r="D76" s="100"/>
    </row>
    <row r="77" spans="1:4" ht="16.5">
      <c r="A77" s="173">
        <v>75</v>
      </c>
      <c r="B77" s="185" t="s">
        <v>320</v>
      </c>
      <c r="C77" s="188" t="s">
        <v>321</v>
      </c>
      <c r="D77" s="100"/>
    </row>
    <row r="78" spans="1:4" ht="16.5">
      <c r="A78" s="173">
        <v>76</v>
      </c>
      <c r="B78" s="185" t="s">
        <v>322</v>
      </c>
      <c r="C78" s="188" t="s">
        <v>323</v>
      </c>
      <c r="D78" s="100"/>
    </row>
    <row r="79" spans="1:4" ht="16.5">
      <c r="A79" s="173">
        <v>77</v>
      </c>
      <c r="B79" s="185" t="s">
        <v>324</v>
      </c>
      <c r="C79" s="188" t="s">
        <v>325</v>
      </c>
      <c r="D79" s="100"/>
    </row>
    <row r="80" spans="1:4" ht="16.5">
      <c r="A80" s="173">
        <v>78</v>
      </c>
      <c r="B80" s="185" t="s">
        <v>326</v>
      </c>
      <c r="C80" s="188" t="s">
        <v>327</v>
      </c>
      <c r="D80" s="100"/>
    </row>
    <row r="81" spans="1:4" ht="16.5">
      <c r="A81" s="173">
        <v>79</v>
      </c>
      <c r="B81" s="185" t="s">
        <v>328</v>
      </c>
      <c r="C81" s="188" t="s">
        <v>329</v>
      </c>
      <c r="D81" s="100"/>
    </row>
    <row r="82" spans="1:4" ht="16.5">
      <c r="A82" s="173">
        <v>80</v>
      </c>
      <c r="B82" s="185" t="s">
        <v>330</v>
      </c>
      <c r="C82" s="188" t="s">
        <v>331</v>
      </c>
      <c r="D82" s="100"/>
    </row>
    <row r="83" spans="1:4" ht="16.5">
      <c r="A83" s="173">
        <v>81</v>
      </c>
      <c r="B83" s="185" t="s">
        <v>332</v>
      </c>
      <c r="C83" s="188" t="s">
        <v>333</v>
      </c>
      <c r="D83" s="100"/>
    </row>
    <row r="84" spans="1:4" ht="16.5">
      <c r="A84" s="173">
        <v>82</v>
      </c>
      <c r="B84" s="185" t="s">
        <v>334</v>
      </c>
      <c r="C84" s="188" t="s">
        <v>335</v>
      </c>
      <c r="D84" s="191"/>
    </row>
    <row r="85" spans="1:4">
      <c r="B85" s="192"/>
    </row>
    <row r="86" spans="1:4">
      <c r="B86" s="192"/>
    </row>
    <row r="87" spans="1:4">
      <c r="B87" s="192"/>
    </row>
  </sheetData>
  <phoneticPr fontId="58" type="noConversion"/>
  <hyperlinks>
    <hyperlink ref="C3" location="表1!Print_Titles" display="资产评估结果汇总表"/>
    <hyperlink ref="C4" location="表2!Print_Titles" display="资产评估结果分类汇总表"/>
    <hyperlink ref="C5" location="表3!Print_Titles" display="流动资产评估汇总表"/>
    <hyperlink ref="C7" location="'表3-1-1'!Print_Titles" display="货币资金—现金评估明细表"/>
    <hyperlink ref="C8" location="'表3-1-2'!Print_Titles" display="货币资金—银行存款评估明细表"/>
    <hyperlink ref="C9" location="'表3-1-3'!Print_Titles" display="货币资金—其他货币资金评估明细表"/>
    <hyperlink ref="C11" location="'表3-2-1'!Print_Titles" display="交易性金融资产—股票投资评估明细表"/>
    <hyperlink ref="C12" location="'表3-2-2'!Print_Titles" display="交易性金融资产—债券投资评估明细表"/>
    <hyperlink ref="C13" location="'表3-2-3'!Print_Titles" display="交易性金融资产—基金投资评估明细表"/>
    <hyperlink ref="C14" location="'表3-3'!Print_Titles" display="应收票据评估明细表"/>
    <hyperlink ref="C15" location="'表3-4'!Print_Titles" display="应收账款评估明细表"/>
    <hyperlink ref="C16" location="'表3-5'!Print_Titles" display="预付账款评估明细表"/>
    <hyperlink ref="C17" location="'表3-6'!Print_Titles" display="应收利息评估明细表"/>
    <hyperlink ref="C18" location="'表3-7'!Print_Titles" display="应收股利（应收利润）评估明细表"/>
    <hyperlink ref="C19" location="'表3-8'!Print_Titles" display="其他应收款评估明细表"/>
    <hyperlink ref="C20" location="'表3-9'!A1" display="存货评估汇总表"/>
    <hyperlink ref="C21" location="'表3-9-1'!Print_Titles" display="存货—材料采购（在途物资）评估明细表"/>
    <hyperlink ref="C22" location="'表3-9-2'!Print_Titles" display="存货—原材料评估明细表"/>
    <hyperlink ref="C23" location="'表3-9-3'!Print_Titles" display="存货—在库周转材料评估明细表"/>
    <hyperlink ref="C24" location="'表3-9-4'!Print_Titles" display="存货—委托加工物资评估明细表"/>
    <hyperlink ref="C25" location="'表3-9-5'!Print_Titles" display="存货—产成品（库存商品、开发产品、农产品）评估明细表"/>
    <hyperlink ref="C26" location="'表3-9-6'!Print_Titles" display="存货—在产品（自制半成品）评估明细表"/>
    <hyperlink ref="C27" location="'表3-9-7'!Print_Titles" display="存货—发出商品评估明细表"/>
    <hyperlink ref="C28" location="'表3-9-8'!Print_Titles" display="存货—在用周转材料评估明细表"/>
    <hyperlink ref="C29" location="'表3-10'!Print_Titles" display="一年内到期的非流动资产评估明细表"/>
    <hyperlink ref="C30" location="'表3-11'!Print_Titles" display="其他流动资产评估明细表"/>
    <hyperlink ref="C31" location="表4!Print_Titles" display="非流动资产评估汇总表"/>
    <hyperlink ref="C32" location="'表4-1'!Print_Titles" display="可供出售金融资产评估汇总表"/>
    <hyperlink ref="C33" location="'表4-1-1'!Print_Titles" display="可供出售金融资产—股票投资评估明细表"/>
    <hyperlink ref="C34" location="'表4-1-2'!Print_Titles" display="可供出售金融资产—债券投资评估明细表"/>
    <hyperlink ref="C35" location="'表4-1-3'!Print_Titles" display="可供出售金融资产—其他投资评估明细表"/>
    <hyperlink ref="C36" location="'表4-2'!Print_Titles" display="持有至到期投资评估明细表"/>
    <hyperlink ref="C37" location="'表4-3'!Print_Titles" display="长期应收款评估明细表"/>
    <hyperlink ref="C38" location="'表4-4'!Print_Titles" display="长期股权投资评估明细表"/>
    <hyperlink ref="C39" location="'表4-5'!Print_Titles" display="投资性房地产—房屋评估明细表（含4张备选表）"/>
    <hyperlink ref="C41" location="'表4-6-1'!Print_Titles" display="固定资产—房屋建筑物评估明细表"/>
    <hyperlink ref="C42" location="'表4-6-2'!Print_Titles" display="固定资产—构筑物及其他辅助设施评估明细表"/>
    <hyperlink ref="C43" location="'表4-6-3'!Print_Titles" display="固定资产—管道和沟槽评估明细表"/>
    <hyperlink ref="C44" location="'表4-6-4'!Print_Titles" display="固定资产—机器设备评估明细表"/>
    <hyperlink ref="C45" location="'表4-6-5'!Print_Titles" display="固定资产—车辆评估明细表"/>
    <hyperlink ref="C46" location="'表4-6-6'!Print_Titles" display="固定资产—电子设备评估明细表"/>
    <hyperlink ref="C47" location="'表4-6-7'!Print_Titles" display="固定资产—土地评估明细表"/>
    <hyperlink ref="C48" location="'表4-7'!Print_Titles" display="在建工程评估汇总表"/>
    <hyperlink ref="C49" location="'表4-7-1'!Print_Titles" display="在建工程—土建工程评估明细表"/>
    <hyperlink ref="C50" location="'表4-7-2'!Print_Titles" display="在建工程—设备安装工程评估明细表"/>
    <hyperlink ref="C51" location="'表4-8'!Print_Titles" display="工程物资评估明细表"/>
    <hyperlink ref="C52" location="'表4-9'!Print_Titles" display="固定资产清理评估明细表"/>
    <hyperlink ref="C53" location="'表4-10'!Print_Titles" display="生产性生物资产评估明细表"/>
    <hyperlink ref="C54" location="'表4-11'!Print_Titles" display="油气资产评估明细表"/>
    <hyperlink ref="C56" location="'表4-12-1'!Print_Titles" display="无形资产—土地使用权评估明细表"/>
    <hyperlink ref="C57" location="'表4-12-2'!Print_Titles" display="无形资产—矿业权评估明细表"/>
    <hyperlink ref="C58" location="'表4-12-3'!Print_Titles" display="无形资产—其他无形资产评估明细表"/>
    <hyperlink ref="C59" location="'表4-13'!Print_Titles" display="开发支出评估明细表"/>
    <hyperlink ref="C60" location="'表4-14'!Print_Titles" display="商誉评估明细表"/>
    <hyperlink ref="C61" location="'表4-15'!Print_Titles" display="长期待摊费用评估明细表"/>
    <hyperlink ref="C62" location="'表4-16'!Print_Titles" display="递延所得税资产评估明细表"/>
    <hyperlink ref="C63" location="'表4-17'!Print_Titles" display="其他非流动资产评估明细表"/>
    <hyperlink ref="C65" location="'表5-1'!Print_Titles" display="短期借款评估明细表"/>
    <hyperlink ref="C66" location="'表5-2'!Print_Titles" display="交易性金融负债评估明细表"/>
    <hyperlink ref="C67" location="'表5-3'!Print_Titles" display="应付票据评估明细表"/>
    <hyperlink ref="C68" location="'表5-4'!Print_Titles" display="应付账款评估明细表"/>
    <hyperlink ref="C69" location="'表5-5'!Print_Titles" display="预收账款评估明细表"/>
    <hyperlink ref="C70" location="'表5-6'!Print_Titles" display="应付职工薪酬评估明细表"/>
    <hyperlink ref="C71" location="'表5-7'!Print_Titles" display="应交税费评估明细表"/>
    <hyperlink ref="C72" location="'表5-8'!Print_Titles" display="应付利息评估明细表"/>
    <hyperlink ref="C73" location="'表5-9'!Print_Titles" display="应付股利（应付利润）评估明细表"/>
    <hyperlink ref="C74" location="'表5-10'!Print_Titles" display="其他应付款评估明细表"/>
    <hyperlink ref="C75" location="'表5-11'!Print_Titles" display="一年内到期的非流动负债评估明细表"/>
    <hyperlink ref="C76" location="'表5-12'!Print_Titles" display="其他流动负债评估明细表"/>
    <hyperlink ref="C77" location="表6!Print_Titles" display="非流动负债评估汇总表"/>
    <hyperlink ref="C78" location="'表6-1'!Print_Titles" display="长期借款评估明细表"/>
    <hyperlink ref="C79" location="'表6-2'!Print_Titles" display="应付债券评估明细表"/>
    <hyperlink ref="C80" location="'表6-3'!Print_Titles" display="长期应付款评估明细表"/>
    <hyperlink ref="C81" location="'表6-4'!Print_Titles" display="专项应付款评估明细表"/>
    <hyperlink ref="C82" location="'表6-5'!Print_Titles" display="预计负债评估明细表"/>
    <hyperlink ref="C83" location="'表6-6'!Print_Titles" display="递延所得税负债评估明细表"/>
    <hyperlink ref="C84" location="'表6-7'!Print_Titles" display="其他非流动负债评估明细表"/>
    <hyperlink ref="C40" location="'表4-6'!A1" display="固定资产评估汇总表"/>
    <hyperlink ref="C64" location="表5!A1" display="流动负债评估汇总表"/>
    <hyperlink ref="C55" location="'表4-12'!A1" display="无形资产评估汇总表"/>
    <hyperlink ref="C10" location="'表3-2'!A1" display="交易性金融资产评估汇总表"/>
    <hyperlink ref="C6" location="'表3-1'!Print_Titles" display="货币资金评估汇总表"/>
  </hyperlinks>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dimension ref="A1:G32"/>
  <sheetViews>
    <sheetView workbookViewId="0">
      <selection activeCell="D15" sqref="D15"/>
    </sheetView>
  </sheetViews>
  <sheetFormatPr defaultRowHeight="16.5" customHeight="1"/>
  <cols>
    <col min="1" max="1" width="4.625" style="32" customWidth="1"/>
    <col min="2" max="2" width="31" style="33" customWidth="1"/>
    <col min="3" max="4" width="24.375" style="33" customWidth="1"/>
    <col min="5" max="6" width="18.625" style="33" customWidth="1"/>
    <col min="7" max="16384" width="9" style="33"/>
  </cols>
  <sheetData>
    <row r="1" spans="1:7" s="28" customFormat="1" ht="24.75" customHeight="1">
      <c r="A1" s="248" t="s">
        <v>173</v>
      </c>
      <c r="B1" s="249"/>
      <c r="C1" s="249"/>
      <c r="D1" s="249"/>
      <c r="E1" s="249"/>
      <c r="F1" s="249"/>
    </row>
    <row r="2" spans="1:7" s="30" customFormat="1" ht="15" customHeight="1">
      <c r="A2" s="250" t="str">
        <f>基本情况!A3</f>
        <v>评估基准日：  2018年02月12日</v>
      </c>
      <c r="B2" s="250"/>
      <c r="C2" s="250"/>
      <c r="D2" s="250"/>
      <c r="E2" s="250"/>
      <c r="F2" s="250"/>
    </row>
    <row r="3" spans="1:7" s="30" customFormat="1" ht="15" customHeight="1">
      <c r="A3" s="59"/>
      <c r="B3" s="59"/>
      <c r="C3" s="59"/>
      <c r="D3" s="59"/>
      <c r="E3" s="59"/>
      <c r="F3" s="48" t="s">
        <v>336</v>
      </c>
    </row>
    <row r="4" spans="1:7" s="30" customFormat="1" ht="15" customHeight="1">
      <c r="A4" s="37" t="str">
        <f>基本情况!A1</f>
        <v>被评估单位（或者产权持有单位）：哈尔滨市爱地方快餐有限责任公司</v>
      </c>
      <c r="B4" s="38"/>
      <c r="C4" s="38"/>
      <c r="D4" s="38"/>
      <c r="E4" s="251" t="s">
        <v>337</v>
      </c>
      <c r="F4" s="251"/>
    </row>
    <row r="5" spans="1:7" s="91" customFormat="1" ht="15" customHeight="1">
      <c r="A5" s="252" t="s">
        <v>338</v>
      </c>
      <c r="B5" s="253"/>
      <c r="C5" s="101" t="s">
        <v>339</v>
      </c>
      <c r="D5" s="101" t="s">
        <v>340</v>
      </c>
      <c r="E5" s="101" t="s">
        <v>341</v>
      </c>
      <c r="F5" s="101" t="s">
        <v>342</v>
      </c>
      <c r="G5" s="115" t="s">
        <v>343</v>
      </c>
    </row>
    <row r="6" spans="1:7" s="91" customFormat="1" ht="15" customHeight="1">
      <c r="A6" s="254"/>
      <c r="B6" s="255"/>
      <c r="C6" s="98" t="s">
        <v>344</v>
      </c>
      <c r="D6" s="98" t="s">
        <v>345</v>
      </c>
      <c r="E6" s="97" t="s">
        <v>346</v>
      </c>
      <c r="F6" s="98" t="s">
        <v>347</v>
      </c>
    </row>
    <row r="7" spans="1:7" s="92" customFormat="1" ht="15" customHeight="1">
      <c r="A7" s="94">
        <v>1</v>
      </c>
      <c r="B7" s="180" t="s">
        <v>348</v>
      </c>
      <c r="C7" s="181">
        <f>表2!C7/10000</f>
        <v>0</v>
      </c>
      <c r="D7" s="181">
        <f>表2!D7/10000</f>
        <v>0</v>
      </c>
      <c r="E7" s="181">
        <f>D7-C7</f>
        <v>0</v>
      </c>
      <c r="F7" s="181" t="e">
        <f>E7/C7*100</f>
        <v>#DIV/0!</v>
      </c>
    </row>
    <row r="8" spans="1:7" s="92" customFormat="1" ht="15" customHeight="1">
      <c r="A8" s="94">
        <v>2</v>
      </c>
      <c r="B8" s="180" t="s">
        <v>349</v>
      </c>
      <c r="C8" s="181" t="e">
        <f>表2!C19/10000</f>
        <v>#REF!</v>
      </c>
      <c r="D8" s="181" t="e">
        <f>表2!D19/10000</f>
        <v>#REF!</v>
      </c>
      <c r="E8" s="181" t="e">
        <f t="shared" ref="E8:E30" si="0">D8-C8</f>
        <v>#REF!</v>
      </c>
      <c r="F8" s="181" t="e">
        <f t="shared" ref="F8:F30" si="1">E8/C8*100</f>
        <v>#REF!</v>
      </c>
    </row>
    <row r="9" spans="1:7" s="92" customFormat="1" ht="15" customHeight="1">
      <c r="A9" s="94">
        <v>3</v>
      </c>
      <c r="B9" s="180" t="s">
        <v>350</v>
      </c>
      <c r="C9" s="181">
        <f>表2!C20/10000</f>
        <v>0</v>
      </c>
      <c r="D9" s="181">
        <f>表2!D20/10000</f>
        <v>0</v>
      </c>
      <c r="E9" s="181">
        <f t="shared" si="0"/>
        <v>0</v>
      </c>
      <c r="F9" s="181" t="e">
        <f t="shared" si="1"/>
        <v>#DIV/0!</v>
      </c>
    </row>
    <row r="10" spans="1:7" s="92" customFormat="1" ht="15" customHeight="1">
      <c r="A10" s="94">
        <v>4</v>
      </c>
      <c r="B10" s="180" t="s">
        <v>351</v>
      </c>
      <c r="C10" s="181">
        <f>表2!C21/10000</f>
        <v>0</v>
      </c>
      <c r="D10" s="181">
        <f>表2!D21/10000</f>
        <v>0</v>
      </c>
      <c r="E10" s="181">
        <f t="shared" si="0"/>
        <v>0</v>
      </c>
      <c r="F10" s="181" t="e">
        <f t="shared" si="1"/>
        <v>#DIV/0!</v>
      </c>
    </row>
    <row r="11" spans="1:7" s="92" customFormat="1" ht="15" customHeight="1">
      <c r="A11" s="94">
        <v>5</v>
      </c>
      <c r="B11" s="180" t="s">
        <v>352</v>
      </c>
      <c r="C11" s="181">
        <f>表2!C22/10000</f>
        <v>0</v>
      </c>
      <c r="D11" s="181">
        <f>表2!D22/10000</f>
        <v>0</v>
      </c>
      <c r="E11" s="181">
        <f t="shared" si="0"/>
        <v>0</v>
      </c>
      <c r="F11" s="181" t="e">
        <f t="shared" si="1"/>
        <v>#DIV/0!</v>
      </c>
    </row>
    <row r="12" spans="1:7" s="92" customFormat="1" ht="15" customHeight="1">
      <c r="A12" s="94">
        <v>6</v>
      </c>
      <c r="B12" s="180" t="s">
        <v>353</v>
      </c>
      <c r="C12" s="181">
        <f>表2!C23/10000</f>
        <v>0</v>
      </c>
      <c r="D12" s="181">
        <f>表2!D23/10000</f>
        <v>0</v>
      </c>
      <c r="E12" s="181">
        <f t="shared" si="0"/>
        <v>0</v>
      </c>
      <c r="F12" s="181" t="e">
        <f t="shared" si="1"/>
        <v>#DIV/0!</v>
      </c>
    </row>
    <row r="13" spans="1:7" s="92" customFormat="1" ht="15" customHeight="1">
      <c r="A13" s="94">
        <v>7</v>
      </c>
      <c r="B13" s="180" t="s">
        <v>354</v>
      </c>
      <c r="C13" s="181">
        <f>表2!C24/10000</f>
        <v>0</v>
      </c>
      <c r="D13" s="181">
        <f>表2!D24/10000</f>
        <v>0</v>
      </c>
      <c r="E13" s="181">
        <f t="shared" si="0"/>
        <v>0</v>
      </c>
      <c r="F13" s="181" t="e">
        <f t="shared" si="1"/>
        <v>#DIV/0!</v>
      </c>
    </row>
    <row r="14" spans="1:7" s="92" customFormat="1" ht="15" customHeight="1">
      <c r="A14" s="94">
        <v>8</v>
      </c>
      <c r="B14" s="180" t="s">
        <v>355</v>
      </c>
      <c r="C14" s="181" t="e">
        <f>表2!C25/10000</f>
        <v>#REF!</v>
      </c>
      <c r="D14" s="181" t="e">
        <f>表2!D25/10000</f>
        <v>#REF!</v>
      </c>
      <c r="E14" s="181" t="e">
        <f t="shared" si="0"/>
        <v>#REF!</v>
      </c>
      <c r="F14" s="181" t="e">
        <f t="shared" si="1"/>
        <v>#REF!</v>
      </c>
    </row>
    <row r="15" spans="1:7" s="92" customFormat="1" ht="15" customHeight="1">
      <c r="A15" s="94">
        <v>9</v>
      </c>
      <c r="B15" s="180" t="s">
        <v>356</v>
      </c>
      <c r="C15" s="181">
        <f>表2!C26/10000</f>
        <v>0</v>
      </c>
      <c r="D15" s="181">
        <f>表2!D26/10000</f>
        <v>0</v>
      </c>
      <c r="E15" s="181">
        <f t="shared" si="0"/>
        <v>0</v>
      </c>
      <c r="F15" s="181" t="e">
        <f t="shared" si="1"/>
        <v>#DIV/0!</v>
      </c>
    </row>
    <row r="16" spans="1:7" s="92" customFormat="1" ht="15" customHeight="1">
      <c r="A16" s="94">
        <v>10</v>
      </c>
      <c r="B16" s="180" t="s">
        <v>357</v>
      </c>
      <c r="C16" s="181">
        <f>表2!C27/10000</f>
        <v>0</v>
      </c>
      <c r="D16" s="181">
        <f>表2!D27/10000</f>
        <v>0</v>
      </c>
      <c r="E16" s="181">
        <f t="shared" si="0"/>
        <v>0</v>
      </c>
      <c r="F16" s="181" t="e">
        <f t="shared" si="1"/>
        <v>#DIV/0!</v>
      </c>
    </row>
    <row r="17" spans="1:6" s="92" customFormat="1" ht="15" customHeight="1">
      <c r="A17" s="94">
        <v>11</v>
      </c>
      <c r="B17" s="180" t="s">
        <v>358</v>
      </c>
      <c r="C17" s="181">
        <f>表2!C28/10000</f>
        <v>0</v>
      </c>
      <c r="D17" s="181">
        <f>表2!D28/10000</f>
        <v>0</v>
      </c>
      <c r="E17" s="181">
        <f t="shared" si="0"/>
        <v>0</v>
      </c>
      <c r="F17" s="181" t="e">
        <f t="shared" si="1"/>
        <v>#DIV/0!</v>
      </c>
    </row>
    <row r="18" spans="1:6" s="92" customFormat="1" ht="15" customHeight="1">
      <c r="A18" s="94">
        <v>12</v>
      </c>
      <c r="B18" s="180" t="s">
        <v>359</v>
      </c>
      <c r="C18" s="181">
        <f>表2!C29/10000</f>
        <v>0</v>
      </c>
      <c r="D18" s="181">
        <f>表2!D29/10000</f>
        <v>0</v>
      </c>
      <c r="E18" s="181">
        <f t="shared" si="0"/>
        <v>0</v>
      </c>
      <c r="F18" s="181" t="e">
        <f t="shared" si="1"/>
        <v>#DIV/0!</v>
      </c>
    </row>
    <row r="19" spans="1:6" s="92" customFormat="1" ht="15" customHeight="1">
      <c r="A19" s="94">
        <v>13</v>
      </c>
      <c r="B19" s="180" t="s">
        <v>360</v>
      </c>
      <c r="C19" s="181">
        <f>表2!C30/10000</f>
        <v>0</v>
      </c>
      <c r="D19" s="181">
        <f>表2!D30/10000</f>
        <v>0</v>
      </c>
      <c r="E19" s="181">
        <f t="shared" si="0"/>
        <v>0</v>
      </c>
      <c r="F19" s="181" t="e">
        <f t="shared" si="1"/>
        <v>#DIV/0!</v>
      </c>
    </row>
    <row r="20" spans="1:6" s="92" customFormat="1" ht="15" customHeight="1">
      <c r="A20" s="94">
        <v>14</v>
      </c>
      <c r="B20" s="180" t="s">
        <v>361</v>
      </c>
      <c r="C20" s="181">
        <f>表2!C31/10000</f>
        <v>0</v>
      </c>
      <c r="D20" s="181">
        <f>表2!D31/10000</f>
        <v>0</v>
      </c>
      <c r="E20" s="181">
        <f t="shared" si="0"/>
        <v>0</v>
      </c>
      <c r="F20" s="181" t="e">
        <f t="shared" si="1"/>
        <v>#DIV/0!</v>
      </c>
    </row>
    <row r="21" spans="1:6" s="92" customFormat="1" ht="15" customHeight="1">
      <c r="A21" s="94">
        <v>15</v>
      </c>
      <c r="B21" s="180" t="s">
        <v>362</v>
      </c>
      <c r="C21" s="181">
        <f>表2!C32/10000</f>
        <v>0</v>
      </c>
      <c r="D21" s="181">
        <f>表2!D32/10000</f>
        <v>0</v>
      </c>
      <c r="E21" s="181">
        <f t="shared" si="0"/>
        <v>0</v>
      </c>
      <c r="F21" s="181" t="e">
        <f t="shared" si="1"/>
        <v>#DIV/0!</v>
      </c>
    </row>
    <row r="22" spans="1:6" s="92" customFormat="1" ht="15" customHeight="1">
      <c r="A22" s="94">
        <v>16</v>
      </c>
      <c r="B22" s="180" t="s">
        <v>363</v>
      </c>
      <c r="C22" s="181">
        <f>表2!C33/10000</f>
        <v>0</v>
      </c>
      <c r="D22" s="181">
        <f>表2!D33/10000</f>
        <v>0</v>
      </c>
      <c r="E22" s="181">
        <f t="shared" si="0"/>
        <v>0</v>
      </c>
      <c r="F22" s="181" t="e">
        <f t="shared" si="1"/>
        <v>#DIV/0!</v>
      </c>
    </row>
    <row r="23" spans="1:6" s="92" customFormat="1" ht="15" customHeight="1">
      <c r="A23" s="94">
        <v>17</v>
      </c>
      <c r="B23" s="180" t="s">
        <v>364</v>
      </c>
      <c r="C23" s="181">
        <f>表2!C34/10000</f>
        <v>0</v>
      </c>
      <c r="D23" s="181">
        <f>表2!D34/10000</f>
        <v>0</v>
      </c>
      <c r="E23" s="181">
        <f t="shared" si="0"/>
        <v>0</v>
      </c>
      <c r="F23" s="181" t="e">
        <f t="shared" si="1"/>
        <v>#DIV/0!</v>
      </c>
    </row>
    <row r="24" spans="1:6" s="92" customFormat="1" ht="15" customHeight="1">
      <c r="A24" s="94">
        <v>18</v>
      </c>
      <c r="B24" s="180" t="s">
        <v>365</v>
      </c>
      <c r="C24" s="181">
        <f>表2!C35/10000</f>
        <v>0</v>
      </c>
      <c r="D24" s="181">
        <f>表2!D35/10000</f>
        <v>0</v>
      </c>
      <c r="E24" s="181">
        <f t="shared" si="0"/>
        <v>0</v>
      </c>
      <c r="F24" s="181" t="e">
        <f t="shared" si="1"/>
        <v>#DIV/0!</v>
      </c>
    </row>
    <row r="25" spans="1:6" s="92" customFormat="1" ht="15" customHeight="1">
      <c r="A25" s="94">
        <v>19</v>
      </c>
      <c r="B25" s="180" t="s">
        <v>366</v>
      </c>
      <c r="C25" s="181">
        <f>表2!C36/10000</f>
        <v>0</v>
      </c>
      <c r="D25" s="181">
        <f>表2!D36/10000</f>
        <v>0</v>
      </c>
      <c r="E25" s="181">
        <f t="shared" si="0"/>
        <v>0</v>
      </c>
      <c r="F25" s="181" t="e">
        <f t="shared" si="1"/>
        <v>#DIV/0!</v>
      </c>
    </row>
    <row r="26" spans="1:6" s="92" customFormat="1" ht="15" customHeight="1">
      <c r="A26" s="94">
        <v>20</v>
      </c>
      <c r="B26" s="180" t="s">
        <v>367</v>
      </c>
      <c r="C26" s="181" t="e">
        <f>C7+C8</f>
        <v>#REF!</v>
      </c>
      <c r="D26" s="181" t="e">
        <f>D7+D8</f>
        <v>#REF!</v>
      </c>
      <c r="E26" s="181" t="e">
        <f t="shared" si="0"/>
        <v>#REF!</v>
      </c>
      <c r="F26" s="181" t="e">
        <f t="shared" si="1"/>
        <v>#REF!</v>
      </c>
    </row>
    <row r="27" spans="1:6" s="92" customFormat="1" ht="15" customHeight="1">
      <c r="A27" s="94">
        <v>21</v>
      </c>
      <c r="B27" s="180" t="s">
        <v>368</v>
      </c>
      <c r="C27" s="181">
        <f>表2!C38/10000</f>
        <v>0</v>
      </c>
      <c r="D27" s="181">
        <f>表2!D38/10000</f>
        <v>0</v>
      </c>
      <c r="E27" s="181">
        <f t="shared" si="0"/>
        <v>0</v>
      </c>
      <c r="F27" s="181" t="e">
        <f t="shared" si="1"/>
        <v>#DIV/0!</v>
      </c>
    </row>
    <row r="28" spans="1:6" s="92" customFormat="1" ht="15" customHeight="1">
      <c r="A28" s="94">
        <v>22</v>
      </c>
      <c r="B28" s="180" t="s">
        <v>369</v>
      </c>
      <c r="C28" s="181">
        <f>表2!C51/10000</f>
        <v>0</v>
      </c>
      <c r="D28" s="181">
        <f>表2!D51/10000</f>
        <v>0</v>
      </c>
      <c r="E28" s="181">
        <f t="shared" si="0"/>
        <v>0</v>
      </c>
      <c r="F28" s="181" t="e">
        <f t="shared" si="1"/>
        <v>#DIV/0!</v>
      </c>
    </row>
    <row r="29" spans="1:6" s="92" customFormat="1" ht="15" customHeight="1">
      <c r="A29" s="94">
        <v>23</v>
      </c>
      <c r="B29" s="180" t="s">
        <v>370</v>
      </c>
      <c r="C29" s="181">
        <f>表2!C59/10000</f>
        <v>0</v>
      </c>
      <c r="D29" s="181">
        <f>表2!D59/10000</f>
        <v>0</v>
      </c>
      <c r="E29" s="181">
        <f t="shared" si="0"/>
        <v>0</v>
      </c>
      <c r="F29" s="181" t="e">
        <f t="shared" si="1"/>
        <v>#DIV/0!</v>
      </c>
    </row>
    <row r="30" spans="1:6" s="92" customFormat="1" ht="15" customHeight="1">
      <c r="A30" s="94">
        <v>24</v>
      </c>
      <c r="B30" s="180" t="s">
        <v>371</v>
      </c>
      <c r="C30" s="181" t="e">
        <f>C26-C29</f>
        <v>#REF!</v>
      </c>
      <c r="D30" s="181" t="e">
        <f>D26-D29</f>
        <v>#REF!</v>
      </c>
      <c r="E30" s="181" t="e">
        <f t="shared" si="0"/>
        <v>#REF!</v>
      </c>
      <c r="F30" s="181" t="e">
        <f t="shared" si="1"/>
        <v>#REF!</v>
      </c>
    </row>
    <row r="31" spans="1:6" s="30" customFormat="1" ht="15" customHeight="1">
      <c r="A31" s="29"/>
      <c r="B31" s="63"/>
      <c r="D31" s="63" t="s">
        <v>372</v>
      </c>
    </row>
    <row r="32" spans="1:6" ht="16.5" customHeight="1">
      <c r="B32" s="76"/>
    </row>
  </sheetData>
  <mergeCells count="4">
    <mergeCell ref="A1:F1"/>
    <mergeCell ref="A2:F2"/>
    <mergeCell ref="E4:F4"/>
    <mergeCell ref="A5:B6"/>
  </mergeCells>
  <phoneticPr fontId="58" type="noConversion"/>
  <hyperlinks>
    <hyperlink ref="G5" location="目录!A1" display="目录"/>
  </hyperlinks>
  <printOptions horizontalCentered="1"/>
  <pageMargins left="0.2" right="0.2" top="0.71" bottom="0.31" header="1.26" footer="0.2"/>
  <pageSetup paperSize="9" orientation="landscape"/>
  <headerFooter alignWithMargins="0"/>
</worksheet>
</file>

<file path=xl/worksheets/sheet5.xml><?xml version="1.0" encoding="utf-8"?>
<worksheet xmlns="http://schemas.openxmlformats.org/spreadsheetml/2006/main" xmlns:r="http://schemas.openxmlformats.org/officeDocument/2006/relationships">
  <dimension ref="A1:G130"/>
  <sheetViews>
    <sheetView workbookViewId="0">
      <selection activeCell="D10" sqref="D10"/>
    </sheetView>
  </sheetViews>
  <sheetFormatPr defaultRowHeight="16.5" customHeight="1"/>
  <cols>
    <col min="1" max="1" width="4.25" style="143" customWidth="1"/>
    <col min="2" max="2" width="25.75" style="171" customWidth="1"/>
    <col min="3" max="4" width="21.125" style="144" customWidth="1"/>
    <col min="5" max="6" width="14.75" style="144" customWidth="1"/>
    <col min="7" max="16384" width="9" style="144"/>
  </cols>
  <sheetData>
    <row r="1" spans="1:7" s="28" customFormat="1" ht="24.75" customHeight="1">
      <c r="A1" s="248" t="s">
        <v>175</v>
      </c>
      <c r="B1" s="249"/>
      <c r="C1" s="249"/>
      <c r="D1" s="249"/>
      <c r="E1" s="249"/>
      <c r="F1" s="249"/>
    </row>
    <row r="2" spans="1:7" s="30" customFormat="1" ht="19.5" customHeight="1">
      <c r="A2" s="250" t="str">
        <f>基本情况!A3</f>
        <v>评估基准日：  2018年02月12日</v>
      </c>
      <c r="B2" s="250"/>
      <c r="C2" s="250"/>
      <c r="D2" s="250"/>
      <c r="E2" s="250"/>
      <c r="F2" s="250"/>
    </row>
    <row r="3" spans="1:7" s="30" customFormat="1" ht="19.5" customHeight="1">
      <c r="A3" s="59"/>
      <c r="B3" s="59"/>
      <c r="C3" s="59"/>
      <c r="D3" s="59"/>
      <c r="E3" s="59"/>
      <c r="F3" s="48" t="s">
        <v>373</v>
      </c>
    </row>
    <row r="4" spans="1:7" s="30" customFormat="1" ht="19.5" customHeight="1">
      <c r="A4" s="37" t="str">
        <f>基本情况!A1</f>
        <v>被评估单位（或者产权持有单位）：哈尔滨市爱地方快餐有限责任公司</v>
      </c>
      <c r="B4" s="37"/>
      <c r="C4" s="38"/>
      <c r="D4" s="38"/>
      <c r="E4" s="38"/>
      <c r="F4" s="85" t="s">
        <v>374</v>
      </c>
    </row>
    <row r="5" spans="1:7" s="168" customFormat="1" ht="19.5" customHeight="1">
      <c r="A5" s="256" t="s">
        <v>168</v>
      </c>
      <c r="B5" s="256" t="s">
        <v>375</v>
      </c>
      <c r="C5" s="256" t="s">
        <v>339</v>
      </c>
      <c r="D5" s="256" t="s">
        <v>340</v>
      </c>
      <c r="E5" s="256" t="s">
        <v>341</v>
      </c>
      <c r="F5" s="256" t="s">
        <v>376</v>
      </c>
      <c r="G5" s="172" t="s">
        <v>343</v>
      </c>
    </row>
    <row r="6" spans="1:7" s="169" customFormat="1" ht="19.5" customHeight="1">
      <c r="A6" s="257"/>
      <c r="B6" s="257"/>
      <c r="C6" s="257"/>
      <c r="D6" s="257"/>
      <c r="E6" s="257"/>
      <c r="F6" s="257"/>
    </row>
    <row r="7" spans="1:7" s="170" customFormat="1" ht="19.5" customHeight="1">
      <c r="A7" s="173">
        <v>1</v>
      </c>
      <c r="B7" s="174" t="s">
        <v>377</v>
      </c>
      <c r="C7" s="175">
        <f>C8+C9+C10+C11+C12+C13+C14+C15+C16+C17+C18</f>
        <v>0</v>
      </c>
      <c r="D7" s="175">
        <f>D8+D9+D10+D11+D12+D13+D14+D15+D16+D17+D18</f>
        <v>0</v>
      </c>
      <c r="E7" s="175">
        <f>D7-C7</f>
        <v>0</v>
      </c>
      <c r="F7" s="176" t="e">
        <f>E7/C7*100</f>
        <v>#DIV/0!</v>
      </c>
    </row>
    <row r="8" spans="1:7" s="170" customFormat="1" ht="19.5" customHeight="1">
      <c r="A8" s="173">
        <v>2</v>
      </c>
      <c r="B8" s="174" t="s">
        <v>378</v>
      </c>
      <c r="C8" s="175">
        <f>表3!C7</f>
        <v>0</v>
      </c>
      <c r="D8" s="175">
        <f>表3!D7</f>
        <v>0</v>
      </c>
      <c r="E8" s="175">
        <f t="shared" ref="E8:E60" si="0">D8-C8</f>
        <v>0</v>
      </c>
      <c r="F8" s="176" t="e">
        <f t="shared" ref="F8:F60" si="1">E8/C8*100</f>
        <v>#DIV/0!</v>
      </c>
    </row>
    <row r="9" spans="1:7" s="170" customFormat="1" ht="19.5" customHeight="1">
      <c r="A9" s="173">
        <v>3</v>
      </c>
      <c r="B9" s="174" t="s">
        <v>379</v>
      </c>
      <c r="C9" s="175">
        <f>表3!C8</f>
        <v>0</v>
      </c>
      <c r="D9" s="175">
        <f>表3!D8</f>
        <v>0</v>
      </c>
      <c r="E9" s="175">
        <f t="shared" si="0"/>
        <v>0</v>
      </c>
      <c r="F9" s="176" t="e">
        <f t="shared" si="1"/>
        <v>#DIV/0!</v>
      </c>
    </row>
    <row r="10" spans="1:7" s="170" customFormat="1" ht="19.5" customHeight="1">
      <c r="A10" s="173">
        <v>4</v>
      </c>
      <c r="B10" s="174" t="s">
        <v>380</v>
      </c>
      <c r="C10" s="175">
        <f>表3!C9</f>
        <v>0</v>
      </c>
      <c r="D10" s="175">
        <f>表3!D9</f>
        <v>0</v>
      </c>
      <c r="E10" s="175">
        <f t="shared" si="0"/>
        <v>0</v>
      </c>
      <c r="F10" s="176" t="e">
        <f t="shared" si="1"/>
        <v>#DIV/0!</v>
      </c>
    </row>
    <row r="11" spans="1:7" s="170" customFormat="1" ht="19.5" customHeight="1">
      <c r="A11" s="173">
        <v>5</v>
      </c>
      <c r="B11" s="174" t="s">
        <v>381</v>
      </c>
      <c r="C11" s="175">
        <f>表3!C10</f>
        <v>0</v>
      </c>
      <c r="D11" s="175">
        <f>表3!D10</f>
        <v>0</v>
      </c>
      <c r="E11" s="175">
        <f t="shared" si="0"/>
        <v>0</v>
      </c>
      <c r="F11" s="176" t="e">
        <f t="shared" si="1"/>
        <v>#DIV/0!</v>
      </c>
    </row>
    <row r="12" spans="1:7" s="170" customFormat="1" ht="19.5" customHeight="1">
      <c r="A12" s="173">
        <v>6</v>
      </c>
      <c r="B12" s="174" t="s">
        <v>382</v>
      </c>
      <c r="C12" s="175">
        <f>表3!C11</f>
        <v>0</v>
      </c>
      <c r="D12" s="175">
        <f>表3!D11</f>
        <v>0</v>
      </c>
      <c r="E12" s="175">
        <f t="shared" si="0"/>
        <v>0</v>
      </c>
      <c r="F12" s="176" t="e">
        <f t="shared" si="1"/>
        <v>#DIV/0!</v>
      </c>
    </row>
    <row r="13" spans="1:7" s="170" customFormat="1" ht="19.5" customHeight="1">
      <c r="A13" s="173">
        <v>7</v>
      </c>
      <c r="B13" s="174" t="s">
        <v>383</v>
      </c>
      <c r="C13" s="175">
        <f>表3!C12</f>
        <v>0</v>
      </c>
      <c r="D13" s="175">
        <f>表3!D12</f>
        <v>0</v>
      </c>
      <c r="E13" s="175">
        <f t="shared" si="0"/>
        <v>0</v>
      </c>
      <c r="F13" s="176" t="e">
        <f t="shared" si="1"/>
        <v>#DIV/0!</v>
      </c>
    </row>
    <row r="14" spans="1:7" s="170" customFormat="1" ht="19.5" customHeight="1">
      <c r="A14" s="173">
        <v>8</v>
      </c>
      <c r="B14" s="174" t="s">
        <v>384</v>
      </c>
      <c r="C14" s="175">
        <f>表3!C13</f>
        <v>0</v>
      </c>
      <c r="D14" s="175">
        <f>表3!D13</f>
        <v>0</v>
      </c>
      <c r="E14" s="175">
        <f t="shared" si="0"/>
        <v>0</v>
      </c>
      <c r="F14" s="176" t="e">
        <f t="shared" si="1"/>
        <v>#DIV/0!</v>
      </c>
    </row>
    <row r="15" spans="1:7" s="170" customFormat="1" ht="19.5" customHeight="1">
      <c r="A15" s="173">
        <v>9</v>
      </c>
      <c r="B15" s="174" t="s">
        <v>385</v>
      </c>
      <c r="C15" s="175">
        <f>表3!C14</f>
        <v>0</v>
      </c>
      <c r="D15" s="175">
        <f>表3!D14</f>
        <v>0</v>
      </c>
      <c r="E15" s="175">
        <f t="shared" si="0"/>
        <v>0</v>
      </c>
      <c r="F15" s="176" t="e">
        <f t="shared" si="1"/>
        <v>#DIV/0!</v>
      </c>
    </row>
    <row r="16" spans="1:7" s="170" customFormat="1" ht="19.5" customHeight="1">
      <c r="A16" s="173">
        <v>10</v>
      </c>
      <c r="B16" s="174" t="s">
        <v>386</v>
      </c>
      <c r="C16" s="175">
        <f>表3!C15</f>
        <v>0</v>
      </c>
      <c r="D16" s="175">
        <f>表3!D15</f>
        <v>0</v>
      </c>
      <c r="E16" s="175">
        <f t="shared" si="0"/>
        <v>0</v>
      </c>
      <c r="F16" s="176" t="e">
        <f t="shared" si="1"/>
        <v>#DIV/0!</v>
      </c>
    </row>
    <row r="17" spans="1:6" s="170" customFormat="1" ht="19.5" customHeight="1">
      <c r="A17" s="173">
        <v>11</v>
      </c>
      <c r="B17" s="174" t="s">
        <v>387</v>
      </c>
      <c r="C17" s="175">
        <f>表3!C16</f>
        <v>0</v>
      </c>
      <c r="D17" s="175">
        <f>表3!D16</f>
        <v>0</v>
      </c>
      <c r="E17" s="175">
        <f t="shared" si="0"/>
        <v>0</v>
      </c>
      <c r="F17" s="176" t="e">
        <f t="shared" si="1"/>
        <v>#DIV/0!</v>
      </c>
    </row>
    <row r="18" spans="1:6" s="170" customFormat="1" ht="19.5" customHeight="1">
      <c r="A18" s="173">
        <v>12</v>
      </c>
      <c r="B18" s="174" t="s">
        <v>388</v>
      </c>
      <c r="C18" s="175">
        <f>表3!C17</f>
        <v>0</v>
      </c>
      <c r="D18" s="175">
        <f>表3!D17</f>
        <v>0</v>
      </c>
      <c r="E18" s="175">
        <f t="shared" si="0"/>
        <v>0</v>
      </c>
      <c r="F18" s="176" t="e">
        <f t="shared" si="1"/>
        <v>#DIV/0!</v>
      </c>
    </row>
    <row r="19" spans="1:6" s="170" customFormat="1" ht="19.5" customHeight="1">
      <c r="A19" s="173">
        <v>13</v>
      </c>
      <c r="B19" s="174" t="s">
        <v>389</v>
      </c>
      <c r="C19" s="175" t="e">
        <f>表4!C24</f>
        <v>#REF!</v>
      </c>
      <c r="D19" s="175" t="e">
        <f>表4!D24</f>
        <v>#REF!</v>
      </c>
      <c r="E19" s="175" t="e">
        <f t="shared" si="0"/>
        <v>#REF!</v>
      </c>
      <c r="F19" s="176" t="e">
        <f t="shared" si="1"/>
        <v>#REF!</v>
      </c>
    </row>
    <row r="20" spans="1:6" s="170" customFormat="1" ht="19.5" customHeight="1">
      <c r="A20" s="173">
        <v>14</v>
      </c>
      <c r="B20" s="174" t="s">
        <v>390</v>
      </c>
      <c r="C20" s="175">
        <f>表4!C7</f>
        <v>0</v>
      </c>
      <c r="D20" s="175">
        <f>表4!D7</f>
        <v>0</v>
      </c>
      <c r="E20" s="175">
        <f t="shared" si="0"/>
        <v>0</v>
      </c>
      <c r="F20" s="176" t="e">
        <f t="shared" si="1"/>
        <v>#DIV/0!</v>
      </c>
    </row>
    <row r="21" spans="1:6" s="170" customFormat="1" ht="19.5" customHeight="1">
      <c r="A21" s="173">
        <v>15</v>
      </c>
      <c r="B21" s="174" t="s">
        <v>351</v>
      </c>
      <c r="C21" s="175">
        <f>表4!C8</f>
        <v>0</v>
      </c>
      <c r="D21" s="175">
        <f>表4!D8</f>
        <v>0</v>
      </c>
      <c r="E21" s="175">
        <f t="shared" si="0"/>
        <v>0</v>
      </c>
      <c r="F21" s="176" t="e">
        <f t="shared" si="1"/>
        <v>#DIV/0!</v>
      </c>
    </row>
    <row r="22" spans="1:6" s="170" customFormat="1" ht="19.5" customHeight="1">
      <c r="A22" s="173">
        <v>16</v>
      </c>
      <c r="B22" s="174" t="s">
        <v>352</v>
      </c>
      <c r="C22" s="175">
        <f>表4!C9</f>
        <v>0</v>
      </c>
      <c r="D22" s="175">
        <f>表4!D9</f>
        <v>0</v>
      </c>
      <c r="E22" s="175">
        <f t="shared" si="0"/>
        <v>0</v>
      </c>
      <c r="F22" s="176" t="e">
        <f t="shared" si="1"/>
        <v>#DIV/0!</v>
      </c>
    </row>
    <row r="23" spans="1:6" s="170" customFormat="1" ht="19.5" customHeight="1">
      <c r="A23" s="173">
        <v>17</v>
      </c>
      <c r="B23" s="174" t="s">
        <v>353</v>
      </c>
      <c r="C23" s="175">
        <f>表4!C10</f>
        <v>0</v>
      </c>
      <c r="D23" s="175">
        <f>表4!D10</f>
        <v>0</v>
      </c>
      <c r="E23" s="175">
        <f t="shared" si="0"/>
        <v>0</v>
      </c>
      <c r="F23" s="176" t="e">
        <f t="shared" si="1"/>
        <v>#DIV/0!</v>
      </c>
    </row>
    <row r="24" spans="1:6" s="170" customFormat="1" ht="19.5" customHeight="1">
      <c r="A24" s="173">
        <v>18</v>
      </c>
      <c r="B24" s="174" t="s">
        <v>354</v>
      </c>
      <c r="C24" s="175">
        <f>表4!C11</f>
        <v>0</v>
      </c>
      <c r="D24" s="175">
        <f>表4!D11</f>
        <v>0</v>
      </c>
      <c r="E24" s="175">
        <f t="shared" si="0"/>
        <v>0</v>
      </c>
      <c r="F24" s="176" t="e">
        <f t="shared" si="1"/>
        <v>#DIV/0!</v>
      </c>
    </row>
    <row r="25" spans="1:6" s="170" customFormat="1" ht="19.5" customHeight="1">
      <c r="A25" s="173">
        <v>19</v>
      </c>
      <c r="B25" s="174" t="s">
        <v>355</v>
      </c>
      <c r="C25" s="175" t="e">
        <f>表4!C12</f>
        <v>#REF!</v>
      </c>
      <c r="D25" s="175" t="e">
        <f>表4!D12</f>
        <v>#REF!</v>
      </c>
      <c r="E25" s="175" t="e">
        <f t="shared" si="0"/>
        <v>#REF!</v>
      </c>
      <c r="F25" s="176" t="e">
        <f t="shared" si="1"/>
        <v>#REF!</v>
      </c>
    </row>
    <row r="26" spans="1:6" s="170" customFormat="1" ht="19.5" customHeight="1">
      <c r="A26" s="173">
        <v>20</v>
      </c>
      <c r="B26" s="174" t="s">
        <v>356</v>
      </c>
      <c r="C26" s="175">
        <f>表4!C13</f>
        <v>0</v>
      </c>
      <c r="D26" s="175">
        <f>表4!D13</f>
        <v>0</v>
      </c>
      <c r="E26" s="175">
        <f t="shared" si="0"/>
        <v>0</v>
      </c>
      <c r="F26" s="176" t="e">
        <f t="shared" si="1"/>
        <v>#DIV/0!</v>
      </c>
    </row>
    <row r="27" spans="1:6" s="170" customFormat="1" ht="19.5" customHeight="1">
      <c r="A27" s="173">
        <v>21</v>
      </c>
      <c r="B27" s="174" t="s">
        <v>357</v>
      </c>
      <c r="C27" s="175">
        <f>表4!C14</f>
        <v>0</v>
      </c>
      <c r="D27" s="175">
        <f>表4!D14</f>
        <v>0</v>
      </c>
      <c r="E27" s="175">
        <f t="shared" si="0"/>
        <v>0</v>
      </c>
      <c r="F27" s="176" t="e">
        <f t="shared" si="1"/>
        <v>#DIV/0!</v>
      </c>
    </row>
    <row r="28" spans="1:6" s="170" customFormat="1" ht="19.5" customHeight="1">
      <c r="A28" s="173">
        <v>22</v>
      </c>
      <c r="B28" s="174" t="s">
        <v>358</v>
      </c>
      <c r="C28" s="175">
        <f>表4!C15</f>
        <v>0</v>
      </c>
      <c r="D28" s="175">
        <f>表4!D15</f>
        <v>0</v>
      </c>
      <c r="E28" s="175">
        <f t="shared" si="0"/>
        <v>0</v>
      </c>
      <c r="F28" s="176" t="e">
        <f t="shared" si="1"/>
        <v>#DIV/0!</v>
      </c>
    </row>
    <row r="29" spans="1:6" s="170" customFormat="1" ht="19.5" customHeight="1">
      <c r="A29" s="173">
        <v>23</v>
      </c>
      <c r="B29" s="174" t="s">
        <v>359</v>
      </c>
      <c r="C29" s="175">
        <f>表4!C16</f>
        <v>0</v>
      </c>
      <c r="D29" s="175">
        <f>表4!D16</f>
        <v>0</v>
      </c>
      <c r="E29" s="175">
        <f t="shared" si="0"/>
        <v>0</v>
      </c>
      <c r="F29" s="176" t="e">
        <f t="shared" si="1"/>
        <v>#DIV/0!</v>
      </c>
    </row>
    <row r="30" spans="1:6" s="170" customFormat="1" ht="19.5" customHeight="1">
      <c r="A30" s="173">
        <v>24</v>
      </c>
      <c r="B30" s="174" t="s">
        <v>360</v>
      </c>
      <c r="C30" s="175">
        <f>表4!C17</f>
        <v>0</v>
      </c>
      <c r="D30" s="175">
        <f>表4!D17</f>
        <v>0</v>
      </c>
      <c r="E30" s="175">
        <f t="shared" si="0"/>
        <v>0</v>
      </c>
      <c r="F30" s="176" t="e">
        <f t="shared" si="1"/>
        <v>#DIV/0!</v>
      </c>
    </row>
    <row r="31" spans="1:6" s="170" customFormat="1" ht="19.5" customHeight="1">
      <c r="A31" s="173">
        <v>25</v>
      </c>
      <c r="B31" s="174" t="s">
        <v>361</v>
      </c>
      <c r="C31" s="175">
        <f>表4!C18</f>
        <v>0</v>
      </c>
      <c r="D31" s="175">
        <f>表4!D18</f>
        <v>0</v>
      </c>
      <c r="E31" s="175">
        <f t="shared" si="0"/>
        <v>0</v>
      </c>
      <c r="F31" s="176" t="e">
        <f t="shared" si="1"/>
        <v>#DIV/0!</v>
      </c>
    </row>
    <row r="32" spans="1:6" s="170" customFormat="1" ht="19.5" customHeight="1">
      <c r="A32" s="173">
        <v>26</v>
      </c>
      <c r="B32" s="174" t="s">
        <v>362</v>
      </c>
      <c r="C32" s="175">
        <f>表4!C19</f>
        <v>0</v>
      </c>
      <c r="D32" s="175">
        <f>表4!D19</f>
        <v>0</v>
      </c>
      <c r="E32" s="175">
        <f t="shared" si="0"/>
        <v>0</v>
      </c>
      <c r="F32" s="176" t="e">
        <f t="shared" si="1"/>
        <v>#DIV/0!</v>
      </c>
    </row>
    <row r="33" spans="1:6" s="170" customFormat="1" ht="19.5" customHeight="1">
      <c r="A33" s="173">
        <v>27</v>
      </c>
      <c r="B33" s="174" t="s">
        <v>363</v>
      </c>
      <c r="C33" s="175">
        <f>表4!C20</f>
        <v>0</v>
      </c>
      <c r="D33" s="175">
        <f>表4!D20</f>
        <v>0</v>
      </c>
      <c r="E33" s="175">
        <f t="shared" si="0"/>
        <v>0</v>
      </c>
      <c r="F33" s="176" t="e">
        <f t="shared" si="1"/>
        <v>#DIV/0!</v>
      </c>
    </row>
    <row r="34" spans="1:6" s="170" customFormat="1" ht="19.5" customHeight="1">
      <c r="A34" s="173">
        <v>28</v>
      </c>
      <c r="B34" s="174" t="s">
        <v>364</v>
      </c>
      <c r="C34" s="175">
        <f>表4!C21</f>
        <v>0</v>
      </c>
      <c r="D34" s="175">
        <f>表4!D21</f>
        <v>0</v>
      </c>
      <c r="E34" s="175">
        <f t="shared" si="0"/>
        <v>0</v>
      </c>
      <c r="F34" s="176" t="e">
        <f t="shared" si="1"/>
        <v>#DIV/0!</v>
      </c>
    </row>
    <row r="35" spans="1:6" s="170" customFormat="1" ht="19.5" customHeight="1">
      <c r="A35" s="173">
        <v>29</v>
      </c>
      <c r="B35" s="174" t="s">
        <v>365</v>
      </c>
      <c r="C35" s="175">
        <f>表4!C22</f>
        <v>0</v>
      </c>
      <c r="D35" s="175">
        <f>表4!D22</f>
        <v>0</v>
      </c>
      <c r="E35" s="175">
        <f t="shared" si="0"/>
        <v>0</v>
      </c>
      <c r="F35" s="176" t="e">
        <f t="shared" si="1"/>
        <v>#DIV/0!</v>
      </c>
    </row>
    <row r="36" spans="1:6" s="170" customFormat="1" ht="19.5" customHeight="1">
      <c r="A36" s="173">
        <v>30</v>
      </c>
      <c r="B36" s="174" t="s">
        <v>366</v>
      </c>
      <c r="C36" s="175">
        <f>表4!C23</f>
        <v>0</v>
      </c>
      <c r="D36" s="175">
        <f>表4!D23</f>
        <v>0</v>
      </c>
      <c r="E36" s="175">
        <f t="shared" si="0"/>
        <v>0</v>
      </c>
      <c r="F36" s="176" t="e">
        <f t="shared" si="1"/>
        <v>#DIV/0!</v>
      </c>
    </row>
    <row r="37" spans="1:6" s="170" customFormat="1" ht="19.5" customHeight="1">
      <c r="A37" s="173">
        <v>31</v>
      </c>
      <c r="B37" s="174" t="s">
        <v>391</v>
      </c>
      <c r="C37" s="175" t="e">
        <f>C7+C19</f>
        <v>#REF!</v>
      </c>
      <c r="D37" s="175" t="e">
        <f>D7+D19</f>
        <v>#REF!</v>
      </c>
      <c r="E37" s="175" t="e">
        <f t="shared" si="0"/>
        <v>#REF!</v>
      </c>
      <c r="F37" s="176" t="e">
        <f t="shared" si="1"/>
        <v>#REF!</v>
      </c>
    </row>
    <row r="38" spans="1:6" s="170" customFormat="1" ht="19.5" customHeight="1">
      <c r="A38" s="173">
        <v>32</v>
      </c>
      <c r="B38" s="174" t="s">
        <v>392</v>
      </c>
      <c r="C38" s="175">
        <f>表5!C20</f>
        <v>0</v>
      </c>
      <c r="D38" s="175">
        <f>表5!D20</f>
        <v>0</v>
      </c>
      <c r="E38" s="175">
        <f t="shared" si="0"/>
        <v>0</v>
      </c>
      <c r="F38" s="176" t="e">
        <f t="shared" si="1"/>
        <v>#DIV/0!</v>
      </c>
    </row>
    <row r="39" spans="1:6" s="170" customFormat="1" ht="19.5" customHeight="1">
      <c r="A39" s="173">
        <v>33</v>
      </c>
      <c r="B39" s="174" t="s">
        <v>393</v>
      </c>
      <c r="C39" s="175">
        <f>表5!C7</f>
        <v>0</v>
      </c>
      <c r="D39" s="175">
        <f>表5!D7</f>
        <v>0</v>
      </c>
      <c r="E39" s="175">
        <f t="shared" si="0"/>
        <v>0</v>
      </c>
      <c r="F39" s="176" t="e">
        <f t="shared" si="1"/>
        <v>#DIV/0!</v>
      </c>
    </row>
    <row r="40" spans="1:6" s="170" customFormat="1" ht="19.5" customHeight="1">
      <c r="A40" s="173">
        <v>34</v>
      </c>
      <c r="B40" s="174" t="s">
        <v>394</v>
      </c>
      <c r="C40" s="175">
        <f>表5!C8</f>
        <v>0</v>
      </c>
      <c r="D40" s="175">
        <f>表5!D8</f>
        <v>0</v>
      </c>
      <c r="E40" s="175">
        <f t="shared" si="0"/>
        <v>0</v>
      </c>
      <c r="F40" s="176" t="e">
        <f t="shared" si="1"/>
        <v>#DIV/0!</v>
      </c>
    </row>
    <row r="41" spans="1:6" s="170" customFormat="1" ht="19.5" customHeight="1">
      <c r="A41" s="173">
        <v>35</v>
      </c>
      <c r="B41" s="174" t="s">
        <v>395</v>
      </c>
      <c r="C41" s="175">
        <f>表5!C9</f>
        <v>0</v>
      </c>
      <c r="D41" s="175">
        <f>表5!D9</f>
        <v>0</v>
      </c>
      <c r="E41" s="175">
        <f t="shared" si="0"/>
        <v>0</v>
      </c>
      <c r="F41" s="176" t="e">
        <f t="shared" si="1"/>
        <v>#DIV/0!</v>
      </c>
    </row>
    <row r="42" spans="1:6" s="170" customFormat="1" ht="19.5" customHeight="1">
      <c r="A42" s="173">
        <v>36</v>
      </c>
      <c r="B42" s="174" t="s">
        <v>396</v>
      </c>
      <c r="C42" s="175">
        <f>表5!C10</f>
        <v>0</v>
      </c>
      <c r="D42" s="175">
        <f>表5!D10</f>
        <v>0</v>
      </c>
      <c r="E42" s="175">
        <f t="shared" si="0"/>
        <v>0</v>
      </c>
      <c r="F42" s="176" t="e">
        <f t="shared" si="1"/>
        <v>#DIV/0!</v>
      </c>
    </row>
    <row r="43" spans="1:6" s="170" customFormat="1" ht="19.5" customHeight="1">
      <c r="A43" s="173">
        <v>37</v>
      </c>
      <c r="B43" s="174" t="s">
        <v>397</v>
      </c>
      <c r="C43" s="175">
        <f>表5!C11</f>
        <v>0</v>
      </c>
      <c r="D43" s="175">
        <f>表5!D11</f>
        <v>0</v>
      </c>
      <c r="E43" s="175">
        <f t="shared" si="0"/>
        <v>0</v>
      </c>
      <c r="F43" s="176" t="e">
        <f t="shared" si="1"/>
        <v>#DIV/0!</v>
      </c>
    </row>
    <row r="44" spans="1:6" s="170" customFormat="1" ht="19.5" customHeight="1">
      <c r="A44" s="173">
        <v>38</v>
      </c>
      <c r="B44" s="174" t="s">
        <v>398</v>
      </c>
      <c r="C44" s="175">
        <f>表5!C12</f>
        <v>0</v>
      </c>
      <c r="D44" s="175">
        <f>表5!D12</f>
        <v>0</v>
      </c>
      <c r="E44" s="175">
        <f t="shared" si="0"/>
        <v>0</v>
      </c>
      <c r="F44" s="176" t="e">
        <f t="shared" si="1"/>
        <v>#DIV/0!</v>
      </c>
    </row>
    <row r="45" spans="1:6" s="170" customFormat="1" ht="19.5" customHeight="1">
      <c r="A45" s="173">
        <v>39</v>
      </c>
      <c r="B45" s="174" t="s">
        <v>399</v>
      </c>
      <c r="C45" s="175">
        <f>表5!C13</f>
        <v>0</v>
      </c>
      <c r="D45" s="175">
        <f>表5!D13</f>
        <v>0</v>
      </c>
      <c r="E45" s="175">
        <f t="shared" si="0"/>
        <v>0</v>
      </c>
      <c r="F45" s="176" t="e">
        <f t="shared" si="1"/>
        <v>#DIV/0!</v>
      </c>
    </row>
    <row r="46" spans="1:6" s="170" customFormat="1" ht="19.5" customHeight="1">
      <c r="A46" s="173">
        <v>40</v>
      </c>
      <c r="B46" s="174" t="s">
        <v>400</v>
      </c>
      <c r="C46" s="175">
        <f>表5!C14</f>
        <v>0</v>
      </c>
      <c r="D46" s="175">
        <f>表5!D14</f>
        <v>0</v>
      </c>
      <c r="E46" s="175">
        <f t="shared" si="0"/>
        <v>0</v>
      </c>
      <c r="F46" s="176" t="e">
        <f t="shared" si="1"/>
        <v>#DIV/0!</v>
      </c>
    </row>
    <row r="47" spans="1:6" s="170" customFormat="1" ht="19.5" customHeight="1">
      <c r="A47" s="173">
        <v>41</v>
      </c>
      <c r="B47" s="174" t="s">
        <v>401</v>
      </c>
      <c r="C47" s="175">
        <f>表5!C15</f>
        <v>0</v>
      </c>
      <c r="D47" s="175">
        <f>表5!D15</f>
        <v>0</v>
      </c>
      <c r="E47" s="175">
        <f t="shared" si="0"/>
        <v>0</v>
      </c>
      <c r="F47" s="176" t="e">
        <f t="shared" si="1"/>
        <v>#DIV/0!</v>
      </c>
    </row>
    <row r="48" spans="1:6" s="170" customFormat="1" ht="19.5" customHeight="1">
      <c r="A48" s="173">
        <v>42</v>
      </c>
      <c r="B48" s="174" t="s">
        <v>402</v>
      </c>
      <c r="C48" s="175">
        <f>表5!C16</f>
        <v>0</v>
      </c>
      <c r="D48" s="175">
        <f>表5!D16</f>
        <v>0</v>
      </c>
      <c r="E48" s="175">
        <f t="shared" si="0"/>
        <v>0</v>
      </c>
      <c r="F48" s="176" t="e">
        <f t="shared" si="1"/>
        <v>#DIV/0!</v>
      </c>
    </row>
    <row r="49" spans="1:6" s="170" customFormat="1" ht="19.5" customHeight="1">
      <c r="A49" s="173">
        <v>43</v>
      </c>
      <c r="B49" s="174" t="s">
        <v>403</v>
      </c>
      <c r="C49" s="175">
        <f>表5!C17</f>
        <v>0</v>
      </c>
      <c r="D49" s="175">
        <f>表5!D17</f>
        <v>0</v>
      </c>
      <c r="E49" s="175">
        <f t="shared" si="0"/>
        <v>0</v>
      </c>
      <c r="F49" s="176" t="e">
        <f t="shared" si="1"/>
        <v>#DIV/0!</v>
      </c>
    </row>
    <row r="50" spans="1:6" s="170" customFormat="1" ht="19.5" customHeight="1">
      <c r="A50" s="173">
        <v>44</v>
      </c>
      <c r="B50" s="174" t="s">
        <v>404</v>
      </c>
      <c r="C50" s="175">
        <f>表5!C18</f>
        <v>0</v>
      </c>
      <c r="D50" s="175">
        <f>表5!D18</f>
        <v>0</v>
      </c>
      <c r="E50" s="175">
        <f t="shared" si="0"/>
        <v>0</v>
      </c>
      <c r="F50" s="176" t="e">
        <f t="shared" si="1"/>
        <v>#DIV/0!</v>
      </c>
    </row>
    <row r="51" spans="1:6" s="170" customFormat="1" ht="19.5" customHeight="1">
      <c r="A51" s="173">
        <v>45</v>
      </c>
      <c r="B51" s="174" t="s">
        <v>405</v>
      </c>
      <c r="C51" s="175">
        <f>表6!C21</f>
        <v>0</v>
      </c>
      <c r="D51" s="175">
        <f>表6!D21</f>
        <v>0</v>
      </c>
      <c r="E51" s="175">
        <f t="shared" si="0"/>
        <v>0</v>
      </c>
      <c r="F51" s="176" t="e">
        <f t="shared" si="1"/>
        <v>#DIV/0!</v>
      </c>
    </row>
    <row r="52" spans="1:6" s="170" customFormat="1" ht="19.5" customHeight="1">
      <c r="A52" s="173">
        <v>46</v>
      </c>
      <c r="B52" s="174" t="s">
        <v>406</v>
      </c>
      <c r="C52" s="175">
        <f>表6!C7</f>
        <v>0</v>
      </c>
      <c r="D52" s="175">
        <f>表6!D7</f>
        <v>0</v>
      </c>
      <c r="E52" s="175">
        <f t="shared" si="0"/>
        <v>0</v>
      </c>
      <c r="F52" s="176" t="e">
        <f t="shared" si="1"/>
        <v>#DIV/0!</v>
      </c>
    </row>
    <row r="53" spans="1:6" s="170" customFormat="1" ht="19.5" customHeight="1">
      <c r="A53" s="173">
        <v>47</v>
      </c>
      <c r="B53" s="174" t="s">
        <v>407</v>
      </c>
      <c r="C53" s="175">
        <f>表6!C8</f>
        <v>0</v>
      </c>
      <c r="D53" s="175">
        <f>表6!D8</f>
        <v>0</v>
      </c>
      <c r="E53" s="175">
        <f t="shared" si="0"/>
        <v>0</v>
      </c>
      <c r="F53" s="176" t="e">
        <f t="shared" si="1"/>
        <v>#DIV/0!</v>
      </c>
    </row>
    <row r="54" spans="1:6" s="170" customFormat="1" ht="19.5" customHeight="1">
      <c r="A54" s="173">
        <v>48</v>
      </c>
      <c r="B54" s="174" t="s">
        <v>408</v>
      </c>
      <c r="C54" s="175">
        <f>表6!C9</f>
        <v>0</v>
      </c>
      <c r="D54" s="175">
        <f>表6!D9</f>
        <v>0</v>
      </c>
      <c r="E54" s="175">
        <f t="shared" si="0"/>
        <v>0</v>
      </c>
      <c r="F54" s="176" t="e">
        <f t="shared" si="1"/>
        <v>#DIV/0!</v>
      </c>
    </row>
    <row r="55" spans="1:6" s="170" customFormat="1" ht="19.5" customHeight="1">
      <c r="A55" s="173">
        <v>49</v>
      </c>
      <c r="B55" s="174" t="s">
        <v>409</v>
      </c>
      <c r="C55" s="175">
        <f>表6!C10</f>
        <v>0</v>
      </c>
      <c r="D55" s="175">
        <f>表6!D10</f>
        <v>0</v>
      </c>
      <c r="E55" s="175">
        <f t="shared" si="0"/>
        <v>0</v>
      </c>
      <c r="F55" s="176" t="e">
        <f t="shared" si="1"/>
        <v>#DIV/0!</v>
      </c>
    </row>
    <row r="56" spans="1:6" s="170" customFormat="1" ht="19.5" customHeight="1">
      <c r="A56" s="173">
        <v>50</v>
      </c>
      <c r="B56" s="174" t="s">
        <v>410</v>
      </c>
      <c r="C56" s="175">
        <f>表6!C11</f>
        <v>0</v>
      </c>
      <c r="D56" s="175">
        <f>表6!D11</f>
        <v>0</v>
      </c>
      <c r="E56" s="175">
        <f t="shared" si="0"/>
        <v>0</v>
      </c>
      <c r="F56" s="176" t="e">
        <f t="shared" si="1"/>
        <v>#DIV/0!</v>
      </c>
    </row>
    <row r="57" spans="1:6" s="170" customFormat="1" ht="19.5" customHeight="1">
      <c r="A57" s="173">
        <v>51</v>
      </c>
      <c r="B57" s="174" t="s">
        <v>411</v>
      </c>
      <c r="C57" s="175">
        <f>表6!C12</f>
        <v>0</v>
      </c>
      <c r="D57" s="175">
        <f>表6!D12</f>
        <v>0</v>
      </c>
      <c r="E57" s="175">
        <f t="shared" si="0"/>
        <v>0</v>
      </c>
      <c r="F57" s="176" t="e">
        <f t="shared" si="1"/>
        <v>#DIV/0!</v>
      </c>
    </row>
    <row r="58" spans="1:6" s="170" customFormat="1" ht="19.5" customHeight="1">
      <c r="A58" s="173">
        <v>52</v>
      </c>
      <c r="B58" s="174" t="s">
        <v>412</v>
      </c>
      <c r="C58" s="175">
        <f>表6!C13</f>
        <v>0</v>
      </c>
      <c r="D58" s="175">
        <f>表6!D13</f>
        <v>0</v>
      </c>
      <c r="E58" s="175">
        <f t="shared" si="0"/>
        <v>0</v>
      </c>
      <c r="F58" s="176" t="e">
        <f t="shared" si="1"/>
        <v>#DIV/0!</v>
      </c>
    </row>
    <row r="59" spans="1:6" s="170" customFormat="1" ht="19.5" customHeight="1">
      <c r="A59" s="173">
        <v>53</v>
      </c>
      <c r="B59" s="174" t="s">
        <v>413</v>
      </c>
      <c r="C59" s="175">
        <f>C38+C51</f>
        <v>0</v>
      </c>
      <c r="D59" s="175">
        <f>D38+D51</f>
        <v>0</v>
      </c>
      <c r="E59" s="175">
        <f t="shared" si="0"/>
        <v>0</v>
      </c>
      <c r="F59" s="176" t="e">
        <f t="shared" si="1"/>
        <v>#DIV/0!</v>
      </c>
    </row>
    <row r="60" spans="1:6" s="170" customFormat="1" ht="19.5" customHeight="1">
      <c r="A60" s="173">
        <v>54</v>
      </c>
      <c r="B60" s="174" t="s">
        <v>414</v>
      </c>
      <c r="C60" s="175" t="e">
        <f>C37-C59</f>
        <v>#REF!</v>
      </c>
      <c r="D60" s="175" t="e">
        <f>D37-D59</f>
        <v>#REF!</v>
      </c>
      <c r="E60" s="175" t="e">
        <f t="shared" si="0"/>
        <v>#REF!</v>
      </c>
      <c r="F60" s="176" t="e">
        <f t="shared" si="1"/>
        <v>#REF!</v>
      </c>
    </row>
    <row r="61" spans="1:6" s="30" customFormat="1" ht="19.5" customHeight="1">
      <c r="A61" s="121"/>
      <c r="B61" s="62"/>
      <c r="C61" s="65"/>
      <c r="D61" s="63" t="s">
        <v>372</v>
      </c>
    </row>
    <row r="62" spans="1:6" s="30" customFormat="1" ht="20.25" customHeight="1">
      <c r="A62" s="121"/>
      <c r="B62" s="62"/>
      <c r="C62" s="65"/>
    </row>
    <row r="63" spans="1:6" ht="16.5" customHeight="1">
      <c r="A63" s="121"/>
      <c r="B63" s="62"/>
      <c r="C63" s="177"/>
    </row>
    <row r="64" spans="1:6" ht="16.5" customHeight="1">
      <c r="A64" s="121"/>
      <c r="B64" s="62"/>
      <c r="C64" s="177"/>
    </row>
    <row r="65" spans="1:3" ht="16.5" customHeight="1">
      <c r="A65" s="121"/>
      <c r="B65" s="62"/>
      <c r="C65" s="177"/>
    </row>
    <row r="66" spans="1:3" ht="16.5" customHeight="1">
      <c r="A66" s="121"/>
      <c r="B66" s="62"/>
      <c r="C66" s="177"/>
    </row>
    <row r="67" spans="1:3" ht="16.5" customHeight="1">
      <c r="A67" s="121"/>
      <c r="B67" s="62"/>
      <c r="C67" s="177"/>
    </row>
    <row r="68" spans="1:3" ht="16.5" customHeight="1">
      <c r="A68" s="121"/>
      <c r="B68" s="62"/>
      <c r="C68" s="177"/>
    </row>
    <row r="69" spans="1:3" ht="16.5" customHeight="1">
      <c r="A69" s="121"/>
      <c r="B69" s="62"/>
      <c r="C69" s="177"/>
    </row>
    <row r="70" spans="1:3" ht="16.5" customHeight="1">
      <c r="A70" s="178"/>
      <c r="B70" s="179"/>
      <c r="C70" s="177"/>
    </row>
    <row r="71" spans="1:3" ht="16.5" customHeight="1">
      <c r="A71" s="178"/>
      <c r="B71" s="179"/>
      <c r="C71" s="177"/>
    </row>
    <row r="72" spans="1:3" ht="16.5" customHeight="1">
      <c r="A72" s="178"/>
      <c r="B72" s="179"/>
      <c r="C72" s="177"/>
    </row>
    <row r="73" spans="1:3" ht="16.5" customHeight="1">
      <c r="A73" s="178"/>
      <c r="B73" s="179"/>
      <c r="C73" s="177"/>
    </row>
    <row r="74" spans="1:3" ht="16.5" customHeight="1">
      <c r="A74" s="178"/>
      <c r="B74" s="179"/>
      <c r="C74" s="177"/>
    </row>
    <row r="75" spans="1:3" ht="16.5" customHeight="1">
      <c r="A75" s="178"/>
      <c r="B75" s="179"/>
      <c r="C75" s="177"/>
    </row>
    <row r="76" spans="1:3" ht="16.5" customHeight="1">
      <c r="A76" s="178"/>
      <c r="B76" s="179"/>
      <c r="C76" s="177"/>
    </row>
    <row r="77" spans="1:3" ht="16.5" customHeight="1">
      <c r="A77" s="178"/>
      <c r="B77" s="179"/>
      <c r="C77" s="177"/>
    </row>
    <row r="78" spans="1:3" ht="16.5" customHeight="1">
      <c r="A78" s="178"/>
      <c r="B78" s="179"/>
      <c r="C78" s="177"/>
    </row>
    <row r="79" spans="1:3" ht="16.5" customHeight="1">
      <c r="A79" s="178"/>
      <c r="B79" s="179"/>
      <c r="C79" s="177"/>
    </row>
    <row r="80" spans="1:3" ht="16.5" customHeight="1">
      <c r="A80" s="178"/>
      <c r="B80" s="179"/>
      <c r="C80" s="177"/>
    </row>
    <row r="81" spans="1:3" ht="16.5" customHeight="1">
      <c r="A81" s="178"/>
      <c r="B81" s="179"/>
      <c r="C81" s="177"/>
    </row>
    <row r="82" spans="1:3" ht="16.5" customHeight="1">
      <c r="A82" s="178"/>
      <c r="B82" s="179"/>
      <c r="C82" s="177"/>
    </row>
    <row r="83" spans="1:3" ht="16.5" customHeight="1">
      <c r="A83" s="178"/>
      <c r="B83" s="179"/>
      <c r="C83" s="177"/>
    </row>
    <row r="84" spans="1:3" ht="16.5" customHeight="1">
      <c r="A84" s="178"/>
      <c r="B84" s="179"/>
      <c r="C84" s="177"/>
    </row>
    <row r="85" spans="1:3" ht="16.5" customHeight="1">
      <c r="A85" s="178"/>
      <c r="B85" s="179"/>
      <c r="C85" s="177"/>
    </row>
    <row r="86" spans="1:3" ht="16.5" customHeight="1">
      <c r="A86" s="178"/>
      <c r="B86" s="179"/>
      <c r="C86" s="177"/>
    </row>
    <row r="87" spans="1:3" ht="16.5" customHeight="1">
      <c r="A87" s="178"/>
      <c r="B87" s="179"/>
      <c r="C87" s="177"/>
    </row>
    <row r="88" spans="1:3" ht="16.5" customHeight="1">
      <c r="A88" s="178"/>
      <c r="B88" s="179"/>
      <c r="C88" s="177"/>
    </row>
    <row r="89" spans="1:3" ht="16.5" customHeight="1">
      <c r="A89" s="178"/>
      <c r="B89" s="179"/>
      <c r="C89" s="177"/>
    </row>
    <row r="90" spans="1:3" ht="16.5" customHeight="1">
      <c r="A90" s="178"/>
      <c r="B90" s="179"/>
      <c r="C90" s="177"/>
    </row>
    <row r="91" spans="1:3" ht="16.5" customHeight="1">
      <c r="A91" s="178"/>
      <c r="B91" s="179"/>
      <c r="C91" s="177"/>
    </row>
    <row r="92" spans="1:3" ht="16.5" customHeight="1">
      <c r="A92" s="178"/>
      <c r="B92" s="179"/>
      <c r="C92" s="177"/>
    </row>
    <row r="93" spans="1:3" ht="16.5" customHeight="1">
      <c r="A93" s="178"/>
      <c r="B93" s="179"/>
      <c r="C93" s="177"/>
    </row>
    <row r="94" spans="1:3" ht="16.5" customHeight="1">
      <c r="A94" s="178"/>
      <c r="B94" s="179"/>
      <c r="C94" s="177"/>
    </row>
    <row r="95" spans="1:3" ht="16.5" customHeight="1">
      <c r="A95" s="178"/>
      <c r="B95" s="179"/>
      <c r="C95" s="177"/>
    </row>
    <row r="96" spans="1:3" ht="16.5" customHeight="1">
      <c r="A96" s="178"/>
      <c r="B96" s="179"/>
      <c r="C96" s="177"/>
    </row>
    <row r="97" spans="1:3" ht="16.5" customHeight="1">
      <c r="A97" s="178"/>
      <c r="B97" s="179"/>
      <c r="C97" s="177"/>
    </row>
    <row r="98" spans="1:3" ht="16.5" customHeight="1">
      <c r="A98" s="178"/>
      <c r="B98" s="179"/>
      <c r="C98" s="177"/>
    </row>
    <row r="99" spans="1:3" ht="16.5" customHeight="1">
      <c r="A99" s="178"/>
      <c r="B99" s="179"/>
      <c r="C99" s="177"/>
    </row>
    <row r="100" spans="1:3" ht="16.5" customHeight="1">
      <c r="A100" s="178"/>
      <c r="B100" s="179"/>
      <c r="C100" s="177"/>
    </row>
    <row r="101" spans="1:3" ht="16.5" customHeight="1">
      <c r="A101" s="178"/>
      <c r="B101" s="179"/>
      <c r="C101" s="177"/>
    </row>
    <row r="102" spans="1:3" ht="16.5" customHeight="1">
      <c r="A102" s="178"/>
      <c r="B102" s="179"/>
      <c r="C102" s="177"/>
    </row>
    <row r="103" spans="1:3" ht="16.5" customHeight="1">
      <c r="A103" s="178"/>
      <c r="B103" s="179"/>
      <c r="C103" s="177"/>
    </row>
    <row r="104" spans="1:3" ht="16.5" customHeight="1">
      <c r="A104" s="178"/>
      <c r="B104" s="179"/>
      <c r="C104" s="177"/>
    </row>
    <row r="105" spans="1:3" ht="16.5" customHeight="1">
      <c r="A105" s="178"/>
      <c r="B105" s="179"/>
      <c r="C105" s="177"/>
    </row>
    <row r="106" spans="1:3" ht="16.5" customHeight="1">
      <c r="A106" s="178"/>
      <c r="B106" s="179"/>
      <c r="C106" s="177"/>
    </row>
    <row r="107" spans="1:3" ht="16.5" customHeight="1">
      <c r="A107" s="178"/>
      <c r="B107" s="179"/>
      <c r="C107" s="177"/>
    </row>
    <row r="108" spans="1:3" ht="16.5" customHeight="1">
      <c r="A108" s="178"/>
      <c r="B108" s="179"/>
      <c r="C108" s="177"/>
    </row>
    <row r="109" spans="1:3" ht="16.5" customHeight="1">
      <c r="A109" s="178"/>
      <c r="B109" s="179"/>
      <c r="C109" s="177"/>
    </row>
    <row r="110" spans="1:3" ht="16.5" customHeight="1">
      <c r="A110" s="178"/>
      <c r="B110" s="179"/>
      <c r="C110" s="177"/>
    </row>
    <row r="111" spans="1:3" ht="16.5" customHeight="1">
      <c r="A111" s="178"/>
      <c r="B111" s="179"/>
      <c r="C111" s="177"/>
    </row>
    <row r="112" spans="1:3" ht="16.5" customHeight="1">
      <c r="A112" s="178"/>
      <c r="B112" s="179"/>
      <c r="C112" s="177"/>
    </row>
    <row r="113" spans="1:3" ht="16.5" customHeight="1">
      <c r="A113" s="178"/>
      <c r="B113" s="179"/>
      <c r="C113" s="177"/>
    </row>
    <row r="114" spans="1:3" ht="16.5" customHeight="1">
      <c r="A114" s="178"/>
      <c r="B114" s="179"/>
      <c r="C114" s="177"/>
    </row>
    <row r="115" spans="1:3" ht="16.5" customHeight="1">
      <c r="A115" s="178"/>
      <c r="B115" s="179"/>
      <c r="C115" s="177"/>
    </row>
    <row r="116" spans="1:3" ht="16.5" customHeight="1">
      <c r="A116" s="178"/>
      <c r="B116" s="179"/>
      <c r="C116" s="177"/>
    </row>
    <row r="117" spans="1:3" ht="16.5" customHeight="1">
      <c r="A117" s="178"/>
      <c r="B117" s="179"/>
      <c r="C117" s="177"/>
    </row>
    <row r="118" spans="1:3" ht="16.5" customHeight="1">
      <c r="A118" s="178"/>
      <c r="B118" s="179"/>
      <c r="C118" s="177"/>
    </row>
    <row r="119" spans="1:3" ht="16.5" customHeight="1">
      <c r="A119" s="178"/>
      <c r="B119" s="179"/>
      <c r="C119" s="177"/>
    </row>
    <row r="120" spans="1:3" ht="16.5" customHeight="1">
      <c r="A120" s="178"/>
      <c r="B120" s="179"/>
      <c r="C120" s="177"/>
    </row>
    <row r="121" spans="1:3" ht="16.5" customHeight="1">
      <c r="A121" s="178"/>
      <c r="B121" s="179"/>
      <c r="C121" s="177"/>
    </row>
    <row r="122" spans="1:3" ht="16.5" customHeight="1">
      <c r="A122" s="178"/>
      <c r="B122" s="179"/>
      <c r="C122" s="177"/>
    </row>
    <row r="123" spans="1:3" ht="16.5" customHeight="1">
      <c r="A123" s="178"/>
      <c r="B123" s="179"/>
      <c r="C123" s="177"/>
    </row>
    <row r="124" spans="1:3" ht="16.5" customHeight="1">
      <c r="A124" s="178"/>
      <c r="B124" s="179"/>
      <c r="C124" s="177"/>
    </row>
    <row r="125" spans="1:3" ht="16.5" customHeight="1">
      <c r="A125" s="178"/>
      <c r="B125" s="179"/>
      <c r="C125" s="177"/>
    </row>
    <row r="126" spans="1:3" ht="16.5" customHeight="1">
      <c r="A126" s="178"/>
      <c r="B126" s="179"/>
      <c r="C126" s="177"/>
    </row>
    <row r="127" spans="1:3" ht="16.5" customHeight="1">
      <c r="A127" s="178"/>
      <c r="B127" s="179"/>
      <c r="C127" s="177"/>
    </row>
    <row r="128" spans="1:3" ht="16.5" customHeight="1">
      <c r="A128" s="178"/>
      <c r="B128" s="179"/>
      <c r="C128" s="177"/>
    </row>
    <row r="129" spans="1:3" ht="16.5" customHeight="1">
      <c r="A129" s="178"/>
      <c r="B129" s="179"/>
      <c r="C129" s="177"/>
    </row>
    <row r="130" spans="1:3" ht="16.5" customHeight="1">
      <c r="A130" s="178"/>
      <c r="B130" s="179"/>
      <c r="C130" s="177"/>
    </row>
  </sheetData>
  <mergeCells count="8">
    <mergeCell ref="A1:F1"/>
    <mergeCell ref="A2:F2"/>
    <mergeCell ref="A5:A6"/>
    <mergeCell ref="B5:B6"/>
    <mergeCell ref="C5:C6"/>
    <mergeCell ref="D5:D6"/>
    <mergeCell ref="E5:E6"/>
    <mergeCell ref="F5:F6"/>
  </mergeCells>
  <phoneticPr fontId="58" type="noConversion"/>
  <hyperlinks>
    <hyperlink ref="G5" location="目录!A1" display="目录"/>
  </hyperlinks>
  <printOptions horizontalCentered="1"/>
  <pageMargins left="0.2" right="0.2" top="0.71" bottom="0.31" header="1.26" footer="0.2"/>
  <pageSetup paperSize="9" orientation="landscape"/>
  <headerFooter alignWithMargins="0"/>
</worksheet>
</file>

<file path=xl/worksheets/sheet6.xml><?xml version="1.0" encoding="utf-8"?>
<worksheet xmlns="http://schemas.openxmlformats.org/spreadsheetml/2006/main" xmlns:r="http://schemas.openxmlformats.org/officeDocument/2006/relationships">
  <dimension ref="A1:P23"/>
  <sheetViews>
    <sheetView workbookViewId="0">
      <selection activeCell="I9" sqref="I9"/>
    </sheetView>
  </sheetViews>
  <sheetFormatPr defaultRowHeight="16.5" customHeight="1"/>
  <cols>
    <col min="1" max="1" width="5" style="32" customWidth="1"/>
    <col min="2" max="2" width="31" style="33" customWidth="1"/>
    <col min="3" max="6" width="21.25" style="33" customWidth="1"/>
    <col min="7" max="16384" width="9" style="33"/>
  </cols>
  <sheetData>
    <row r="1" spans="1:16" s="28" customFormat="1" ht="24.75" customHeight="1">
      <c r="A1" s="248" t="s">
        <v>177</v>
      </c>
      <c r="B1" s="249"/>
      <c r="C1" s="249"/>
      <c r="D1" s="249"/>
      <c r="E1" s="249"/>
      <c r="F1" s="249"/>
    </row>
    <row r="2" spans="1:16" s="30" customFormat="1" ht="20.25" customHeight="1">
      <c r="A2" s="250" t="str">
        <f>基本情况!A3</f>
        <v>评估基准日：  2018年02月12日</v>
      </c>
      <c r="B2" s="250"/>
      <c r="C2" s="250"/>
      <c r="D2" s="250"/>
      <c r="E2" s="250"/>
      <c r="F2" s="250"/>
    </row>
    <row r="3" spans="1:16" s="30" customFormat="1" ht="20.25" customHeight="1">
      <c r="A3" s="59"/>
      <c r="B3" s="59"/>
      <c r="C3" s="59"/>
      <c r="D3" s="59"/>
      <c r="E3" s="59"/>
      <c r="F3" s="48" t="s">
        <v>415</v>
      </c>
      <c r="G3" s="57" t="s">
        <v>343</v>
      </c>
    </row>
    <row r="4" spans="1:16" s="30" customFormat="1" ht="20.25" customHeight="1">
      <c r="A4" s="37" t="str">
        <f>基本情况!A1</f>
        <v>被评估单位（或者产权持有单位）：哈尔滨市爱地方快餐有限责任公司</v>
      </c>
      <c r="B4" s="38"/>
      <c r="C4" s="38"/>
      <c r="D4" s="38"/>
      <c r="E4" s="38"/>
      <c r="F4" s="51" t="str">
        <f>表2!F4</f>
        <v>金额单位：人民币元</v>
      </c>
      <c r="G4" s="57"/>
    </row>
    <row r="5" spans="1:16" s="31" customFormat="1" ht="20.25" customHeight="1">
      <c r="A5" s="260" t="s">
        <v>168</v>
      </c>
      <c r="B5" s="260" t="s">
        <v>375</v>
      </c>
      <c r="C5" s="260" t="s">
        <v>339</v>
      </c>
      <c r="D5" s="260" t="s">
        <v>340</v>
      </c>
      <c r="E5" s="260" t="s">
        <v>341</v>
      </c>
      <c r="F5" s="260" t="s">
        <v>376</v>
      </c>
      <c r="G5" s="57"/>
    </row>
    <row r="6" spans="1:16" s="31" customFormat="1" ht="20.25" customHeight="1">
      <c r="A6" s="261"/>
      <c r="B6" s="261"/>
      <c r="C6" s="261"/>
      <c r="D6" s="261"/>
      <c r="E6" s="261"/>
      <c r="F6" s="261"/>
    </row>
    <row r="7" spans="1:16" s="30" customFormat="1" ht="20.25" customHeight="1">
      <c r="A7" s="70" t="s">
        <v>416</v>
      </c>
      <c r="B7" s="75" t="s">
        <v>378</v>
      </c>
      <c r="C7" s="68">
        <f>'表3-1'!C21</f>
        <v>0</v>
      </c>
      <c r="D7" s="68">
        <f>'表3-1'!D21</f>
        <v>0</v>
      </c>
      <c r="E7" s="68">
        <f>D7-C7</f>
        <v>0</v>
      </c>
      <c r="F7" s="55" t="e">
        <f>E7/C7*100%</f>
        <v>#DIV/0!</v>
      </c>
      <c r="G7" s="167"/>
      <c r="H7" s="65"/>
      <c r="I7" s="167"/>
      <c r="J7" s="65"/>
      <c r="K7" s="167"/>
      <c r="L7" s="65"/>
      <c r="M7" s="167"/>
      <c r="N7" s="65"/>
      <c r="O7" s="167"/>
      <c r="P7" s="65"/>
    </row>
    <row r="8" spans="1:16" s="30" customFormat="1" ht="20.25" customHeight="1">
      <c r="A8" s="70" t="s">
        <v>417</v>
      </c>
      <c r="B8" s="71" t="s">
        <v>379</v>
      </c>
      <c r="C8" s="68">
        <f>'表3-2'!C20</f>
        <v>0</v>
      </c>
      <c r="D8" s="68">
        <f>'表3-2'!D20</f>
        <v>0</v>
      </c>
      <c r="E8" s="68">
        <f t="shared" ref="E8:E17" si="0">D8-C8</f>
        <v>0</v>
      </c>
      <c r="F8" s="55" t="e">
        <f t="shared" ref="F8:F17" si="1">E8/C8*100%</f>
        <v>#DIV/0!</v>
      </c>
    </row>
    <row r="9" spans="1:16" s="30" customFormat="1" ht="20.25" customHeight="1">
      <c r="A9" s="70" t="s">
        <v>418</v>
      </c>
      <c r="B9" s="71" t="s">
        <v>380</v>
      </c>
      <c r="C9" s="68">
        <f>'表3-3'!F21</f>
        <v>0</v>
      </c>
      <c r="D9" s="68">
        <f>'表3-3'!G21</f>
        <v>0</v>
      </c>
      <c r="E9" s="68">
        <f t="shared" si="0"/>
        <v>0</v>
      </c>
      <c r="F9" s="55" t="e">
        <f t="shared" si="1"/>
        <v>#DIV/0!</v>
      </c>
    </row>
    <row r="10" spans="1:16" s="30" customFormat="1" ht="20.25" customHeight="1">
      <c r="A10" s="70" t="s">
        <v>419</v>
      </c>
      <c r="B10" s="71" t="s">
        <v>381</v>
      </c>
      <c r="C10" s="68">
        <f>'表3-4'!F22</f>
        <v>0</v>
      </c>
      <c r="D10" s="68">
        <f>'表3-4'!G22</f>
        <v>0</v>
      </c>
      <c r="E10" s="68">
        <f t="shared" si="0"/>
        <v>0</v>
      </c>
      <c r="F10" s="55" t="e">
        <f t="shared" si="1"/>
        <v>#DIV/0!</v>
      </c>
    </row>
    <row r="11" spans="1:16" s="30" customFormat="1" ht="20.25" customHeight="1">
      <c r="A11" s="70" t="s">
        <v>420</v>
      </c>
      <c r="B11" s="71" t="s">
        <v>382</v>
      </c>
      <c r="C11" s="68">
        <f>'表3-5'!F21</f>
        <v>0</v>
      </c>
      <c r="D11" s="68">
        <f>'表3-5'!G21</f>
        <v>0</v>
      </c>
      <c r="E11" s="68">
        <f t="shared" si="0"/>
        <v>0</v>
      </c>
      <c r="F11" s="55" t="e">
        <f t="shared" si="1"/>
        <v>#DIV/0!</v>
      </c>
    </row>
    <row r="12" spans="1:16" s="30" customFormat="1" ht="20.25" customHeight="1">
      <c r="A12" s="70" t="s">
        <v>421</v>
      </c>
      <c r="B12" s="71" t="s">
        <v>383</v>
      </c>
      <c r="C12" s="68">
        <f>'表3-6'!G21</f>
        <v>0</v>
      </c>
      <c r="D12" s="68">
        <f>'表3-6'!H21</f>
        <v>0</v>
      </c>
      <c r="E12" s="68">
        <f t="shared" si="0"/>
        <v>0</v>
      </c>
      <c r="F12" s="55" t="e">
        <f t="shared" si="1"/>
        <v>#DIV/0!</v>
      </c>
    </row>
    <row r="13" spans="1:16" s="30" customFormat="1" ht="20.25" customHeight="1">
      <c r="A13" s="70" t="s">
        <v>422</v>
      </c>
      <c r="B13" s="71" t="s">
        <v>384</v>
      </c>
      <c r="C13" s="68">
        <f>'表3-7'!E21</f>
        <v>0</v>
      </c>
      <c r="D13" s="68">
        <f>'表3-7'!F21</f>
        <v>0</v>
      </c>
      <c r="E13" s="68">
        <f t="shared" si="0"/>
        <v>0</v>
      </c>
      <c r="F13" s="55" t="e">
        <f t="shared" si="1"/>
        <v>#DIV/0!</v>
      </c>
    </row>
    <row r="14" spans="1:16" s="30" customFormat="1" ht="20.25" customHeight="1">
      <c r="A14" s="70" t="s">
        <v>423</v>
      </c>
      <c r="B14" s="71" t="s">
        <v>385</v>
      </c>
      <c r="C14" s="68">
        <f>'表3-8'!F23</f>
        <v>0</v>
      </c>
      <c r="D14" s="68">
        <f>'表3-8'!G23</f>
        <v>0</v>
      </c>
      <c r="E14" s="68">
        <f t="shared" si="0"/>
        <v>0</v>
      </c>
      <c r="F14" s="55" t="e">
        <f t="shared" si="1"/>
        <v>#DIV/0!</v>
      </c>
    </row>
    <row r="15" spans="1:16" s="30" customFormat="1" ht="20.25" customHeight="1">
      <c r="A15" s="70" t="s">
        <v>424</v>
      </c>
      <c r="B15" s="71" t="s">
        <v>386</v>
      </c>
      <c r="C15" s="68">
        <f>'表3-9'!C20</f>
        <v>0</v>
      </c>
      <c r="D15" s="68">
        <f>'表3-9'!D20</f>
        <v>0</v>
      </c>
      <c r="E15" s="68">
        <f t="shared" si="0"/>
        <v>0</v>
      </c>
      <c r="F15" s="55" t="e">
        <f t="shared" si="1"/>
        <v>#DIV/0!</v>
      </c>
    </row>
    <row r="16" spans="1:16" s="30" customFormat="1" ht="20.25" customHeight="1">
      <c r="A16" s="70" t="s">
        <v>425</v>
      </c>
      <c r="B16" s="71" t="s">
        <v>387</v>
      </c>
      <c r="C16" s="68">
        <f>'表3-10'!E20</f>
        <v>0</v>
      </c>
      <c r="D16" s="68">
        <f>'表3-10'!F20</f>
        <v>0</v>
      </c>
      <c r="E16" s="68">
        <f t="shared" si="0"/>
        <v>0</v>
      </c>
      <c r="F16" s="55" t="e">
        <f t="shared" si="1"/>
        <v>#DIV/0!</v>
      </c>
    </row>
    <row r="17" spans="1:6" s="30" customFormat="1" ht="20.25" customHeight="1">
      <c r="A17" s="70" t="s">
        <v>426</v>
      </c>
      <c r="B17" s="71" t="s">
        <v>388</v>
      </c>
      <c r="C17" s="68">
        <f>'表3-11'!F20</f>
        <v>0</v>
      </c>
      <c r="D17" s="68">
        <f>'表3-11'!G20</f>
        <v>0</v>
      </c>
      <c r="E17" s="68">
        <f t="shared" si="0"/>
        <v>0</v>
      </c>
      <c r="F17" s="55" t="e">
        <f t="shared" si="1"/>
        <v>#DIV/0!</v>
      </c>
    </row>
    <row r="18" spans="1:6" s="30" customFormat="1" ht="20.25" customHeight="1">
      <c r="A18" s="42"/>
      <c r="B18" s="55"/>
      <c r="C18" s="68"/>
      <c r="D18" s="68"/>
      <c r="E18" s="68"/>
      <c r="F18" s="55"/>
    </row>
    <row r="19" spans="1:6" s="30" customFormat="1" ht="20.25" customHeight="1">
      <c r="A19" s="42"/>
      <c r="B19" s="55"/>
      <c r="C19" s="68"/>
      <c r="D19" s="68"/>
      <c r="E19" s="68"/>
      <c r="F19" s="55"/>
    </row>
    <row r="20" spans="1:6" s="30" customFormat="1" ht="20.25" customHeight="1">
      <c r="A20" s="42"/>
      <c r="B20" s="55"/>
      <c r="C20" s="68"/>
      <c r="D20" s="68"/>
      <c r="E20" s="68"/>
      <c r="F20" s="55"/>
    </row>
    <row r="21" spans="1:6" s="30" customFormat="1" ht="20.25" customHeight="1">
      <c r="A21" s="258" t="s">
        <v>427</v>
      </c>
      <c r="B21" s="259"/>
      <c r="C21" s="68">
        <f>SUM(C7:C20)</f>
        <v>0</v>
      </c>
      <c r="D21" s="68">
        <f>SUM(D7:D20)</f>
        <v>0</v>
      </c>
      <c r="E21" s="68"/>
      <c r="F21" s="55"/>
    </row>
    <row r="22" spans="1:6" s="30" customFormat="1" ht="20.25" customHeight="1">
      <c r="A22" s="29"/>
      <c r="B22" s="63"/>
      <c r="E22" s="30" t="str">
        <f>基本情况!A8</f>
        <v>评估人员：宋云鹏、王涛</v>
      </c>
    </row>
    <row r="23" spans="1:6" ht="16.5" customHeight="1">
      <c r="B23" s="76"/>
    </row>
  </sheetData>
  <mergeCells count="9">
    <mergeCell ref="A1:F1"/>
    <mergeCell ref="A2:F2"/>
    <mergeCell ref="A21:B21"/>
    <mergeCell ref="A5:A6"/>
    <mergeCell ref="B5:B6"/>
    <mergeCell ref="C5:C6"/>
    <mergeCell ref="D5:D6"/>
    <mergeCell ref="E5:E6"/>
    <mergeCell ref="F5:F6"/>
  </mergeCells>
  <phoneticPr fontId="58" type="noConversion"/>
  <hyperlinks>
    <hyperlink ref="G3:G4" location="目录!A1" display="目录"/>
  </hyperlinks>
  <printOptions horizontalCentered="1"/>
  <pageMargins left="0.2" right="0.2" top="0.71" bottom="0.31" header="1.26" footer="0.2"/>
  <pageSetup paperSize="9" orientation="landscape"/>
  <headerFooter alignWithMargins="0"/>
</worksheet>
</file>

<file path=xl/worksheets/sheet7.xml><?xml version="1.0" encoding="utf-8"?>
<worksheet xmlns="http://schemas.openxmlformats.org/spreadsheetml/2006/main" xmlns:r="http://schemas.openxmlformats.org/officeDocument/2006/relationships">
  <dimension ref="A1:H23"/>
  <sheetViews>
    <sheetView workbookViewId="0">
      <selection activeCell="I9" sqref="I9"/>
    </sheetView>
  </sheetViews>
  <sheetFormatPr defaultRowHeight="16.5" customHeight="1"/>
  <cols>
    <col min="1" max="1" width="6.125" style="32" customWidth="1"/>
    <col min="2" max="2" width="27" style="33" customWidth="1"/>
    <col min="3" max="3" width="19.75" style="33" customWidth="1"/>
    <col min="4" max="5" width="19.625" style="33" customWidth="1"/>
    <col min="6" max="6" width="13.875" style="33" customWidth="1"/>
    <col min="7" max="7" width="15.5" style="33" bestFit="1" customWidth="1"/>
    <col min="8" max="16384" width="9" style="33"/>
  </cols>
  <sheetData>
    <row r="1" spans="1:8" s="28" customFormat="1" ht="24.75" customHeight="1">
      <c r="A1" s="248" t="s">
        <v>179</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428</v>
      </c>
    </row>
    <row r="4" spans="1:8" s="30" customFormat="1" ht="20.25" customHeight="1">
      <c r="A4" s="37" t="str">
        <f>基本情况!A1</f>
        <v>被评估单位（或者产权持有单位）：哈尔滨市爱地方快餐有限责任公司</v>
      </c>
      <c r="B4" s="38"/>
      <c r="C4" s="38"/>
      <c r="D4" s="38"/>
      <c r="E4" s="38"/>
      <c r="F4" s="38"/>
      <c r="G4" s="51" t="str">
        <f>表3!F4</f>
        <v>金额单位：人民币元</v>
      </c>
    </row>
    <row r="5" spans="1:8" s="31" customFormat="1" ht="20.25" customHeight="1">
      <c r="A5" s="260" t="s">
        <v>429</v>
      </c>
      <c r="B5" s="260" t="s">
        <v>375</v>
      </c>
      <c r="C5" s="260" t="s">
        <v>339</v>
      </c>
      <c r="D5" s="260" t="s">
        <v>340</v>
      </c>
      <c r="E5" s="260" t="s">
        <v>341</v>
      </c>
      <c r="F5" s="260" t="s">
        <v>430</v>
      </c>
      <c r="G5" s="260" t="s">
        <v>431</v>
      </c>
      <c r="H5" s="57" t="s">
        <v>343</v>
      </c>
    </row>
    <row r="6" spans="1:8" s="31" customFormat="1" ht="20.25" customHeight="1">
      <c r="A6" s="261"/>
      <c r="B6" s="261"/>
      <c r="C6" s="261"/>
      <c r="D6" s="261"/>
      <c r="E6" s="260"/>
      <c r="F6" s="261"/>
      <c r="G6" s="261"/>
    </row>
    <row r="7" spans="1:8" s="30" customFormat="1" ht="20.25" customHeight="1">
      <c r="A7" s="70" t="s">
        <v>432</v>
      </c>
      <c r="B7" s="71" t="s">
        <v>433</v>
      </c>
      <c r="C7" s="61">
        <f>'表3-1-1'!F21</f>
        <v>0</v>
      </c>
      <c r="D7" s="61">
        <f>'表3-1-1'!G21</f>
        <v>0</v>
      </c>
      <c r="E7" s="61">
        <f>D7-C7</f>
        <v>0</v>
      </c>
      <c r="F7" s="61" t="e">
        <f>E7/C7*100%</f>
        <v>#DIV/0!</v>
      </c>
      <c r="G7" s="55"/>
    </row>
    <row r="8" spans="1:8" s="30" customFormat="1" ht="20.25" customHeight="1">
      <c r="A8" s="70" t="s">
        <v>434</v>
      </c>
      <c r="B8" s="71" t="s">
        <v>435</v>
      </c>
      <c r="C8" s="61">
        <f>'表3-1-2'!G21</f>
        <v>0</v>
      </c>
      <c r="D8" s="61">
        <f>'表3-1-2'!H21</f>
        <v>0</v>
      </c>
      <c r="E8" s="61">
        <f>D8-C8</f>
        <v>0</v>
      </c>
      <c r="F8" s="61" t="e">
        <f>E8/C8*100%</f>
        <v>#DIV/0!</v>
      </c>
      <c r="G8" s="55"/>
    </row>
    <row r="9" spans="1:8" s="30" customFormat="1" ht="20.25" customHeight="1">
      <c r="A9" s="70" t="s">
        <v>436</v>
      </c>
      <c r="B9" s="71" t="s">
        <v>437</v>
      </c>
      <c r="C9" s="61">
        <f>'表3-1-3'!G20</f>
        <v>0</v>
      </c>
      <c r="D9" s="61">
        <f>'表3-1-3'!H20</f>
        <v>0</v>
      </c>
      <c r="E9" s="61">
        <f>D9-C9</f>
        <v>0</v>
      </c>
      <c r="F9" s="61" t="e">
        <f>E9/C9*100%</f>
        <v>#DIV/0!</v>
      </c>
      <c r="G9" s="55"/>
    </row>
    <row r="10" spans="1:8" s="30" customFormat="1" ht="20.25" customHeight="1">
      <c r="A10" s="42"/>
      <c r="B10" s="55"/>
      <c r="C10" s="61"/>
      <c r="D10" s="61"/>
      <c r="E10" s="61"/>
      <c r="F10" s="61"/>
      <c r="G10" s="55"/>
    </row>
    <row r="11" spans="1:8" s="30" customFormat="1" ht="20.25" customHeight="1">
      <c r="A11" s="42"/>
      <c r="B11" s="55"/>
      <c r="C11" s="61"/>
      <c r="D11" s="61"/>
      <c r="E11" s="61"/>
      <c r="F11" s="61"/>
      <c r="G11" s="55"/>
    </row>
    <row r="12" spans="1:8" s="30" customFormat="1" ht="20.25" customHeight="1">
      <c r="A12" s="42"/>
      <c r="B12" s="55"/>
      <c r="C12" s="61"/>
      <c r="D12" s="61"/>
      <c r="E12" s="61"/>
      <c r="F12" s="61"/>
      <c r="G12" s="55"/>
    </row>
    <row r="13" spans="1:8" s="30" customFormat="1" ht="20.25" customHeight="1">
      <c r="A13" s="42"/>
      <c r="B13" s="55"/>
      <c r="C13" s="61"/>
      <c r="D13" s="61"/>
      <c r="E13" s="61"/>
      <c r="F13" s="61"/>
      <c r="G13" s="55"/>
    </row>
    <row r="14" spans="1:8" s="30" customFormat="1" ht="20.25" customHeight="1">
      <c r="A14" s="42"/>
      <c r="B14" s="55"/>
      <c r="C14" s="61"/>
      <c r="D14" s="61"/>
      <c r="E14" s="61"/>
      <c r="F14" s="61"/>
      <c r="G14" s="55"/>
    </row>
    <row r="15" spans="1:8" s="30" customFormat="1" ht="20.25" customHeight="1">
      <c r="A15" s="42"/>
      <c r="B15" s="55"/>
      <c r="C15" s="61"/>
      <c r="D15" s="61"/>
      <c r="E15" s="61"/>
      <c r="F15" s="61"/>
      <c r="G15" s="55"/>
    </row>
    <row r="16" spans="1:8" s="30" customFormat="1" ht="20.25" customHeight="1">
      <c r="A16" s="42"/>
      <c r="B16" s="55"/>
      <c r="C16" s="61"/>
      <c r="D16" s="61" t="s">
        <v>438</v>
      </c>
      <c r="E16" s="61"/>
      <c r="F16" s="61"/>
      <c r="G16" s="55"/>
    </row>
    <row r="17" spans="1:7" s="30" customFormat="1" ht="20.25" customHeight="1">
      <c r="A17" s="42"/>
      <c r="B17" s="55"/>
      <c r="C17" s="61"/>
      <c r="D17" s="61"/>
      <c r="E17" s="61"/>
      <c r="F17" s="61"/>
      <c r="G17" s="55"/>
    </row>
    <row r="18" spans="1:7" s="30" customFormat="1" ht="20.25" customHeight="1">
      <c r="A18" s="42"/>
      <c r="B18" s="55"/>
      <c r="C18" s="61"/>
      <c r="D18" s="61"/>
      <c r="E18" s="61"/>
      <c r="F18" s="61"/>
      <c r="G18" s="55"/>
    </row>
    <row r="19" spans="1:7" s="30" customFormat="1" ht="20.25" customHeight="1">
      <c r="A19" s="42"/>
      <c r="B19" s="55"/>
      <c r="C19" s="61"/>
      <c r="D19" s="61"/>
      <c r="E19" s="61"/>
      <c r="F19" s="61"/>
      <c r="G19" s="55"/>
    </row>
    <row r="20" spans="1:7" s="30" customFormat="1" ht="20.25" customHeight="1">
      <c r="A20" s="42"/>
      <c r="B20" s="55"/>
      <c r="C20" s="61"/>
      <c r="D20" s="61"/>
      <c r="E20" s="61"/>
      <c r="F20" s="61"/>
      <c r="G20" s="55"/>
    </row>
    <row r="21" spans="1:7" s="30" customFormat="1" ht="20.25" customHeight="1">
      <c r="A21" s="258" t="s">
        <v>439</v>
      </c>
      <c r="B21" s="259"/>
      <c r="C21" s="67">
        <f>SUM(C7:C20)</f>
        <v>0</v>
      </c>
      <c r="D21" s="67">
        <f>SUM(D7:D20)</f>
        <v>0</v>
      </c>
      <c r="E21" s="67"/>
      <c r="F21" s="61"/>
      <c r="G21" s="55"/>
    </row>
    <row r="22" spans="1:7" s="30" customFormat="1" ht="20.25" customHeight="1">
      <c r="A22" s="29"/>
      <c r="B22" s="63"/>
      <c r="E22" s="30" t="str">
        <f>基本情况!A8</f>
        <v>评估人员：宋云鹏、王涛</v>
      </c>
    </row>
    <row r="23" spans="1:7" ht="16.5" customHeight="1">
      <c r="B23" s="76"/>
    </row>
  </sheetData>
  <mergeCells count="10">
    <mergeCell ref="A1:G1"/>
    <mergeCell ref="A2:G2"/>
    <mergeCell ref="A21:B21"/>
    <mergeCell ref="A5:A6"/>
    <mergeCell ref="B5:B6"/>
    <mergeCell ref="C5:C6"/>
    <mergeCell ref="D5:D6"/>
    <mergeCell ref="E5:E6"/>
    <mergeCell ref="F5:F6"/>
    <mergeCell ref="G5:G6"/>
  </mergeCells>
  <phoneticPr fontId="58" type="noConversion"/>
  <hyperlinks>
    <hyperlink ref="H5" location="目录!A1" display="目录"/>
  </hyperlinks>
  <printOptions horizontalCentered="1"/>
  <pageMargins left="0.2" right="0.2" top="0.71" bottom="0.31" header="1.26" footer="0.2"/>
  <pageSetup paperSize="9" orientation="landscape"/>
  <headerFooter alignWithMargins="0"/>
</worksheet>
</file>

<file path=xl/worksheets/sheet8.xml><?xml version="1.0" encoding="utf-8"?>
<worksheet xmlns="http://schemas.openxmlformats.org/spreadsheetml/2006/main" xmlns:r="http://schemas.openxmlformats.org/officeDocument/2006/relationships">
  <dimension ref="A1:K36"/>
  <sheetViews>
    <sheetView topLeftCell="C1" workbookViewId="0">
      <selection activeCell="I9" sqref="I9"/>
    </sheetView>
  </sheetViews>
  <sheetFormatPr defaultRowHeight="16.5" customHeight="1"/>
  <cols>
    <col min="1" max="1" width="5" style="143" customWidth="1"/>
    <col min="2" max="2" width="24.375" style="144" customWidth="1"/>
    <col min="3" max="3" width="6.25" style="144" customWidth="1"/>
    <col min="4" max="4" width="15.125" style="144" customWidth="1"/>
    <col min="5" max="5" width="15.5" style="144" customWidth="1"/>
    <col min="6" max="6" width="16" style="144" customWidth="1"/>
    <col min="7" max="8" width="12.625" style="144" customWidth="1"/>
    <col min="9" max="9" width="12.75" style="144" customWidth="1"/>
    <col min="10" max="10" width="7.625" style="144" customWidth="1"/>
    <col min="11" max="16384" width="9" style="144"/>
  </cols>
  <sheetData>
    <row r="1" spans="1:11" s="28" customFormat="1" ht="24.75" customHeight="1">
      <c r="A1" s="248" t="s">
        <v>440</v>
      </c>
      <c r="B1" s="249"/>
      <c r="C1" s="249"/>
      <c r="D1" s="249"/>
      <c r="E1" s="249"/>
      <c r="F1" s="249"/>
      <c r="G1" s="249"/>
      <c r="H1" s="249"/>
      <c r="I1" s="249"/>
      <c r="J1" s="249"/>
    </row>
    <row r="2" spans="1:11" s="30" customFormat="1" ht="20.25" customHeight="1">
      <c r="A2" s="250" t="str">
        <f>基本情况!A3</f>
        <v>评估基准日：  2018年02月12日</v>
      </c>
      <c r="B2" s="250"/>
      <c r="C2" s="250"/>
      <c r="D2" s="250"/>
      <c r="E2" s="250"/>
      <c r="F2" s="250"/>
      <c r="G2" s="250"/>
      <c r="H2" s="250"/>
      <c r="I2" s="250"/>
      <c r="J2" s="250"/>
    </row>
    <row r="3" spans="1:11" s="30" customFormat="1" ht="20.25" customHeight="1">
      <c r="A3" s="59"/>
      <c r="B3" s="59"/>
      <c r="C3" s="59"/>
      <c r="D3" s="59"/>
      <c r="E3" s="59"/>
      <c r="F3" s="59"/>
      <c r="G3" s="59"/>
      <c r="H3" s="59"/>
      <c r="I3" s="264" t="s">
        <v>441</v>
      </c>
      <c r="J3" s="265"/>
      <c r="K3" s="57" t="s">
        <v>343</v>
      </c>
    </row>
    <row r="4" spans="1:11" s="30" customFormat="1" ht="20.25" customHeight="1">
      <c r="A4" s="165" t="str">
        <f>基本情况!A1</f>
        <v>被评估单位（或者产权持有单位）：哈尔滨市爱地方快餐有限责任公司</v>
      </c>
      <c r="B4" s="38"/>
      <c r="C4" s="38"/>
      <c r="D4" s="38"/>
      <c r="E4" s="166"/>
      <c r="F4" s="38"/>
      <c r="G4" s="38"/>
      <c r="H4" s="38"/>
      <c r="I4" s="251" t="s">
        <v>374</v>
      </c>
      <c r="J4" s="266"/>
    </row>
    <row r="5" spans="1:11" s="84" customFormat="1" ht="20.25" customHeight="1">
      <c r="A5" s="260" t="s">
        <v>168</v>
      </c>
      <c r="B5" s="260" t="s">
        <v>442</v>
      </c>
      <c r="C5" s="260" t="s">
        <v>443</v>
      </c>
      <c r="D5" s="260" t="s">
        <v>444</v>
      </c>
      <c r="E5" s="260" t="s">
        <v>445</v>
      </c>
      <c r="F5" s="260" t="s">
        <v>339</v>
      </c>
      <c r="G5" s="260" t="s">
        <v>340</v>
      </c>
      <c r="H5" s="260" t="s">
        <v>341</v>
      </c>
      <c r="I5" s="262" t="s">
        <v>446</v>
      </c>
      <c r="J5" s="260" t="s">
        <v>431</v>
      </c>
    </row>
    <row r="6" spans="1:11" s="31" customFormat="1" ht="20.25" customHeight="1">
      <c r="A6" s="261"/>
      <c r="B6" s="261"/>
      <c r="C6" s="261"/>
      <c r="D6" s="261"/>
      <c r="E6" s="261"/>
      <c r="F6" s="261"/>
      <c r="G6" s="261"/>
      <c r="H6" s="260"/>
      <c r="I6" s="263"/>
      <c r="J6" s="261"/>
    </row>
    <row r="7" spans="1:11" s="30" customFormat="1" ht="20.25" customHeight="1">
      <c r="A7" s="42"/>
      <c r="B7" s="71"/>
      <c r="C7" s="71"/>
      <c r="D7" s="80"/>
      <c r="E7" s="80"/>
      <c r="F7" s="61"/>
      <c r="G7" s="61"/>
      <c r="H7" s="61"/>
      <c r="I7" s="127"/>
      <c r="J7" s="55"/>
    </row>
    <row r="8" spans="1:11" s="30" customFormat="1" ht="20.25" customHeight="1">
      <c r="A8" s="42"/>
      <c r="B8" s="55"/>
      <c r="C8" s="55"/>
      <c r="D8" s="80"/>
      <c r="E8" s="80"/>
      <c r="F8" s="61"/>
      <c r="G8" s="61"/>
      <c r="H8" s="61"/>
      <c r="I8" s="61"/>
      <c r="J8" s="80"/>
    </row>
    <row r="9" spans="1:11" s="30" customFormat="1" ht="20.25" customHeight="1">
      <c r="A9" s="42"/>
      <c r="B9" s="55"/>
      <c r="C9" s="55"/>
      <c r="D9" s="80"/>
      <c r="E9" s="80"/>
      <c r="F9" s="61"/>
      <c r="G9" s="61"/>
      <c r="H9" s="61"/>
      <c r="I9" s="61"/>
      <c r="J9" s="80"/>
    </row>
    <row r="10" spans="1:11" s="30" customFormat="1" ht="20.25" customHeight="1">
      <c r="A10" s="42"/>
      <c r="B10" s="55"/>
      <c r="C10" s="55"/>
      <c r="D10" s="80"/>
      <c r="E10" s="80"/>
      <c r="F10" s="61"/>
      <c r="G10" s="61"/>
      <c r="H10" s="61"/>
      <c r="I10" s="61"/>
      <c r="J10" s="80"/>
    </row>
    <row r="11" spans="1:11" s="30" customFormat="1" ht="20.25" customHeight="1">
      <c r="A11" s="42"/>
      <c r="B11" s="55"/>
      <c r="C11" s="55"/>
      <c r="D11" s="80"/>
      <c r="E11" s="80"/>
      <c r="F11" s="61"/>
      <c r="G11" s="61"/>
      <c r="H11" s="61"/>
      <c r="I11" s="61"/>
      <c r="J11" s="80"/>
    </row>
    <row r="12" spans="1:11" s="30" customFormat="1" ht="20.25" customHeight="1">
      <c r="A12" s="42"/>
      <c r="B12" s="55"/>
      <c r="C12" s="55"/>
      <c r="D12" s="80"/>
      <c r="E12" s="80"/>
      <c r="F12" s="61"/>
      <c r="G12" s="61"/>
      <c r="H12" s="61"/>
      <c r="I12" s="61"/>
      <c r="J12" s="80"/>
    </row>
    <row r="13" spans="1:11" s="30" customFormat="1" ht="20.25" customHeight="1">
      <c r="A13" s="42"/>
      <c r="B13" s="55"/>
      <c r="C13" s="55"/>
      <c r="D13" s="80"/>
      <c r="E13" s="80"/>
      <c r="F13" s="61"/>
      <c r="G13" s="61"/>
      <c r="H13" s="61"/>
      <c r="I13" s="61"/>
      <c r="J13" s="80"/>
    </row>
    <row r="14" spans="1:11" s="30" customFormat="1" ht="20.25" customHeight="1">
      <c r="A14" s="42"/>
      <c r="B14" s="55"/>
      <c r="C14" s="55"/>
      <c r="D14" s="80"/>
      <c r="E14" s="80"/>
      <c r="F14" s="61"/>
      <c r="G14" s="61"/>
      <c r="H14" s="61"/>
      <c r="I14" s="61"/>
      <c r="J14" s="80"/>
    </row>
    <row r="15" spans="1:11" s="30" customFormat="1" ht="20.25" customHeight="1">
      <c r="A15" s="42"/>
      <c r="B15" s="55"/>
      <c r="C15" s="55"/>
      <c r="D15" s="80"/>
      <c r="E15" s="80"/>
      <c r="F15" s="61"/>
      <c r="G15" s="61"/>
      <c r="H15" s="61"/>
      <c r="I15" s="61"/>
      <c r="J15" s="80"/>
    </row>
    <row r="16" spans="1:11" s="30" customFormat="1" ht="20.25" customHeight="1">
      <c r="A16" s="42"/>
      <c r="B16" s="55"/>
      <c r="C16" s="55"/>
      <c r="D16" s="80"/>
      <c r="E16" s="80" t="s">
        <v>438</v>
      </c>
      <c r="F16" s="61"/>
      <c r="G16" s="61"/>
      <c r="H16" s="61"/>
      <c r="I16" s="61"/>
      <c r="J16" s="80"/>
    </row>
    <row r="17" spans="1:10" s="30" customFormat="1" ht="20.25" customHeight="1">
      <c r="A17" s="42"/>
      <c r="B17" s="55"/>
      <c r="C17" s="55"/>
      <c r="D17" s="80"/>
      <c r="E17" s="80"/>
      <c r="F17" s="61"/>
      <c r="G17" s="61"/>
      <c r="H17" s="61"/>
      <c r="I17" s="61"/>
      <c r="J17" s="80"/>
    </row>
    <row r="18" spans="1:10" s="30" customFormat="1" ht="20.25" customHeight="1">
      <c r="A18" s="42"/>
      <c r="B18" s="55"/>
      <c r="C18" s="55"/>
      <c r="D18" s="80"/>
      <c r="E18" s="80"/>
      <c r="F18" s="61"/>
      <c r="G18" s="61"/>
      <c r="H18" s="61"/>
      <c r="I18" s="61"/>
      <c r="J18" s="80"/>
    </row>
    <row r="19" spans="1:10" s="30" customFormat="1" ht="20.25" customHeight="1">
      <c r="A19" s="42"/>
      <c r="B19" s="55"/>
      <c r="C19" s="55"/>
      <c r="D19" s="80"/>
      <c r="E19" s="80"/>
      <c r="F19" s="61"/>
      <c r="G19" s="61"/>
      <c r="H19" s="61"/>
      <c r="I19" s="61"/>
      <c r="J19" s="80"/>
    </row>
    <row r="20" spans="1:10" s="30" customFormat="1" ht="20.25" customHeight="1">
      <c r="A20" s="42"/>
      <c r="B20" s="55"/>
      <c r="C20" s="55"/>
      <c r="D20" s="80"/>
      <c r="E20" s="80"/>
      <c r="F20" s="61"/>
      <c r="G20" s="61"/>
      <c r="H20" s="61"/>
      <c r="I20" s="61"/>
      <c r="J20" s="80"/>
    </row>
    <row r="21" spans="1:10" s="30" customFormat="1" ht="20.25" customHeight="1">
      <c r="A21" s="258" t="s">
        <v>447</v>
      </c>
      <c r="B21" s="259"/>
      <c r="C21" s="259"/>
      <c r="D21" s="80">
        <f t="shared" ref="D21:I21" si="0">SUM(D7:D20)</f>
        <v>0</v>
      </c>
      <c r="E21" s="80"/>
      <c r="F21" s="61">
        <f t="shared" si="0"/>
        <v>0</v>
      </c>
      <c r="G21" s="61">
        <f t="shared" si="0"/>
        <v>0</v>
      </c>
      <c r="H21" s="61">
        <f t="shared" si="0"/>
        <v>0</v>
      </c>
      <c r="I21" s="61">
        <f t="shared" si="0"/>
        <v>0</v>
      </c>
      <c r="J21" s="55"/>
    </row>
    <row r="22" spans="1:10" s="30" customFormat="1" ht="20.25" customHeight="1">
      <c r="A22" s="161" t="str">
        <f>基本情况!A5</f>
        <v xml:space="preserve">被评估单位（或产权持有单位）填表人：     </v>
      </c>
      <c r="B22" s="161"/>
      <c r="C22" s="161"/>
      <c r="D22" s="161"/>
      <c r="E22" s="161"/>
      <c r="F22" s="161"/>
      <c r="G22" s="161" t="str">
        <f>基本情况!A8</f>
        <v>评估人员：宋云鹏、王涛</v>
      </c>
      <c r="H22" s="161"/>
      <c r="I22" s="161"/>
      <c r="J22" s="161"/>
    </row>
    <row r="23" spans="1:10" s="30" customFormat="1" ht="20.25" customHeight="1">
      <c r="A23" s="267" t="str">
        <f>基本情况!A6</f>
        <v>填表日期： 2018年02月12日</v>
      </c>
      <c r="B23" s="268"/>
      <c r="C23" s="268"/>
      <c r="D23" s="268"/>
    </row>
    <row r="24" spans="1:10" s="30" customFormat="1" ht="16.5" customHeight="1">
      <c r="A24" s="29"/>
    </row>
    <row r="25" spans="1:10" s="30" customFormat="1" ht="16.5" customHeight="1">
      <c r="A25" s="29"/>
    </row>
    <row r="26" spans="1:10" s="30" customFormat="1" ht="16.5" customHeight="1">
      <c r="A26" s="29"/>
    </row>
    <row r="27" spans="1:10" s="30" customFormat="1" ht="16.5" customHeight="1">
      <c r="A27" s="29"/>
    </row>
    <row r="28" spans="1:10" s="30" customFormat="1" ht="16.5" customHeight="1">
      <c r="A28" s="29"/>
    </row>
    <row r="29" spans="1:10" s="30" customFormat="1" ht="16.5" customHeight="1">
      <c r="A29" s="29"/>
    </row>
    <row r="30" spans="1:10" s="30" customFormat="1" ht="16.5" customHeight="1">
      <c r="A30" s="29"/>
    </row>
    <row r="31" spans="1:10" s="30" customFormat="1" ht="16.5" customHeight="1">
      <c r="A31" s="29"/>
    </row>
    <row r="32" spans="1:10" s="30" customFormat="1" ht="16.5" customHeight="1">
      <c r="A32" s="29"/>
    </row>
    <row r="33" spans="1:1" s="30" customFormat="1" ht="16.5" customHeight="1">
      <c r="A33" s="29"/>
    </row>
    <row r="34" spans="1:1" s="30" customFormat="1" ht="16.5" customHeight="1">
      <c r="A34" s="29"/>
    </row>
    <row r="35" spans="1:1" s="30" customFormat="1" ht="16.5" customHeight="1">
      <c r="A35" s="29"/>
    </row>
    <row r="36" spans="1:1" s="30" customFormat="1" ht="16.5" customHeight="1">
      <c r="A36" s="29"/>
    </row>
  </sheetData>
  <mergeCells count="16">
    <mergeCell ref="A21:C21"/>
    <mergeCell ref="A23:D23"/>
    <mergeCell ref="A5:A6"/>
    <mergeCell ref="B5:B6"/>
    <mergeCell ref="C5:C6"/>
    <mergeCell ref="D5:D6"/>
    <mergeCell ref="J5:J6"/>
    <mergeCell ref="A1:J1"/>
    <mergeCell ref="A2:J2"/>
    <mergeCell ref="I3:J3"/>
    <mergeCell ref="I4:J4"/>
    <mergeCell ref="E5:E6"/>
    <mergeCell ref="F5:F6"/>
    <mergeCell ref="G5:G6"/>
    <mergeCell ref="H5:H6"/>
    <mergeCell ref="I5:I6"/>
  </mergeCells>
  <phoneticPr fontId="58" type="noConversion"/>
  <hyperlinks>
    <hyperlink ref="K3" location="目录!A1" display="目录"/>
  </hyperlinks>
  <printOptions horizontalCentered="1"/>
  <pageMargins left="0.2" right="0.2" top="0.71" bottom="0.31" header="1.26" footer="0.2"/>
  <pageSetup paperSize="9" orientation="landscape"/>
  <headerFooter alignWithMargins="0">
    <oddFooter xml:space="preserve">&amp;R    </oddFooter>
  </headerFooter>
</worksheet>
</file>

<file path=xl/worksheets/sheet9.xml><?xml version="1.0" encoding="utf-8"?>
<worksheet xmlns="http://schemas.openxmlformats.org/spreadsheetml/2006/main" xmlns:r="http://schemas.openxmlformats.org/officeDocument/2006/relationships">
  <dimension ref="A1:L24"/>
  <sheetViews>
    <sheetView topLeftCell="H1" workbookViewId="0">
      <selection activeCell="I9" sqref="I9"/>
    </sheetView>
  </sheetViews>
  <sheetFormatPr defaultRowHeight="16.5" customHeight="1"/>
  <cols>
    <col min="1" max="1" width="4" style="143" customWidth="1"/>
    <col min="2" max="2" width="10.875" style="144" customWidth="1"/>
    <col min="3" max="3" width="18.375" style="149" customWidth="1"/>
    <col min="4" max="4" width="5.5" style="144" customWidth="1"/>
    <col min="5" max="5" width="12.875" style="144" customWidth="1"/>
    <col min="6" max="6" width="16" style="150" customWidth="1"/>
    <col min="7" max="7" width="15.625" style="151" customWidth="1"/>
    <col min="8" max="8" width="15.625" style="144" customWidth="1"/>
    <col min="9" max="9" width="11" style="144" customWidth="1"/>
    <col min="10" max="10" width="11.375" style="144" customWidth="1"/>
    <col min="11" max="11" width="7.125" style="144" customWidth="1"/>
    <col min="12" max="16384" width="9" style="144"/>
  </cols>
  <sheetData>
    <row r="1" spans="1:12" s="28" customFormat="1" ht="24.75" customHeight="1">
      <c r="A1" s="152" t="s">
        <v>448</v>
      </c>
      <c r="B1" s="153"/>
      <c r="C1" s="153"/>
      <c r="D1" s="153"/>
      <c r="E1" s="153"/>
      <c r="F1" s="153"/>
      <c r="G1" s="153"/>
      <c r="H1" s="153"/>
      <c r="I1" s="153"/>
      <c r="J1" s="153"/>
      <c r="K1" s="153"/>
    </row>
    <row r="2" spans="1:12" s="29" customFormat="1" ht="20.25" customHeight="1">
      <c r="A2" s="270" t="str">
        <f>基本情况!A3</f>
        <v>评估基准日：  2018年02月12日</v>
      </c>
      <c r="B2" s="270"/>
      <c r="C2" s="270"/>
      <c r="D2" s="270"/>
      <c r="E2" s="270"/>
      <c r="F2" s="270"/>
      <c r="G2" s="270"/>
      <c r="H2" s="270"/>
      <c r="I2" s="270"/>
      <c r="J2" s="270"/>
      <c r="K2" s="270"/>
    </row>
    <row r="3" spans="1:12" s="30" customFormat="1" ht="20.25" customHeight="1">
      <c r="A3" s="59"/>
      <c r="B3" s="59"/>
      <c r="C3" s="154"/>
      <c r="D3" s="59"/>
      <c r="E3" s="59"/>
      <c r="F3" s="155"/>
      <c r="G3" s="103"/>
      <c r="H3" s="59"/>
      <c r="I3" s="59"/>
      <c r="J3" s="59"/>
      <c r="K3" s="48" t="s">
        <v>449</v>
      </c>
    </row>
    <row r="4" spans="1:12" s="30" customFormat="1" ht="20.25" customHeight="1">
      <c r="A4" s="37" t="str">
        <f>'表3-1-1'!A4</f>
        <v>被评估单位（或者产权持有单位）：哈尔滨市爱地方快餐有限责任公司</v>
      </c>
      <c r="B4" s="38"/>
      <c r="C4" s="156"/>
      <c r="D4" s="38"/>
      <c r="E4" s="38"/>
      <c r="F4" s="157"/>
      <c r="G4" s="49"/>
      <c r="H4" s="38"/>
      <c r="I4" s="38"/>
      <c r="J4" s="251" t="s">
        <v>374</v>
      </c>
      <c r="K4" s="266"/>
    </row>
    <row r="5" spans="1:12" s="31" customFormat="1" ht="20.25" customHeight="1">
      <c r="A5" s="260" t="s">
        <v>168</v>
      </c>
      <c r="B5" s="260" t="s">
        <v>450</v>
      </c>
      <c r="C5" s="274" t="s">
        <v>451</v>
      </c>
      <c r="D5" s="260" t="s">
        <v>443</v>
      </c>
      <c r="E5" s="271" t="s">
        <v>444</v>
      </c>
      <c r="F5" s="272" t="s">
        <v>445</v>
      </c>
      <c r="G5" s="260" t="s">
        <v>339</v>
      </c>
      <c r="H5" s="260" t="s">
        <v>340</v>
      </c>
      <c r="I5" s="262" t="s">
        <v>341</v>
      </c>
      <c r="J5" s="260" t="s">
        <v>452</v>
      </c>
      <c r="K5" s="260" t="s">
        <v>431</v>
      </c>
      <c r="L5" s="57" t="s">
        <v>343</v>
      </c>
    </row>
    <row r="6" spans="1:12" s="31" customFormat="1" ht="20.25" customHeight="1">
      <c r="A6" s="261"/>
      <c r="B6" s="261"/>
      <c r="C6" s="275"/>
      <c r="D6" s="261"/>
      <c r="E6" s="261"/>
      <c r="F6" s="273"/>
      <c r="G6" s="261"/>
      <c r="H6" s="261"/>
      <c r="I6" s="269"/>
      <c r="J6" s="261"/>
      <c r="K6" s="261"/>
    </row>
    <row r="7" spans="1:12" s="30" customFormat="1" ht="20.25" customHeight="1">
      <c r="A7" s="42"/>
      <c r="B7" s="71"/>
      <c r="C7" s="158"/>
      <c r="D7" s="71"/>
      <c r="E7" s="80"/>
      <c r="F7" s="159"/>
      <c r="G7" s="160"/>
      <c r="H7" s="160"/>
      <c r="I7" s="164"/>
      <c r="J7" s="127"/>
      <c r="K7" s="55"/>
    </row>
    <row r="8" spans="1:12" s="30" customFormat="1" ht="20.25" customHeight="1">
      <c r="A8" s="42"/>
      <c r="B8" s="71"/>
      <c r="C8" s="158"/>
      <c r="D8" s="71"/>
      <c r="E8" s="80"/>
      <c r="F8" s="159"/>
      <c r="G8" s="160"/>
      <c r="H8" s="160"/>
      <c r="I8" s="164"/>
      <c r="J8" s="127"/>
      <c r="K8" s="55"/>
    </row>
    <row r="9" spans="1:12" s="30" customFormat="1" ht="20.25" customHeight="1">
      <c r="A9" s="42"/>
      <c r="B9" s="71"/>
      <c r="C9" s="158"/>
      <c r="D9" s="71"/>
      <c r="E9" s="80"/>
      <c r="F9" s="159"/>
      <c r="G9" s="160"/>
      <c r="H9" s="160"/>
      <c r="I9" s="164"/>
      <c r="J9" s="127"/>
      <c r="K9" s="55"/>
    </row>
    <row r="10" spans="1:12" s="30" customFormat="1" ht="20.25" customHeight="1">
      <c r="A10" s="42"/>
      <c r="B10" s="71"/>
      <c r="C10" s="158"/>
      <c r="D10" s="71"/>
      <c r="E10" s="80"/>
      <c r="F10" s="159"/>
      <c r="G10" s="160"/>
      <c r="H10" s="160"/>
      <c r="I10" s="164"/>
      <c r="J10" s="127"/>
      <c r="K10" s="55"/>
    </row>
    <row r="11" spans="1:12" s="30" customFormat="1" ht="20.25" customHeight="1">
      <c r="A11" s="42"/>
      <c r="B11" s="71"/>
      <c r="C11" s="158"/>
      <c r="D11" s="71"/>
      <c r="E11" s="80"/>
      <c r="F11" s="159"/>
      <c r="G11" s="160"/>
      <c r="H11" s="160"/>
      <c r="I11" s="164"/>
      <c r="J11" s="127"/>
      <c r="K11" s="55"/>
    </row>
    <row r="12" spans="1:12" s="30" customFormat="1" ht="20.25" customHeight="1">
      <c r="A12" s="42"/>
      <c r="B12" s="71"/>
      <c r="C12" s="158"/>
      <c r="D12" s="71"/>
      <c r="E12" s="80"/>
      <c r="F12" s="159"/>
      <c r="G12" s="160"/>
      <c r="H12" s="61"/>
      <c r="I12" s="127"/>
      <c r="J12" s="127"/>
      <c r="K12" s="55"/>
    </row>
    <row r="13" spans="1:12" s="30" customFormat="1" ht="20.25" customHeight="1">
      <c r="A13" s="42"/>
      <c r="B13" s="71"/>
      <c r="C13" s="158"/>
      <c r="D13" s="71"/>
      <c r="E13" s="80"/>
      <c r="F13" s="159"/>
      <c r="G13" s="160"/>
      <c r="H13" s="160"/>
      <c r="I13" s="164"/>
      <c r="J13" s="127"/>
      <c r="K13" s="55"/>
    </row>
    <row r="14" spans="1:12" s="30" customFormat="1" ht="20.25" customHeight="1">
      <c r="A14" s="42"/>
      <c r="B14" s="55"/>
      <c r="C14" s="158"/>
      <c r="D14" s="55"/>
      <c r="E14" s="80"/>
      <c r="F14" s="159"/>
      <c r="G14" s="73"/>
      <c r="H14" s="61"/>
      <c r="I14" s="61"/>
      <c r="J14" s="61"/>
      <c r="K14" s="55"/>
    </row>
    <row r="15" spans="1:12" s="30" customFormat="1" ht="20.25" customHeight="1">
      <c r="A15" s="42"/>
      <c r="B15" s="55"/>
      <c r="C15" s="158"/>
      <c r="D15" s="55"/>
      <c r="E15" s="80"/>
      <c r="F15" s="159"/>
      <c r="G15" s="73"/>
      <c r="H15" s="61"/>
      <c r="I15" s="61"/>
      <c r="J15" s="61"/>
      <c r="K15" s="55"/>
    </row>
    <row r="16" spans="1:12" s="30" customFormat="1" ht="20.25" customHeight="1">
      <c r="A16" s="42"/>
      <c r="B16" s="55"/>
      <c r="C16" s="118"/>
      <c r="D16" s="55"/>
      <c r="E16" s="80"/>
      <c r="F16" s="159"/>
      <c r="G16" s="73"/>
      <c r="H16" s="61"/>
      <c r="I16" s="61"/>
      <c r="J16" s="61"/>
      <c r="K16" s="55"/>
    </row>
    <row r="17" spans="1:11" s="30" customFormat="1" ht="20.25" customHeight="1">
      <c r="A17" s="42"/>
      <c r="B17" s="55"/>
      <c r="C17" s="118"/>
      <c r="D17" s="55"/>
      <c r="E17" s="80"/>
      <c r="F17" s="159"/>
      <c r="G17" s="73"/>
      <c r="H17" s="61"/>
      <c r="I17" s="61"/>
      <c r="J17" s="61"/>
      <c r="K17" s="55"/>
    </row>
    <row r="18" spans="1:11" s="30" customFormat="1" ht="20.25" customHeight="1">
      <c r="A18" s="42"/>
      <c r="B18" s="55"/>
      <c r="C18" s="118"/>
      <c r="D18" s="55"/>
      <c r="E18" s="80"/>
      <c r="F18" s="159"/>
      <c r="G18" s="73"/>
      <c r="H18" s="61"/>
      <c r="I18" s="61"/>
      <c r="J18" s="61"/>
      <c r="K18" s="55"/>
    </row>
    <row r="19" spans="1:11" s="30" customFormat="1" ht="20.25" customHeight="1">
      <c r="A19" s="42"/>
      <c r="B19" s="55"/>
      <c r="C19" s="118"/>
      <c r="D19" s="55"/>
      <c r="E19" s="80"/>
      <c r="F19" s="159"/>
      <c r="G19" s="73"/>
      <c r="H19" s="61"/>
      <c r="I19" s="61"/>
      <c r="J19" s="61"/>
      <c r="K19" s="55"/>
    </row>
    <row r="20" spans="1:11" s="30" customFormat="1" ht="20.25" customHeight="1">
      <c r="A20" s="42"/>
      <c r="B20" s="55"/>
      <c r="C20" s="118"/>
      <c r="D20" s="55"/>
      <c r="E20" s="80"/>
      <c r="F20" s="159"/>
      <c r="G20" s="73"/>
      <c r="H20" s="61"/>
      <c r="I20" s="61"/>
      <c r="J20" s="61"/>
      <c r="K20" s="55"/>
    </row>
    <row r="21" spans="1:11" s="30" customFormat="1" ht="20.25" customHeight="1">
      <c r="A21" s="258" t="s">
        <v>447</v>
      </c>
      <c r="B21" s="259"/>
      <c r="C21" s="259"/>
      <c r="D21" s="55"/>
      <c r="E21" s="80"/>
      <c r="F21" s="159"/>
      <c r="G21" s="67">
        <f>SUM(G7:G20)</f>
        <v>0</v>
      </c>
      <c r="H21" s="67">
        <f>SUM(H7:H20)</f>
        <v>0</v>
      </c>
      <c r="I21" s="67"/>
      <c r="J21" s="61"/>
      <c r="K21" s="55"/>
    </row>
    <row r="22" spans="1:11" s="30" customFormat="1" ht="20.25" customHeight="1">
      <c r="A22" s="161" t="str">
        <f>基本情况!A5</f>
        <v xml:space="preserve">被评估单位（或产权持有单位）填表人：     </v>
      </c>
      <c r="B22" s="161"/>
      <c r="C22" s="161"/>
      <c r="D22" s="161"/>
      <c r="E22" s="161"/>
      <c r="F22" s="161"/>
      <c r="G22" s="161"/>
      <c r="H22" s="161" t="str">
        <f>基本情况!A8</f>
        <v>评估人员：宋云鹏、王涛</v>
      </c>
      <c r="I22" s="161"/>
      <c r="J22" s="161"/>
      <c r="K22" s="161"/>
    </row>
    <row r="23" spans="1:11" s="30" customFormat="1" ht="20.25" customHeight="1">
      <c r="A23" s="267" t="str">
        <f>基本情况!A8</f>
        <v>评估人员：宋云鹏、王涛</v>
      </c>
      <c r="B23" s="267"/>
      <c r="C23" s="267"/>
    </row>
    <row r="24" spans="1:11" s="30" customFormat="1" ht="16.5" customHeight="1">
      <c r="A24" s="29"/>
      <c r="C24" s="162"/>
      <c r="F24" s="163"/>
      <c r="G24" s="108"/>
    </row>
  </sheetData>
  <mergeCells count="15">
    <mergeCell ref="A23:C23"/>
    <mergeCell ref="A5:A6"/>
    <mergeCell ref="B5:B6"/>
    <mergeCell ref="C5:C6"/>
    <mergeCell ref="D5:D6"/>
    <mergeCell ref="A2:K2"/>
    <mergeCell ref="J4:K4"/>
    <mergeCell ref="E5:E6"/>
    <mergeCell ref="F5:F6"/>
    <mergeCell ref="A21:C21"/>
    <mergeCell ref="G5:G6"/>
    <mergeCell ref="H5:H6"/>
    <mergeCell ref="I5:I6"/>
    <mergeCell ref="J5:J6"/>
    <mergeCell ref="K5:K6"/>
  </mergeCells>
  <phoneticPr fontId="58" type="noConversion"/>
  <hyperlinks>
    <hyperlink ref="L5" location="目录!A1" display="目录"/>
  </hyperlinks>
  <printOptions horizontalCentered="1"/>
  <pageMargins left="0.2" right="0.2" top="0.71" bottom="0.31" header="1.26" footer="0.2"/>
  <pageSetup paperSize="9" orientation="landscape"/>
  <headerFooter alignWithMargins="0"/>
</worksheet>
</file>

<file path=xl/worksheets/sheet10.xml><?xml version="1.0" encoding="utf-8"?>
<worksheet xmlns="http://schemas.openxmlformats.org/spreadsheetml/2006/main" xmlns:r="http://schemas.openxmlformats.org/officeDocument/2006/relationships">
  <dimension ref="A1:L22"/>
  <sheetViews>
    <sheetView topLeftCell="C1" workbookViewId="0">
      <selection activeCell="I9" sqref="I9"/>
    </sheetView>
  </sheetViews>
  <sheetFormatPr defaultRowHeight="16.5" customHeight="1"/>
  <cols>
    <col min="1" max="1" width="4.25" style="143" customWidth="1"/>
    <col min="2" max="2" width="12.5" style="144" customWidth="1"/>
    <col min="3" max="3" width="8.375" style="144" customWidth="1"/>
    <col min="4" max="4" width="6.5" style="144" customWidth="1"/>
    <col min="5" max="5" width="13.125" style="144" customWidth="1"/>
    <col min="6" max="6" width="14.875" style="144" customWidth="1"/>
    <col min="7" max="7" width="13.375" style="144" customWidth="1"/>
    <col min="8" max="9" width="13.5" style="144" customWidth="1"/>
    <col min="10" max="10" width="11.75" style="144" customWidth="1"/>
    <col min="11" max="11" width="10.125" style="144" customWidth="1"/>
    <col min="12" max="16384" width="9" style="144"/>
  </cols>
  <sheetData>
    <row r="1" spans="1:12" s="28" customFormat="1" ht="24.75" customHeight="1">
      <c r="A1" s="248" t="s">
        <v>453</v>
      </c>
      <c r="B1" s="249"/>
      <c r="C1" s="249"/>
      <c r="D1" s="249"/>
      <c r="E1" s="249"/>
      <c r="F1" s="249"/>
      <c r="G1" s="249"/>
      <c r="H1" s="249"/>
      <c r="I1" s="249"/>
      <c r="J1" s="249"/>
      <c r="K1" s="249"/>
    </row>
    <row r="2" spans="1:12" s="30" customFormat="1" ht="20.25" customHeight="1">
      <c r="A2" s="250" t="str">
        <f>基本情况!A3</f>
        <v>评估基准日：  2018年02月12日</v>
      </c>
      <c r="B2" s="250"/>
      <c r="C2" s="250"/>
      <c r="D2" s="250"/>
      <c r="E2" s="250"/>
      <c r="F2" s="250"/>
      <c r="G2" s="250"/>
      <c r="H2" s="250"/>
      <c r="I2" s="250"/>
      <c r="J2" s="250"/>
      <c r="K2" s="250"/>
    </row>
    <row r="3" spans="1:12" s="30" customFormat="1" ht="20.25" customHeight="1">
      <c r="A3" s="59"/>
      <c r="B3" s="59"/>
      <c r="C3" s="59"/>
      <c r="D3" s="59"/>
      <c r="E3" s="59"/>
      <c r="F3" s="59"/>
      <c r="G3" s="59"/>
      <c r="H3" s="59"/>
      <c r="I3" s="59"/>
      <c r="J3" s="264" t="s">
        <v>454</v>
      </c>
      <c r="K3" s="265"/>
    </row>
    <row r="4" spans="1:12" s="30" customFormat="1" ht="20.25" customHeight="1">
      <c r="A4" s="37" t="str">
        <f>'表3-1-2'!A4</f>
        <v>被评估单位（或者产权持有单位）：哈尔滨市爱地方快餐有限责任公司</v>
      </c>
      <c r="B4" s="38"/>
      <c r="C4" s="38"/>
      <c r="D4" s="38"/>
      <c r="E4" s="38"/>
      <c r="F4" s="38"/>
      <c r="G4" s="38"/>
      <c r="H4" s="38"/>
      <c r="I4" s="38"/>
      <c r="J4" s="251" t="s">
        <v>374</v>
      </c>
      <c r="K4" s="266"/>
    </row>
    <row r="5" spans="1:12" s="31" customFormat="1" ht="20.25" customHeight="1">
      <c r="A5" s="260" t="s">
        <v>168</v>
      </c>
      <c r="B5" s="260" t="s">
        <v>455</v>
      </c>
      <c r="C5" s="260" t="s">
        <v>456</v>
      </c>
      <c r="D5" s="260" t="s">
        <v>443</v>
      </c>
      <c r="E5" s="260" t="s">
        <v>444</v>
      </c>
      <c r="F5" s="260" t="s">
        <v>445</v>
      </c>
      <c r="G5" s="260" t="s">
        <v>339</v>
      </c>
      <c r="H5" s="260" t="s">
        <v>340</v>
      </c>
      <c r="I5" s="262" t="s">
        <v>341</v>
      </c>
      <c r="J5" s="260" t="s">
        <v>452</v>
      </c>
      <c r="K5" s="260" t="s">
        <v>431</v>
      </c>
      <c r="L5" s="57" t="s">
        <v>343</v>
      </c>
    </row>
    <row r="6" spans="1:12" s="31" customFormat="1" ht="20.25" customHeight="1">
      <c r="A6" s="261"/>
      <c r="B6" s="261"/>
      <c r="C6" s="261"/>
      <c r="D6" s="261"/>
      <c r="E6" s="261"/>
      <c r="F6" s="261"/>
      <c r="G6" s="261"/>
      <c r="H6" s="261"/>
      <c r="I6" s="269"/>
      <c r="J6" s="261"/>
      <c r="K6" s="261"/>
    </row>
    <row r="7" spans="1:12" s="30" customFormat="1" ht="20.25" customHeight="1">
      <c r="A7" s="42"/>
      <c r="B7" s="71"/>
      <c r="C7" s="71"/>
      <c r="D7" s="71"/>
      <c r="E7" s="80"/>
      <c r="F7" s="80"/>
      <c r="G7" s="73"/>
      <c r="H7" s="73"/>
      <c r="I7" s="148"/>
      <c r="J7" s="127"/>
      <c r="K7" s="55"/>
    </row>
    <row r="8" spans="1:12" s="30" customFormat="1" ht="20.25" customHeight="1">
      <c r="A8" s="42"/>
      <c r="B8" s="55"/>
      <c r="C8" s="55"/>
      <c r="D8" s="55"/>
      <c r="E8" s="80"/>
      <c r="F8" s="80"/>
      <c r="G8" s="73"/>
      <c r="H8" s="61"/>
      <c r="I8" s="61"/>
      <c r="J8" s="61"/>
      <c r="K8" s="55"/>
    </row>
    <row r="9" spans="1:12" s="30" customFormat="1" ht="20.25" customHeight="1">
      <c r="A9" s="42"/>
      <c r="B9" s="55"/>
      <c r="C9" s="55"/>
      <c r="D9" s="55"/>
      <c r="E9" s="80"/>
      <c r="F9" s="80"/>
      <c r="G9" s="73"/>
      <c r="H9" s="61"/>
      <c r="I9" s="61"/>
      <c r="J9" s="61"/>
      <c r="K9" s="55"/>
    </row>
    <row r="10" spans="1:12" s="30" customFormat="1" ht="20.25" customHeight="1">
      <c r="A10" s="42"/>
      <c r="B10" s="55"/>
      <c r="C10" s="55"/>
      <c r="D10" s="55"/>
      <c r="E10" s="80"/>
      <c r="F10" s="80"/>
      <c r="G10" s="73"/>
      <c r="H10" s="61"/>
      <c r="I10" s="61"/>
      <c r="J10" s="61"/>
      <c r="K10" s="55"/>
    </row>
    <row r="11" spans="1:12" s="30" customFormat="1" ht="20.25" customHeight="1">
      <c r="A11" s="42"/>
      <c r="B11" s="55"/>
      <c r="C11" s="55"/>
      <c r="D11" s="55"/>
      <c r="E11" s="80"/>
      <c r="F11" s="80"/>
      <c r="G11" s="73"/>
      <c r="H11" s="61"/>
      <c r="I11" s="61"/>
      <c r="J11" s="61"/>
      <c r="K11" s="55"/>
    </row>
    <row r="12" spans="1:12" s="30" customFormat="1" ht="20.25" customHeight="1">
      <c r="A12" s="42"/>
      <c r="B12" s="55"/>
      <c r="C12" s="55"/>
      <c r="D12" s="55"/>
      <c r="E12" s="80"/>
      <c r="F12" s="80"/>
      <c r="G12" s="73"/>
      <c r="H12" s="61"/>
      <c r="I12" s="61"/>
      <c r="J12" s="61"/>
      <c r="K12" s="55"/>
    </row>
    <row r="13" spans="1:12" s="30" customFormat="1" ht="20.25" customHeight="1">
      <c r="A13" s="42"/>
      <c r="B13" s="55"/>
      <c r="C13" s="55"/>
      <c r="D13" s="55"/>
      <c r="E13" s="80"/>
      <c r="F13" s="80"/>
      <c r="G13" s="73"/>
      <c r="H13" s="61"/>
      <c r="I13" s="61"/>
      <c r="J13" s="61"/>
      <c r="K13" s="55"/>
    </row>
    <row r="14" spans="1:12" s="30" customFormat="1" ht="20.25" customHeight="1">
      <c r="A14" s="42"/>
      <c r="B14" s="55"/>
      <c r="C14" s="55"/>
      <c r="D14" s="55"/>
      <c r="E14" s="80"/>
      <c r="F14" s="80"/>
      <c r="G14" s="73"/>
      <c r="H14" s="61"/>
      <c r="I14" s="61"/>
      <c r="J14" s="61"/>
      <c r="K14" s="55"/>
    </row>
    <row r="15" spans="1:12" s="30" customFormat="1" ht="20.25" customHeight="1">
      <c r="A15" s="42"/>
      <c r="B15" s="55"/>
      <c r="C15" s="55"/>
      <c r="D15" s="55"/>
      <c r="E15" s="80"/>
      <c r="F15" s="80"/>
      <c r="G15" s="73"/>
      <c r="H15" s="61"/>
      <c r="I15" s="61"/>
      <c r="J15" s="61"/>
      <c r="K15" s="55"/>
    </row>
    <row r="16" spans="1:12" s="30" customFormat="1" ht="20.25" customHeight="1">
      <c r="A16" s="42"/>
      <c r="B16" s="55"/>
      <c r="C16" s="55"/>
      <c r="D16" s="55"/>
      <c r="E16" s="80" t="s">
        <v>438</v>
      </c>
      <c r="F16" s="80"/>
      <c r="G16" s="73"/>
      <c r="H16" s="61"/>
      <c r="I16" s="61"/>
      <c r="J16" s="61"/>
      <c r="K16" s="55"/>
    </row>
    <row r="17" spans="1:11" s="30" customFormat="1" ht="20.25" customHeight="1">
      <c r="A17" s="42"/>
      <c r="B17" s="55"/>
      <c r="C17" s="55"/>
      <c r="D17" s="55"/>
      <c r="E17" s="80"/>
      <c r="F17" s="80"/>
      <c r="G17" s="73"/>
      <c r="H17" s="61"/>
      <c r="I17" s="61"/>
      <c r="J17" s="61"/>
      <c r="K17" s="55"/>
    </row>
    <row r="18" spans="1:11" s="30" customFormat="1" ht="20.25" customHeight="1">
      <c r="A18" s="42"/>
      <c r="B18" s="55"/>
      <c r="C18" s="55"/>
      <c r="D18" s="55"/>
      <c r="E18" s="80"/>
      <c r="F18" s="80"/>
      <c r="G18" s="73"/>
      <c r="H18" s="61"/>
      <c r="I18" s="61"/>
      <c r="J18" s="61"/>
      <c r="K18" s="55"/>
    </row>
    <row r="19" spans="1:11" s="30" customFormat="1" ht="20.25" customHeight="1">
      <c r="A19" s="42"/>
      <c r="B19" s="55"/>
      <c r="C19" s="55"/>
      <c r="D19" s="55"/>
      <c r="E19" s="80"/>
      <c r="F19" s="80"/>
      <c r="G19" s="73"/>
      <c r="H19" s="61"/>
      <c r="I19" s="61"/>
      <c r="J19" s="61"/>
      <c r="K19" s="55"/>
    </row>
    <row r="20" spans="1:11" s="30" customFormat="1" ht="20.25" customHeight="1">
      <c r="A20" s="42"/>
      <c r="B20" s="55"/>
      <c r="C20" s="55"/>
      <c r="D20" s="55"/>
      <c r="E20" s="80"/>
      <c r="F20" s="80"/>
      <c r="G20" s="73">
        <f>SUM(G7:G19)</f>
        <v>0</v>
      </c>
      <c r="H20" s="73">
        <f>SUM(H7:H19)</f>
        <v>0</v>
      </c>
      <c r="I20" s="61"/>
      <c r="J20" s="61"/>
      <c r="K20" s="55"/>
    </row>
    <row r="21" spans="1:11" s="30" customFormat="1" ht="20.25" customHeight="1">
      <c r="A21" s="276" t="str">
        <f>基本情况!A5</f>
        <v xml:space="preserve">被评估单位（或产权持有单位）填表人：     </v>
      </c>
      <c r="B21" s="276"/>
      <c r="C21" s="276"/>
      <c r="D21" s="276"/>
      <c r="E21" s="276"/>
      <c r="H21" s="63" t="str">
        <f>基本情况!A8</f>
        <v>评估人员：宋云鹏、王涛</v>
      </c>
    </row>
    <row r="22" spans="1:11" s="30" customFormat="1" ht="20.25" customHeight="1">
      <c r="A22" s="63" t="str">
        <f>基本情况!A6</f>
        <v>填表日期： 2018年02月12日</v>
      </c>
      <c r="B22" s="63"/>
    </row>
  </sheetData>
  <mergeCells count="16">
    <mergeCell ref="A21:E21"/>
    <mergeCell ref="A5:A6"/>
    <mergeCell ref="B5:B6"/>
    <mergeCell ref="C5:C6"/>
    <mergeCell ref="D5:D6"/>
    <mergeCell ref="E5:E6"/>
    <mergeCell ref="K5:K6"/>
    <mergeCell ref="A1:K1"/>
    <mergeCell ref="A2:K2"/>
    <mergeCell ref="J3:K3"/>
    <mergeCell ref="J4:K4"/>
    <mergeCell ref="F5:F6"/>
    <mergeCell ref="G5:G6"/>
    <mergeCell ref="H5:H6"/>
    <mergeCell ref="I5:I6"/>
    <mergeCell ref="J5:J6"/>
  </mergeCells>
  <phoneticPr fontId="58" type="noConversion"/>
  <hyperlinks>
    <hyperlink ref="L5" location="目录!A1" display="目录"/>
  </hyperlinks>
  <printOptions horizontalCentered="1"/>
  <pageMargins left="0.2" right="0.2" top="0.71" bottom="0.31" header="1.26" footer="0.2"/>
  <pageSetup paperSize="9" orientation="landscape"/>
  <headerFooter alignWithMargins="0"/>
</worksheet>
</file>

<file path=xl/worksheets/sheet11.xml><?xml version="1.0" encoding="utf-8"?>
<worksheet xmlns="http://schemas.openxmlformats.org/spreadsheetml/2006/main" xmlns:r="http://schemas.openxmlformats.org/officeDocument/2006/relationships">
  <dimension ref="A1:G22"/>
  <sheetViews>
    <sheetView topLeftCell="C1" workbookViewId="0">
      <selection activeCell="I9" sqref="I9"/>
    </sheetView>
  </sheetViews>
  <sheetFormatPr defaultRowHeight="16.5" customHeight="1"/>
  <cols>
    <col min="1" max="1" width="6.125" style="32" customWidth="1"/>
    <col min="2" max="2" width="31.5" style="33" customWidth="1"/>
    <col min="3" max="5" width="22.125" style="33" customWidth="1"/>
    <col min="6" max="6" width="15.5" style="33" bestFit="1" customWidth="1"/>
    <col min="7" max="16384" width="9" style="33"/>
  </cols>
  <sheetData>
    <row r="1" spans="1:7" s="28" customFormat="1" ht="24.75" customHeight="1">
      <c r="A1" s="248" t="s">
        <v>187</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457</v>
      </c>
    </row>
    <row r="4" spans="1:7" s="30" customFormat="1" ht="20.25" customHeight="1">
      <c r="A4" s="37" t="str">
        <f>基本情况!A1</f>
        <v>被评估单位（或者产权持有单位）：哈尔滨市爱地方快餐有限责任公司</v>
      </c>
      <c r="B4" s="38"/>
      <c r="C4" s="38"/>
      <c r="D4" s="38"/>
      <c r="E4" s="38"/>
      <c r="F4" s="51" t="str">
        <f>表3!F4</f>
        <v>金额单位：人民币元</v>
      </c>
    </row>
    <row r="5" spans="1:7" s="31" customFormat="1" ht="20.25" customHeight="1">
      <c r="A5" s="260" t="s">
        <v>429</v>
      </c>
      <c r="B5" s="260" t="s">
        <v>375</v>
      </c>
      <c r="C5" s="260" t="s">
        <v>339</v>
      </c>
      <c r="D5" s="260" t="s">
        <v>340</v>
      </c>
      <c r="E5" s="260" t="s">
        <v>341</v>
      </c>
      <c r="F5" s="260" t="s">
        <v>376</v>
      </c>
      <c r="G5" s="57" t="s">
        <v>343</v>
      </c>
    </row>
    <row r="6" spans="1:7" s="31" customFormat="1" ht="20.25" customHeight="1">
      <c r="A6" s="261"/>
      <c r="B6" s="261"/>
      <c r="C6" s="261"/>
      <c r="D6" s="261"/>
      <c r="E6" s="260"/>
      <c r="F6" s="261"/>
    </row>
    <row r="7" spans="1:7" s="30" customFormat="1" ht="20.25" customHeight="1">
      <c r="A7" s="70" t="s">
        <v>458</v>
      </c>
      <c r="B7" s="71" t="s">
        <v>459</v>
      </c>
      <c r="C7" s="61">
        <f>'表3-2-1'!G21</f>
        <v>0</v>
      </c>
      <c r="D7" s="61">
        <f>'表3-2-1'!I21</f>
        <v>0</v>
      </c>
      <c r="E7" s="61">
        <f>D7-C7</f>
        <v>0</v>
      </c>
      <c r="F7" s="55" t="e">
        <f>E7/C7*100%</f>
        <v>#DIV/0!</v>
      </c>
    </row>
    <row r="8" spans="1:7" s="30" customFormat="1" ht="20.25" customHeight="1">
      <c r="A8" s="70" t="s">
        <v>460</v>
      </c>
      <c r="B8" s="71" t="s">
        <v>461</v>
      </c>
      <c r="C8" s="61">
        <f>'表3-2-2'!H21</f>
        <v>0</v>
      </c>
      <c r="D8" s="61">
        <f>'表3-2-2'!I21</f>
        <v>0</v>
      </c>
      <c r="E8" s="61">
        <f>D8-C8</f>
        <v>0</v>
      </c>
      <c r="F8" s="55" t="e">
        <f>E8/C8*100%</f>
        <v>#DIV/0!</v>
      </c>
    </row>
    <row r="9" spans="1:7" s="30" customFormat="1" ht="20.25" customHeight="1">
      <c r="A9" s="70" t="s">
        <v>462</v>
      </c>
      <c r="B9" s="71" t="s">
        <v>463</v>
      </c>
      <c r="C9" s="61">
        <f>'表3-2-3'!G21</f>
        <v>0</v>
      </c>
      <c r="D9" s="61">
        <f>'表3-2-3'!I21</f>
        <v>0</v>
      </c>
      <c r="E9" s="61">
        <f>D9-C9</f>
        <v>0</v>
      </c>
      <c r="F9" s="55" t="e">
        <f>E9/C9*100%</f>
        <v>#DIV/0!</v>
      </c>
    </row>
    <row r="10" spans="1:7" s="30" customFormat="1" ht="20.25" customHeight="1">
      <c r="A10" s="42"/>
      <c r="B10" s="55"/>
      <c r="C10" s="61"/>
      <c r="D10" s="61"/>
      <c r="E10" s="61"/>
      <c r="F10" s="55"/>
    </row>
    <row r="11" spans="1:7" s="30" customFormat="1" ht="20.25" customHeight="1">
      <c r="A11" s="42"/>
      <c r="B11" s="55"/>
      <c r="C11" s="61"/>
      <c r="D11" s="61"/>
      <c r="E11" s="61"/>
      <c r="F11" s="55"/>
    </row>
    <row r="12" spans="1:7" s="30" customFormat="1" ht="20.25" customHeight="1">
      <c r="A12" s="42"/>
      <c r="B12" s="55"/>
      <c r="C12" s="61"/>
      <c r="D12" s="61"/>
      <c r="E12" s="61"/>
      <c r="F12" s="55"/>
    </row>
    <row r="13" spans="1:7" s="30" customFormat="1" ht="20.25" customHeight="1">
      <c r="A13" s="42"/>
      <c r="B13" s="55"/>
      <c r="C13" s="61"/>
      <c r="D13" s="61"/>
      <c r="E13" s="61"/>
      <c r="F13" s="55"/>
    </row>
    <row r="14" spans="1:7" s="30" customFormat="1" ht="20.25" customHeight="1">
      <c r="A14" s="42"/>
      <c r="B14" s="55"/>
      <c r="C14" s="61"/>
      <c r="D14" s="61"/>
      <c r="E14" s="61"/>
      <c r="F14" s="55"/>
    </row>
    <row r="15" spans="1:7" s="30" customFormat="1" ht="20.25" customHeight="1">
      <c r="A15" s="42"/>
      <c r="B15" s="55"/>
      <c r="C15" s="61"/>
      <c r="D15" s="61"/>
      <c r="E15" s="61"/>
      <c r="F15" s="55"/>
    </row>
    <row r="16" spans="1:7" s="30" customFormat="1" ht="20.25" customHeight="1">
      <c r="A16" s="42"/>
      <c r="B16" s="55"/>
      <c r="C16" s="61"/>
      <c r="D16" s="61" t="s">
        <v>438</v>
      </c>
      <c r="E16" s="61"/>
      <c r="F16" s="55"/>
    </row>
    <row r="17" spans="1:6" s="30" customFormat="1" ht="20.25" customHeight="1">
      <c r="A17" s="42"/>
      <c r="B17" s="55"/>
      <c r="C17" s="61"/>
      <c r="D17" s="61"/>
      <c r="E17" s="61"/>
      <c r="F17" s="55"/>
    </row>
    <row r="18" spans="1:6" s="30" customFormat="1" ht="20.25" customHeight="1">
      <c r="A18" s="42"/>
      <c r="B18" s="55"/>
      <c r="C18" s="61"/>
      <c r="D18" s="61"/>
      <c r="E18" s="61"/>
      <c r="F18" s="55"/>
    </row>
    <row r="19" spans="1:6" s="30" customFormat="1" ht="20.25" customHeight="1">
      <c r="A19" s="42"/>
      <c r="B19" s="55"/>
      <c r="C19" s="61"/>
      <c r="D19" s="61"/>
      <c r="E19" s="61"/>
      <c r="F19" s="55"/>
    </row>
    <row r="20" spans="1:6" s="30" customFormat="1" ht="20.25" customHeight="1">
      <c r="A20" s="258" t="s">
        <v>439</v>
      </c>
      <c r="B20" s="259"/>
      <c r="C20" s="67">
        <f>SUM(C7:C19)</f>
        <v>0</v>
      </c>
      <c r="D20" s="67">
        <f>SUM(D7:D19)</f>
        <v>0</v>
      </c>
      <c r="E20" s="67"/>
      <c r="F20" s="55"/>
    </row>
    <row r="21" spans="1:6" s="30" customFormat="1" ht="20.25" customHeight="1">
      <c r="A21" s="29"/>
      <c r="B21" s="63"/>
      <c r="E21" s="30" t="str">
        <f>基本情况!A8</f>
        <v>评估人员：宋云鹏、王涛</v>
      </c>
    </row>
    <row r="22" spans="1:6" ht="16.5" customHeight="1">
      <c r="B22" s="76"/>
    </row>
  </sheetData>
  <mergeCells count="9">
    <mergeCell ref="A1:F1"/>
    <mergeCell ref="A2:F2"/>
    <mergeCell ref="A20:B20"/>
    <mergeCell ref="A5:A6"/>
    <mergeCell ref="B5:B6"/>
    <mergeCell ref="C5:C6"/>
    <mergeCell ref="D5:D6"/>
    <mergeCell ref="E5:E6"/>
    <mergeCell ref="F5:F6"/>
  </mergeCells>
  <phoneticPr fontId="58" type="noConversion"/>
  <hyperlinks>
    <hyperlink ref="G5" location="目录!A1" display="目录"/>
  </hyperlinks>
  <pageMargins left="0.75" right="0.75" top="1" bottom="1" header="0.5" footer="0.5"/>
  <pageSetup paperSize="9" orientation="landscape" verticalDpi="0"/>
  <headerFooter alignWithMargins="0"/>
</worksheet>
</file>

<file path=xl/worksheets/sheet12.xml><?xml version="1.0" encoding="utf-8"?>
<worksheet xmlns="http://schemas.openxmlformats.org/spreadsheetml/2006/main" xmlns:r="http://schemas.openxmlformats.org/officeDocument/2006/relationships">
  <dimension ref="A1:M23"/>
  <sheetViews>
    <sheetView topLeftCell="C1" workbookViewId="0">
      <selection activeCell="I9" sqref="I9"/>
    </sheetView>
  </sheetViews>
  <sheetFormatPr defaultRowHeight="16.5" customHeight="1"/>
  <cols>
    <col min="1" max="1" width="4.625" style="143" customWidth="1"/>
    <col min="2" max="2" width="18" style="144" customWidth="1"/>
    <col min="3" max="3" width="9.625" style="144" customWidth="1"/>
    <col min="4" max="4" width="8.625" style="144" customWidth="1"/>
    <col min="5" max="5" width="9.375" style="144" customWidth="1"/>
    <col min="6" max="6" width="9.25" style="144" customWidth="1"/>
    <col min="7" max="7" width="12.625" style="144" customWidth="1"/>
    <col min="8" max="8" width="13.25" style="144" bestFit="1" customWidth="1"/>
    <col min="9" max="11" width="12.625" style="144" customWidth="1"/>
    <col min="12" max="12" width="11" style="144" customWidth="1"/>
    <col min="13" max="16384" width="9" style="144"/>
  </cols>
  <sheetData>
    <row r="1" spans="1:13" s="28" customFormat="1" ht="24.75" customHeight="1">
      <c r="A1" s="248" t="s">
        <v>464</v>
      </c>
      <c r="B1" s="249"/>
      <c r="C1" s="249"/>
      <c r="D1" s="249"/>
      <c r="E1" s="249"/>
      <c r="F1" s="249"/>
      <c r="G1" s="249"/>
      <c r="H1" s="249"/>
      <c r="I1" s="249"/>
      <c r="J1" s="249"/>
      <c r="K1" s="249"/>
      <c r="L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59"/>
      <c r="L3" s="48" t="s">
        <v>465</v>
      </c>
    </row>
    <row r="4" spans="1:13" s="30" customFormat="1" ht="20.25" customHeight="1">
      <c r="A4" s="37" t="str">
        <f>基本情况!A1</f>
        <v>被评估单位（或者产权持有单位）：哈尔滨市爱地方快餐有限责任公司</v>
      </c>
      <c r="B4" s="38"/>
      <c r="C4" s="38"/>
      <c r="D4" s="38"/>
      <c r="E4" s="38"/>
      <c r="F4" s="38"/>
      <c r="G4" s="38"/>
      <c r="H4" s="38"/>
      <c r="I4" s="251" t="s">
        <v>374</v>
      </c>
      <c r="J4" s="251"/>
      <c r="K4" s="251"/>
      <c r="L4" s="266"/>
    </row>
    <row r="5" spans="1:13" s="31" customFormat="1" ht="20.25" customHeight="1">
      <c r="A5" s="260" t="s">
        <v>168</v>
      </c>
      <c r="B5" s="260" t="s">
        <v>466</v>
      </c>
      <c r="C5" s="260" t="s">
        <v>467</v>
      </c>
      <c r="D5" s="260" t="s">
        <v>468</v>
      </c>
      <c r="E5" s="260" t="s">
        <v>469</v>
      </c>
      <c r="F5" s="260" t="s">
        <v>470</v>
      </c>
      <c r="G5" s="260" t="s">
        <v>339</v>
      </c>
      <c r="H5" s="271" t="s">
        <v>471</v>
      </c>
      <c r="I5" s="260" t="s">
        <v>340</v>
      </c>
      <c r="J5" s="262" t="s">
        <v>341</v>
      </c>
      <c r="K5" s="260" t="s">
        <v>452</v>
      </c>
      <c r="L5" s="260" t="s">
        <v>431</v>
      </c>
      <c r="M5" s="57" t="s">
        <v>343</v>
      </c>
    </row>
    <row r="6" spans="1:13" s="31" customFormat="1" ht="20.25" customHeight="1">
      <c r="A6" s="261"/>
      <c r="B6" s="261"/>
      <c r="C6" s="261"/>
      <c r="D6" s="261"/>
      <c r="E6" s="261"/>
      <c r="F6" s="261"/>
      <c r="G6" s="261"/>
      <c r="H6" s="277"/>
      <c r="I6" s="261"/>
      <c r="J6" s="269"/>
      <c r="K6" s="261"/>
      <c r="L6" s="261"/>
    </row>
    <row r="7" spans="1:13" s="30" customFormat="1" ht="20.25" customHeight="1">
      <c r="A7" s="42"/>
      <c r="B7" s="55"/>
      <c r="C7" s="55"/>
      <c r="D7" s="60"/>
      <c r="E7" s="55"/>
      <c r="F7" s="145"/>
      <c r="G7" s="73"/>
      <c r="H7" s="68"/>
      <c r="I7" s="68"/>
      <c r="J7" s="68"/>
      <c r="K7" s="68"/>
      <c r="L7" s="68"/>
    </row>
    <row r="8" spans="1:13" s="30" customFormat="1" ht="20.25" customHeight="1">
      <c r="A8" s="42"/>
      <c r="B8" s="55"/>
      <c r="C8" s="55"/>
      <c r="D8" s="60"/>
      <c r="E8" s="55"/>
      <c r="F8" s="145"/>
      <c r="G8" s="73"/>
      <c r="H8" s="68"/>
      <c r="I8" s="68"/>
      <c r="J8" s="68"/>
      <c r="K8" s="68"/>
      <c r="L8" s="68"/>
    </row>
    <row r="9" spans="1:13" s="30" customFormat="1" ht="20.25" customHeight="1">
      <c r="A9" s="42"/>
      <c r="B9" s="55"/>
      <c r="C9" s="55"/>
      <c r="D9" s="60"/>
      <c r="E9" s="55"/>
      <c r="F9" s="145"/>
      <c r="G9" s="73"/>
      <c r="H9" s="68"/>
      <c r="I9" s="68"/>
      <c r="J9" s="68"/>
      <c r="K9" s="68"/>
      <c r="L9" s="68"/>
    </row>
    <row r="10" spans="1:13" s="30" customFormat="1" ht="20.25" customHeight="1">
      <c r="A10" s="42"/>
      <c r="B10" s="55"/>
      <c r="C10" s="55"/>
      <c r="D10" s="60"/>
      <c r="E10" s="55"/>
      <c r="F10" s="145"/>
      <c r="G10" s="73"/>
      <c r="H10" s="68"/>
      <c r="I10" s="68"/>
      <c r="J10" s="68"/>
      <c r="K10" s="68"/>
      <c r="L10" s="68"/>
    </row>
    <row r="11" spans="1:13" s="30" customFormat="1" ht="20.25" customHeight="1">
      <c r="A11" s="42"/>
      <c r="B11" s="55"/>
      <c r="C11" s="55"/>
      <c r="D11" s="60"/>
      <c r="E11" s="55"/>
      <c r="F11" s="145"/>
      <c r="G11" s="73"/>
      <c r="H11" s="68"/>
      <c r="I11" s="68"/>
      <c r="J11" s="68"/>
      <c r="K11" s="68"/>
      <c r="L11" s="68"/>
    </row>
    <row r="12" spans="1:13" s="30" customFormat="1" ht="20.25" customHeight="1">
      <c r="A12" s="42"/>
      <c r="B12" s="55"/>
      <c r="C12" s="55"/>
      <c r="D12" s="60"/>
      <c r="E12" s="55"/>
      <c r="F12" s="145"/>
      <c r="G12" s="73"/>
      <c r="H12" s="68"/>
      <c r="I12" s="68"/>
      <c r="J12" s="68"/>
      <c r="K12" s="68"/>
      <c r="L12" s="68"/>
    </row>
    <row r="13" spans="1:13" s="30" customFormat="1" ht="20.25" customHeight="1">
      <c r="A13" s="42"/>
      <c r="B13" s="55"/>
      <c r="C13" s="55"/>
      <c r="D13" s="60"/>
      <c r="E13" s="55"/>
      <c r="F13" s="145"/>
      <c r="G13" s="73"/>
      <c r="H13" s="68"/>
      <c r="I13" s="68"/>
      <c r="J13" s="68"/>
      <c r="K13" s="68"/>
      <c r="L13" s="68"/>
    </row>
    <row r="14" spans="1:13" s="30" customFormat="1" ht="20.25" customHeight="1">
      <c r="A14" s="42"/>
      <c r="B14" s="55"/>
      <c r="C14" s="55"/>
      <c r="D14" s="60"/>
      <c r="E14" s="55"/>
      <c r="F14" s="145"/>
      <c r="G14" s="73"/>
      <c r="H14" s="68"/>
      <c r="I14" s="68"/>
      <c r="J14" s="68"/>
      <c r="K14" s="68"/>
      <c r="L14" s="68"/>
    </row>
    <row r="15" spans="1:13" s="30" customFormat="1" ht="20.25" customHeight="1">
      <c r="A15" s="42"/>
      <c r="B15" s="55"/>
      <c r="C15" s="55"/>
      <c r="D15" s="60"/>
      <c r="E15" s="55"/>
      <c r="F15" s="145"/>
      <c r="G15" s="73"/>
      <c r="H15" s="68"/>
      <c r="I15" s="68"/>
      <c r="J15" s="68"/>
      <c r="K15" s="68"/>
      <c r="L15" s="68"/>
    </row>
    <row r="16" spans="1:13" s="30" customFormat="1" ht="20.25" customHeight="1">
      <c r="A16" s="42"/>
      <c r="B16" s="55"/>
      <c r="C16" s="55"/>
      <c r="D16" s="60"/>
      <c r="E16" s="55"/>
      <c r="F16" s="145"/>
      <c r="G16" s="73"/>
      <c r="H16" s="68"/>
      <c r="I16" s="68"/>
      <c r="J16" s="68"/>
      <c r="K16" s="68"/>
      <c r="L16" s="68"/>
    </row>
    <row r="17" spans="1:12" s="30" customFormat="1" ht="20.25" customHeight="1">
      <c r="A17" s="42"/>
      <c r="B17" s="55"/>
      <c r="C17" s="55"/>
      <c r="D17" s="60"/>
      <c r="E17" s="55"/>
      <c r="F17" s="145"/>
      <c r="G17" s="73"/>
      <c r="H17" s="68"/>
      <c r="I17" s="68"/>
      <c r="J17" s="68"/>
      <c r="K17" s="68"/>
      <c r="L17" s="68"/>
    </row>
    <row r="18" spans="1:12" s="30" customFormat="1" ht="20.25" customHeight="1">
      <c r="A18" s="42"/>
      <c r="B18" s="55"/>
      <c r="C18" s="55"/>
      <c r="D18" s="60"/>
      <c r="E18" s="55"/>
      <c r="F18" s="145"/>
      <c r="G18" s="73"/>
      <c r="H18" s="68"/>
      <c r="I18" s="68"/>
      <c r="J18" s="68"/>
      <c r="K18" s="68"/>
      <c r="L18" s="68"/>
    </row>
    <row r="19" spans="1:12" s="30" customFormat="1" ht="20.25" customHeight="1">
      <c r="A19" s="42"/>
      <c r="B19" s="55"/>
      <c r="C19" s="55"/>
      <c r="D19" s="60"/>
      <c r="E19" s="55"/>
      <c r="F19" s="145"/>
      <c r="G19" s="73"/>
      <c r="H19" s="68"/>
      <c r="I19" s="68"/>
      <c r="J19" s="68"/>
      <c r="K19" s="68"/>
      <c r="L19" s="68"/>
    </row>
    <row r="20" spans="1:12" s="30" customFormat="1" ht="20.25" customHeight="1">
      <c r="A20" s="42"/>
      <c r="B20" s="55"/>
      <c r="C20" s="55"/>
      <c r="D20" s="60"/>
      <c r="E20" s="55"/>
      <c r="F20" s="145"/>
      <c r="G20" s="73"/>
      <c r="H20" s="68"/>
      <c r="I20" s="68"/>
      <c r="J20" s="68"/>
      <c r="K20" s="68"/>
      <c r="L20" s="68"/>
    </row>
    <row r="21" spans="1:12" s="30" customFormat="1" ht="20.25" customHeight="1">
      <c r="A21" s="258" t="s">
        <v>439</v>
      </c>
      <c r="B21" s="259"/>
      <c r="C21" s="259"/>
      <c r="D21" s="55"/>
      <c r="E21" s="55"/>
      <c r="F21" s="145"/>
      <c r="G21" s="67">
        <f>SUM(G7:G20)</f>
        <v>0</v>
      </c>
      <c r="H21" s="68"/>
      <c r="I21" s="68">
        <f>SUM(I7:I20)</f>
        <v>0</v>
      </c>
      <c r="J21" s="68"/>
      <c r="K21" s="68"/>
      <c r="L21" s="68"/>
    </row>
    <row r="22" spans="1:12" s="30" customFormat="1" ht="20.25" customHeight="1">
      <c r="A22" s="278" t="str">
        <f>基本情况!A5</f>
        <v xml:space="preserve">被评估单位（或产权持有单位）填表人：     </v>
      </c>
      <c r="B22" s="278"/>
      <c r="C22" s="278"/>
      <c r="D22" s="278"/>
      <c r="E22" s="278"/>
      <c r="F22" s="278"/>
      <c r="I22" s="30" t="str">
        <f>基本情况!A8</f>
        <v>评估人员：宋云鹏、王涛</v>
      </c>
    </row>
    <row r="23" spans="1:12" s="30" customFormat="1" ht="20.25" customHeight="1">
      <c r="A23" s="268" t="str">
        <f>基本情况!A6</f>
        <v>填表日期： 2018年02月12日</v>
      </c>
      <c r="B23" s="268"/>
      <c r="C23" s="268"/>
      <c r="D23" s="268"/>
    </row>
  </sheetData>
  <mergeCells count="18">
    <mergeCell ref="A23:D23"/>
    <mergeCell ref="A5:A6"/>
    <mergeCell ref="B5:B6"/>
    <mergeCell ref="C5:C6"/>
    <mergeCell ref="D5:D6"/>
    <mergeCell ref="A1:L1"/>
    <mergeCell ref="A2:L2"/>
    <mergeCell ref="I4:L4"/>
    <mergeCell ref="A21:C21"/>
    <mergeCell ref="A22:F22"/>
    <mergeCell ref="K5:K6"/>
    <mergeCell ref="L5:L6"/>
    <mergeCell ref="E5:E6"/>
    <mergeCell ref="F5:F6"/>
    <mergeCell ref="G5:G6"/>
    <mergeCell ref="H5:H6"/>
    <mergeCell ref="I5:I6"/>
    <mergeCell ref="J5:J6"/>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13.xml><?xml version="1.0" encoding="utf-8"?>
<worksheet xmlns="http://schemas.openxmlformats.org/spreadsheetml/2006/main" xmlns:r="http://schemas.openxmlformats.org/officeDocument/2006/relationships">
  <dimension ref="A1:M23"/>
  <sheetViews>
    <sheetView topLeftCell="C1" workbookViewId="0">
      <selection activeCell="I9" sqref="I9"/>
    </sheetView>
  </sheetViews>
  <sheetFormatPr defaultRowHeight="16.5" customHeight="1"/>
  <cols>
    <col min="1" max="1" width="4.125" style="143" customWidth="1"/>
    <col min="2" max="2" width="16.75" style="144" customWidth="1"/>
    <col min="3" max="3" width="11" style="144" customWidth="1"/>
    <col min="4" max="4" width="9.25" style="144" customWidth="1"/>
    <col min="5" max="5" width="10.75" style="144" customWidth="1"/>
    <col min="6" max="6" width="10.875" style="144" customWidth="1"/>
    <col min="7" max="7" width="12.375" style="144" customWidth="1"/>
    <col min="8" max="8" width="13.625" style="144" customWidth="1"/>
    <col min="9" max="10" width="12.375" style="144" customWidth="1"/>
    <col min="11" max="11" width="8.125" style="144" customWidth="1"/>
    <col min="12" max="16384" width="9" style="144"/>
  </cols>
  <sheetData>
    <row r="1" spans="1:13" s="28" customFormat="1" ht="24.75" customHeight="1">
      <c r="A1" s="248" t="s">
        <v>472</v>
      </c>
      <c r="B1" s="249"/>
      <c r="C1" s="249"/>
      <c r="D1" s="249"/>
      <c r="E1" s="249"/>
      <c r="F1" s="249"/>
      <c r="G1" s="249"/>
      <c r="H1" s="249"/>
      <c r="I1" s="249"/>
      <c r="J1" s="249"/>
      <c r="K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264" t="s">
        <v>473</v>
      </c>
      <c r="L3" s="265"/>
    </row>
    <row r="4" spans="1:13" s="30" customFormat="1" ht="20.25" customHeight="1">
      <c r="A4" s="37" t="str">
        <f>基本情况!A1</f>
        <v>被评估单位（或者产权持有单位）：哈尔滨市爱地方快餐有限责任公司</v>
      </c>
      <c r="B4" s="38"/>
      <c r="C4" s="38"/>
      <c r="D4" s="38"/>
      <c r="E4" s="38"/>
      <c r="F4" s="38"/>
      <c r="G4" s="38"/>
      <c r="H4" s="38"/>
      <c r="I4" s="38"/>
      <c r="J4" s="251" t="s">
        <v>374</v>
      </c>
      <c r="K4" s="251"/>
      <c r="L4" s="251"/>
    </row>
    <row r="5" spans="1:13" s="31" customFormat="1" ht="20.25" customHeight="1">
      <c r="A5" s="260" t="s">
        <v>168</v>
      </c>
      <c r="B5" s="260" t="s">
        <v>466</v>
      </c>
      <c r="C5" s="260" t="s">
        <v>474</v>
      </c>
      <c r="D5" s="260" t="s">
        <v>475</v>
      </c>
      <c r="E5" s="260" t="s">
        <v>468</v>
      </c>
      <c r="F5" s="260" t="s">
        <v>476</v>
      </c>
      <c r="G5" s="260" t="s">
        <v>470</v>
      </c>
      <c r="H5" s="260" t="s">
        <v>339</v>
      </c>
      <c r="I5" s="260" t="s">
        <v>340</v>
      </c>
      <c r="J5" s="262" t="s">
        <v>341</v>
      </c>
      <c r="K5" s="260" t="s">
        <v>430</v>
      </c>
      <c r="L5" s="260" t="s">
        <v>431</v>
      </c>
      <c r="M5" s="57" t="s">
        <v>343</v>
      </c>
    </row>
    <row r="6" spans="1:13" s="31" customFormat="1" ht="20.25" customHeight="1">
      <c r="A6" s="261"/>
      <c r="B6" s="261"/>
      <c r="C6" s="261"/>
      <c r="D6" s="261"/>
      <c r="E6" s="261"/>
      <c r="F6" s="261"/>
      <c r="G6" s="261"/>
      <c r="H6" s="261"/>
      <c r="I6" s="261"/>
      <c r="J6" s="269"/>
      <c r="K6" s="261"/>
      <c r="L6" s="261"/>
    </row>
    <row r="7" spans="1:13" s="30" customFormat="1" ht="20.25" customHeight="1">
      <c r="A7" s="42"/>
      <c r="B7" s="55"/>
      <c r="C7" s="55"/>
      <c r="D7" s="60"/>
      <c r="E7" s="60"/>
      <c r="F7" s="68"/>
      <c r="G7" s="73"/>
      <c r="H7" s="68"/>
      <c r="I7" s="68"/>
      <c r="J7" s="68"/>
      <c r="K7" s="68"/>
      <c r="L7" s="55"/>
    </row>
    <row r="8" spans="1:13" s="30" customFormat="1" ht="20.25" customHeight="1">
      <c r="A8" s="42"/>
      <c r="B8" s="55"/>
      <c r="C8" s="55"/>
      <c r="D8" s="60"/>
      <c r="E8" s="60"/>
      <c r="F8" s="68"/>
      <c r="G8" s="73"/>
      <c r="H8" s="68"/>
      <c r="I8" s="68"/>
      <c r="J8" s="68"/>
      <c r="K8" s="68"/>
      <c r="L8" s="145"/>
    </row>
    <row r="9" spans="1:13" s="30" customFormat="1" ht="20.25" customHeight="1">
      <c r="A9" s="42"/>
      <c r="B9" s="55"/>
      <c r="C9" s="55"/>
      <c r="D9" s="60"/>
      <c r="E9" s="60"/>
      <c r="F9" s="68"/>
      <c r="G9" s="73"/>
      <c r="H9" s="68"/>
      <c r="I9" s="68"/>
      <c r="J9" s="68"/>
      <c r="K9" s="68"/>
      <c r="L9" s="145"/>
    </row>
    <row r="10" spans="1:13" s="30" customFormat="1" ht="20.25" customHeight="1">
      <c r="A10" s="42"/>
      <c r="B10" s="55"/>
      <c r="C10" s="55"/>
      <c r="D10" s="60"/>
      <c r="E10" s="60"/>
      <c r="F10" s="68"/>
      <c r="G10" s="73"/>
      <c r="H10" s="68"/>
      <c r="I10" s="68"/>
      <c r="J10" s="68"/>
      <c r="K10" s="68"/>
      <c r="L10" s="145"/>
    </row>
    <row r="11" spans="1:13" s="30" customFormat="1" ht="20.25" customHeight="1">
      <c r="A11" s="42"/>
      <c r="B11" s="55"/>
      <c r="C11" s="55"/>
      <c r="D11" s="60"/>
      <c r="E11" s="60"/>
      <c r="F11" s="68"/>
      <c r="G11" s="73"/>
      <c r="H11" s="68"/>
      <c r="I11" s="68"/>
      <c r="J11" s="68"/>
      <c r="K11" s="68"/>
      <c r="L11" s="145"/>
    </row>
    <row r="12" spans="1:13" s="30" customFormat="1" ht="20.25" customHeight="1">
      <c r="A12" s="42"/>
      <c r="B12" s="55"/>
      <c r="C12" s="55"/>
      <c r="D12" s="60"/>
      <c r="E12" s="60"/>
      <c r="F12" s="68"/>
      <c r="G12" s="73"/>
      <c r="H12" s="68"/>
      <c r="I12" s="68"/>
      <c r="J12" s="68"/>
      <c r="K12" s="68"/>
      <c r="L12" s="145"/>
    </row>
    <row r="13" spans="1:13" s="30" customFormat="1" ht="20.25" customHeight="1">
      <c r="A13" s="42"/>
      <c r="B13" s="55"/>
      <c r="C13" s="55"/>
      <c r="D13" s="60"/>
      <c r="E13" s="60"/>
      <c r="F13" s="68"/>
      <c r="G13" s="73"/>
      <c r="H13" s="68"/>
      <c r="I13" s="68"/>
      <c r="J13" s="68"/>
      <c r="K13" s="68"/>
      <c r="L13" s="145"/>
    </row>
    <row r="14" spans="1:13" s="30" customFormat="1" ht="20.25" customHeight="1">
      <c r="A14" s="42"/>
      <c r="B14" s="55"/>
      <c r="C14" s="55"/>
      <c r="D14" s="60"/>
      <c r="E14" s="60"/>
      <c r="F14" s="68"/>
      <c r="G14" s="73"/>
      <c r="H14" s="68"/>
      <c r="I14" s="68"/>
      <c r="J14" s="68"/>
      <c r="K14" s="68"/>
      <c r="L14" s="145"/>
    </row>
    <row r="15" spans="1:13" s="30" customFormat="1" ht="20.25" customHeight="1">
      <c r="A15" s="42"/>
      <c r="B15" s="55"/>
      <c r="C15" s="55"/>
      <c r="D15" s="60"/>
      <c r="E15" s="60"/>
      <c r="F15" s="68"/>
      <c r="G15" s="73"/>
      <c r="H15" s="68"/>
      <c r="I15" s="68"/>
      <c r="J15" s="68"/>
      <c r="K15" s="68"/>
      <c r="L15" s="145"/>
    </row>
    <row r="16" spans="1:13" s="30" customFormat="1" ht="20.25" customHeight="1">
      <c r="A16" s="42"/>
      <c r="B16" s="55"/>
      <c r="C16" s="55"/>
      <c r="D16" s="60"/>
      <c r="E16" s="60" t="s">
        <v>438</v>
      </c>
      <c r="F16" s="68"/>
      <c r="G16" s="73"/>
      <c r="H16" s="68"/>
      <c r="I16" s="68"/>
      <c r="J16" s="68"/>
      <c r="K16" s="68"/>
      <c r="L16" s="145"/>
    </row>
    <row r="17" spans="1:12" s="30" customFormat="1" ht="20.25" customHeight="1">
      <c r="A17" s="42"/>
      <c r="B17" s="55"/>
      <c r="C17" s="55"/>
      <c r="D17" s="60"/>
      <c r="E17" s="60"/>
      <c r="F17" s="68"/>
      <c r="G17" s="73"/>
      <c r="H17" s="68"/>
      <c r="I17" s="68"/>
      <c r="J17" s="68"/>
      <c r="K17" s="68"/>
      <c r="L17" s="145"/>
    </row>
    <row r="18" spans="1:12" s="30" customFormat="1" ht="20.25" customHeight="1">
      <c r="A18" s="42"/>
      <c r="B18" s="55"/>
      <c r="C18" s="55"/>
      <c r="D18" s="60"/>
      <c r="E18" s="60"/>
      <c r="F18" s="68"/>
      <c r="G18" s="73"/>
      <c r="H18" s="68"/>
      <c r="I18" s="68"/>
      <c r="J18" s="68"/>
      <c r="K18" s="68"/>
      <c r="L18" s="145"/>
    </row>
    <row r="19" spans="1:12" s="30" customFormat="1" ht="20.25" customHeight="1">
      <c r="A19" s="42"/>
      <c r="B19" s="55"/>
      <c r="C19" s="55"/>
      <c r="D19" s="60"/>
      <c r="E19" s="60"/>
      <c r="F19" s="68"/>
      <c r="G19" s="73"/>
      <c r="H19" s="68"/>
      <c r="I19" s="68"/>
      <c r="J19" s="68"/>
      <c r="K19" s="68"/>
      <c r="L19" s="145"/>
    </row>
    <row r="20" spans="1:12" s="30" customFormat="1" ht="20.25" customHeight="1">
      <c r="A20" s="42"/>
      <c r="B20" s="55"/>
      <c r="C20" s="55"/>
      <c r="D20" s="60"/>
      <c r="E20" s="60"/>
      <c r="F20" s="68"/>
      <c r="G20" s="73"/>
      <c r="H20" s="68"/>
      <c r="I20" s="68"/>
      <c r="J20" s="68"/>
      <c r="K20" s="68"/>
      <c r="L20" s="145"/>
    </row>
    <row r="21" spans="1:12" s="30" customFormat="1" ht="20.25" customHeight="1">
      <c r="A21" s="258" t="s">
        <v>439</v>
      </c>
      <c r="B21" s="259"/>
      <c r="C21" s="259"/>
      <c r="D21" s="60"/>
      <c r="E21" s="60"/>
      <c r="F21" s="68"/>
      <c r="G21" s="67"/>
      <c r="H21" s="68">
        <f>SUM(H7:H20)</f>
        <v>0</v>
      </c>
      <c r="I21" s="68">
        <f>SUM(I7:I20)</f>
        <v>0</v>
      </c>
      <c r="J21" s="68"/>
      <c r="K21" s="68"/>
      <c r="L21" s="55"/>
    </row>
    <row r="22" spans="1:12" s="30" customFormat="1" ht="20.25" customHeight="1">
      <c r="A22" s="276" t="str">
        <f>基本情况!A5</f>
        <v xml:space="preserve">被评估单位（或产权持有单位）填表人：     </v>
      </c>
      <c r="B22" s="276"/>
      <c r="C22" s="276"/>
      <c r="D22" s="276"/>
      <c r="E22" s="276"/>
      <c r="G22" s="147"/>
      <c r="H22" s="63" t="str">
        <f>基本情况!A8</f>
        <v>评估人员：宋云鹏、王涛</v>
      </c>
    </row>
    <row r="23" spans="1:12" s="30" customFormat="1" ht="20.25" customHeight="1">
      <c r="A23" s="267" t="str">
        <f>基本情况!A6</f>
        <v>填表日期： 2018年02月12日</v>
      </c>
      <c r="B23" s="267"/>
      <c r="C23" s="267"/>
      <c r="D23" s="267"/>
    </row>
  </sheetData>
  <mergeCells count="19">
    <mergeCell ref="A1:K1"/>
    <mergeCell ref="A2:L2"/>
    <mergeCell ref="K3:L3"/>
    <mergeCell ref="J4:L4"/>
    <mergeCell ref="A21:C21"/>
    <mergeCell ref="F5:F6"/>
    <mergeCell ref="G5:G6"/>
    <mergeCell ref="H5:H6"/>
    <mergeCell ref="I5:I6"/>
    <mergeCell ref="J5:J6"/>
    <mergeCell ref="K5:K6"/>
    <mergeCell ref="L5:L6"/>
    <mergeCell ref="A23:D23"/>
    <mergeCell ref="A5:A6"/>
    <mergeCell ref="B5:B6"/>
    <mergeCell ref="C5:C6"/>
    <mergeCell ref="D5:D6"/>
    <mergeCell ref="E5:E6"/>
    <mergeCell ref="A22:E22"/>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14.xml><?xml version="1.0" encoding="utf-8"?>
<worksheet xmlns="http://schemas.openxmlformats.org/spreadsheetml/2006/main" xmlns:r="http://schemas.openxmlformats.org/officeDocument/2006/relationships">
  <dimension ref="A1:M23"/>
  <sheetViews>
    <sheetView topLeftCell="C1" workbookViewId="0">
      <selection activeCell="I9" sqref="I9"/>
    </sheetView>
  </sheetViews>
  <sheetFormatPr defaultRowHeight="16.5" customHeight="1"/>
  <cols>
    <col min="1" max="1" width="4.125" style="143" customWidth="1"/>
    <col min="2" max="2" width="16.75" style="144" customWidth="1"/>
    <col min="3" max="3" width="11" style="144" customWidth="1"/>
    <col min="4" max="4" width="9.25" style="144" customWidth="1"/>
    <col min="5" max="5" width="10.75" style="144" customWidth="1"/>
    <col min="6" max="6" width="10.875" style="144" customWidth="1"/>
    <col min="7" max="7" width="12.375" style="144" customWidth="1"/>
    <col min="8" max="8" width="13.625" style="144" customWidth="1"/>
    <col min="9" max="10" width="12.375" style="144" customWidth="1"/>
    <col min="11" max="11" width="8.125" style="144" customWidth="1"/>
    <col min="12" max="16384" width="9" style="144"/>
  </cols>
  <sheetData>
    <row r="1" spans="1:13" s="28" customFormat="1" ht="24.75" customHeight="1">
      <c r="A1" s="248" t="s">
        <v>477</v>
      </c>
      <c r="B1" s="249"/>
      <c r="C1" s="249"/>
      <c r="D1" s="249"/>
      <c r="E1" s="249"/>
      <c r="F1" s="249"/>
      <c r="G1" s="249"/>
      <c r="H1" s="249"/>
      <c r="I1" s="249"/>
      <c r="J1" s="249"/>
      <c r="K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264" t="s">
        <v>478</v>
      </c>
      <c r="L3" s="265"/>
    </row>
    <row r="4" spans="1:13" s="30" customFormat="1" ht="20.25" customHeight="1">
      <c r="A4" s="37" t="str">
        <f>基本情况!A1</f>
        <v>被评估单位（或者产权持有单位）：哈尔滨市爱地方快餐有限责任公司</v>
      </c>
      <c r="B4" s="38"/>
      <c r="C4" s="38"/>
      <c r="D4" s="38"/>
      <c r="E4" s="38"/>
      <c r="F4" s="38"/>
      <c r="G4" s="38"/>
      <c r="H4" s="38"/>
      <c r="I4" s="38"/>
      <c r="J4" s="251" t="s">
        <v>374</v>
      </c>
      <c r="K4" s="251"/>
      <c r="L4" s="251"/>
    </row>
    <row r="5" spans="1:13" s="31" customFormat="1" ht="20.25" customHeight="1">
      <c r="A5" s="260" t="s">
        <v>168</v>
      </c>
      <c r="B5" s="260" t="s">
        <v>479</v>
      </c>
      <c r="C5" s="260" t="s">
        <v>480</v>
      </c>
      <c r="D5" s="260" t="s">
        <v>481</v>
      </c>
      <c r="E5" s="260" t="s">
        <v>468</v>
      </c>
      <c r="F5" s="260" t="s">
        <v>470</v>
      </c>
      <c r="G5" s="260" t="s">
        <v>339</v>
      </c>
      <c r="H5" s="260" t="s">
        <v>482</v>
      </c>
      <c r="I5" s="260" t="s">
        <v>340</v>
      </c>
      <c r="J5" s="262" t="s">
        <v>341</v>
      </c>
      <c r="K5" s="260" t="s">
        <v>430</v>
      </c>
      <c r="L5" s="260" t="s">
        <v>431</v>
      </c>
      <c r="M5" s="57" t="s">
        <v>343</v>
      </c>
    </row>
    <row r="6" spans="1:13" s="31" customFormat="1" ht="20.25" customHeight="1">
      <c r="A6" s="261"/>
      <c r="B6" s="261"/>
      <c r="C6" s="261"/>
      <c r="D6" s="261"/>
      <c r="E6" s="261"/>
      <c r="F6" s="261"/>
      <c r="G6" s="261"/>
      <c r="H6" s="261"/>
      <c r="I6" s="261"/>
      <c r="J6" s="269"/>
      <c r="K6" s="261"/>
      <c r="L6" s="261"/>
    </row>
    <row r="7" spans="1:13" s="30" customFormat="1" ht="20.25" customHeight="1">
      <c r="A7" s="42"/>
      <c r="B7" s="55"/>
      <c r="C7" s="55"/>
      <c r="D7" s="60"/>
      <c r="E7" s="60"/>
      <c r="F7" s="68"/>
      <c r="G7" s="73"/>
      <c r="H7" s="68"/>
      <c r="I7" s="68"/>
      <c r="J7" s="68"/>
      <c r="K7" s="68"/>
      <c r="L7" s="55"/>
    </row>
    <row r="8" spans="1:13" s="30" customFormat="1" ht="20.25" customHeight="1">
      <c r="A8" s="42"/>
      <c r="B8" s="55"/>
      <c r="C8" s="55"/>
      <c r="D8" s="60"/>
      <c r="E8" s="60"/>
      <c r="F8" s="68"/>
      <c r="G8" s="73"/>
      <c r="H8" s="68"/>
      <c r="I8" s="68"/>
      <c r="J8" s="68"/>
      <c r="K8" s="68"/>
      <c r="L8" s="145"/>
    </row>
    <row r="9" spans="1:13" s="30" customFormat="1" ht="20.25" customHeight="1">
      <c r="A9" s="42"/>
      <c r="B9" s="55"/>
      <c r="C9" s="55"/>
      <c r="D9" s="60"/>
      <c r="E9" s="60"/>
      <c r="F9" s="68"/>
      <c r="G9" s="73"/>
      <c r="H9" s="68"/>
      <c r="I9" s="68"/>
      <c r="J9" s="68"/>
      <c r="K9" s="68"/>
      <c r="L9" s="145"/>
    </row>
    <row r="10" spans="1:13" s="30" customFormat="1" ht="20.25" customHeight="1">
      <c r="A10" s="42"/>
      <c r="B10" s="55"/>
      <c r="C10" s="55"/>
      <c r="D10" s="60"/>
      <c r="E10" s="60"/>
      <c r="F10" s="68"/>
      <c r="G10" s="73"/>
      <c r="H10" s="68"/>
      <c r="I10" s="68"/>
      <c r="J10" s="68"/>
      <c r="K10" s="68"/>
      <c r="L10" s="145"/>
    </row>
    <row r="11" spans="1:13" s="30" customFormat="1" ht="20.25" customHeight="1">
      <c r="A11" s="42"/>
      <c r="B11" s="55"/>
      <c r="C11" s="55"/>
      <c r="D11" s="60"/>
      <c r="E11" s="60"/>
      <c r="F11" s="68"/>
      <c r="G11" s="73"/>
      <c r="H11" s="68"/>
      <c r="I11" s="68"/>
      <c r="J11" s="68"/>
      <c r="K11" s="68"/>
      <c r="L11" s="145"/>
    </row>
    <row r="12" spans="1:13" s="30" customFormat="1" ht="20.25" customHeight="1">
      <c r="A12" s="42"/>
      <c r="B12" s="55"/>
      <c r="C12" s="55"/>
      <c r="D12" s="60"/>
      <c r="E12" s="60"/>
      <c r="F12" s="68"/>
      <c r="G12" s="73"/>
      <c r="H12" s="68"/>
      <c r="I12" s="68"/>
      <c r="J12" s="68"/>
      <c r="K12" s="68"/>
      <c r="L12" s="145"/>
    </row>
    <row r="13" spans="1:13" s="30" customFormat="1" ht="20.25" customHeight="1">
      <c r="A13" s="42"/>
      <c r="B13" s="55"/>
      <c r="C13" s="55"/>
      <c r="D13" s="60"/>
      <c r="E13" s="60"/>
      <c r="F13" s="68"/>
      <c r="G13" s="73"/>
      <c r="H13" s="68"/>
      <c r="I13" s="68"/>
      <c r="J13" s="68"/>
      <c r="K13" s="68"/>
      <c r="L13" s="145"/>
    </row>
    <row r="14" spans="1:13" s="30" customFormat="1" ht="20.25" customHeight="1">
      <c r="A14" s="42"/>
      <c r="B14" s="55"/>
      <c r="C14" s="55"/>
      <c r="D14" s="60"/>
      <c r="E14" s="60"/>
      <c r="F14" s="68"/>
      <c r="G14" s="73"/>
      <c r="H14" s="68"/>
      <c r="I14" s="68"/>
      <c r="J14" s="68"/>
      <c r="K14" s="68"/>
      <c r="L14" s="145"/>
    </row>
    <row r="15" spans="1:13" s="30" customFormat="1" ht="20.25" customHeight="1">
      <c r="A15" s="42"/>
      <c r="B15" s="55"/>
      <c r="C15" s="55"/>
      <c r="D15" s="60"/>
      <c r="E15" s="60"/>
      <c r="F15" s="68"/>
      <c r="G15" s="73"/>
      <c r="H15" s="68"/>
      <c r="I15" s="68"/>
      <c r="J15" s="68"/>
      <c r="K15" s="68"/>
      <c r="L15" s="145"/>
    </row>
    <row r="16" spans="1:13" s="30" customFormat="1" ht="20.25" customHeight="1">
      <c r="A16" s="42"/>
      <c r="B16" s="55"/>
      <c r="C16" s="55"/>
      <c r="D16" s="60"/>
      <c r="E16" s="60" t="s">
        <v>438</v>
      </c>
      <c r="F16" s="68"/>
      <c r="G16" s="73"/>
      <c r="H16" s="68"/>
      <c r="I16" s="68"/>
      <c r="J16" s="68"/>
      <c r="K16" s="68"/>
      <c r="L16" s="145"/>
    </row>
    <row r="17" spans="1:12" s="30" customFormat="1" ht="20.25" customHeight="1">
      <c r="A17" s="42"/>
      <c r="B17" s="55"/>
      <c r="C17" s="55"/>
      <c r="D17" s="60"/>
      <c r="E17" s="60"/>
      <c r="F17" s="68"/>
      <c r="G17" s="73"/>
      <c r="H17" s="68"/>
      <c r="I17" s="68"/>
      <c r="J17" s="68"/>
      <c r="K17" s="68"/>
      <c r="L17" s="145"/>
    </row>
    <row r="18" spans="1:12" s="30" customFormat="1" ht="20.25" customHeight="1">
      <c r="A18" s="42"/>
      <c r="B18" s="55"/>
      <c r="C18" s="55"/>
      <c r="D18" s="60"/>
      <c r="E18" s="60"/>
      <c r="F18" s="68"/>
      <c r="G18" s="73"/>
      <c r="H18" s="68"/>
      <c r="I18" s="68"/>
      <c r="J18" s="68"/>
      <c r="K18" s="68"/>
      <c r="L18" s="145"/>
    </row>
    <row r="19" spans="1:12" s="30" customFormat="1" ht="20.25" customHeight="1">
      <c r="A19" s="42"/>
      <c r="B19" s="55"/>
      <c r="C19" s="55"/>
      <c r="D19" s="60"/>
      <c r="E19" s="60"/>
      <c r="F19" s="68"/>
      <c r="G19" s="73"/>
      <c r="H19" s="68"/>
      <c r="I19" s="68"/>
      <c r="J19" s="68"/>
      <c r="K19" s="68"/>
      <c r="L19" s="145"/>
    </row>
    <row r="20" spans="1:12" s="30" customFormat="1" ht="20.25" customHeight="1">
      <c r="A20" s="42"/>
      <c r="B20" s="55"/>
      <c r="C20" s="55"/>
      <c r="D20" s="60"/>
      <c r="E20" s="60"/>
      <c r="F20" s="68"/>
      <c r="G20" s="73"/>
      <c r="H20" s="68"/>
      <c r="I20" s="68"/>
      <c r="J20" s="68"/>
      <c r="K20" s="68"/>
      <c r="L20" s="145"/>
    </row>
    <row r="21" spans="1:12" s="30" customFormat="1" ht="20.25" customHeight="1">
      <c r="A21" s="258" t="s">
        <v>439</v>
      </c>
      <c r="B21" s="259"/>
      <c r="C21" s="259"/>
      <c r="D21" s="60"/>
      <c r="E21" s="60"/>
      <c r="F21" s="68"/>
      <c r="G21" s="67">
        <f>SUM(G7:G20)</f>
        <v>0</v>
      </c>
      <c r="H21" s="68">
        <f>SUM(H7:H20)</f>
        <v>0</v>
      </c>
      <c r="I21" s="68">
        <f>SUM(I7:I20)</f>
        <v>0</v>
      </c>
      <c r="J21" s="68"/>
      <c r="K21" s="68"/>
      <c r="L21" s="55"/>
    </row>
    <row r="22" spans="1:12" s="30" customFormat="1" ht="20.25" customHeight="1">
      <c r="A22" s="276" t="str">
        <f>基本情况!A5</f>
        <v xml:space="preserve">被评估单位（或产权持有单位）填表人：     </v>
      </c>
      <c r="B22" s="276"/>
      <c r="C22" s="276"/>
      <c r="D22" s="276"/>
      <c r="E22" s="276"/>
      <c r="G22" s="147"/>
      <c r="H22" s="63" t="str">
        <f>基本情况!A8</f>
        <v>评估人员：宋云鹏、王涛</v>
      </c>
    </row>
    <row r="23" spans="1:12" s="30" customFormat="1" ht="20.25" customHeight="1">
      <c r="A23" s="267" t="str">
        <f>基本情况!A6</f>
        <v>填表日期： 2018年02月12日</v>
      </c>
      <c r="B23" s="267"/>
      <c r="C23" s="267"/>
      <c r="D23" s="267"/>
    </row>
  </sheetData>
  <mergeCells count="19">
    <mergeCell ref="A1:K1"/>
    <mergeCell ref="A2:L2"/>
    <mergeCell ref="K3:L3"/>
    <mergeCell ref="J4:L4"/>
    <mergeCell ref="A21:C21"/>
    <mergeCell ref="F5:F6"/>
    <mergeCell ref="G5:G6"/>
    <mergeCell ref="H5:H6"/>
    <mergeCell ref="I5:I6"/>
    <mergeCell ref="J5:J6"/>
    <mergeCell ref="K5:K6"/>
    <mergeCell ref="L5:L6"/>
    <mergeCell ref="A23:D23"/>
    <mergeCell ref="A5:A6"/>
    <mergeCell ref="B5:B6"/>
    <mergeCell ref="C5:C6"/>
    <mergeCell ref="D5:D6"/>
    <mergeCell ref="E5:E6"/>
    <mergeCell ref="A22:E22"/>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15.xml><?xml version="1.0" encoding="utf-8"?>
<worksheet xmlns="http://schemas.openxmlformats.org/spreadsheetml/2006/main" xmlns:r="http://schemas.openxmlformats.org/officeDocument/2006/relationships">
  <dimension ref="A1:K30"/>
  <sheetViews>
    <sheetView topLeftCell="C1" workbookViewId="0">
      <selection activeCell="I9" sqref="I9"/>
    </sheetView>
  </sheetViews>
  <sheetFormatPr defaultRowHeight="16.5" customHeight="1"/>
  <cols>
    <col min="1" max="1" width="5.125" style="143" customWidth="1"/>
    <col min="2" max="2" width="21" style="144" customWidth="1"/>
    <col min="3" max="3" width="12.25" style="144" customWidth="1"/>
    <col min="4" max="4" width="11.25" style="144" customWidth="1"/>
    <col min="5" max="5" width="11.375" style="144" customWidth="1"/>
    <col min="6" max="6" width="11.625" style="144" customWidth="1"/>
    <col min="7" max="7" width="12.25" style="144" customWidth="1"/>
    <col min="8" max="8" width="11.875" style="144" customWidth="1"/>
    <col min="9" max="9" width="11.375" style="144" customWidth="1"/>
    <col min="10" max="10" width="13.375" style="144" customWidth="1"/>
    <col min="11" max="16384" width="9" style="144"/>
  </cols>
  <sheetData>
    <row r="1" spans="1:11" s="28" customFormat="1" ht="24.75" customHeight="1">
      <c r="A1" s="248" t="s">
        <v>195</v>
      </c>
      <c r="B1" s="249"/>
      <c r="C1" s="249"/>
      <c r="D1" s="249"/>
      <c r="E1" s="249"/>
      <c r="F1" s="249"/>
      <c r="G1" s="249"/>
      <c r="H1" s="249"/>
      <c r="I1" s="249"/>
      <c r="J1" s="249"/>
    </row>
    <row r="2" spans="1:11" s="30" customFormat="1" ht="20.25" customHeight="1">
      <c r="A2" s="250" t="str">
        <f>基本情况!A3</f>
        <v>评估基准日：  2018年02月12日</v>
      </c>
      <c r="B2" s="250"/>
      <c r="C2" s="250"/>
      <c r="D2" s="250"/>
      <c r="E2" s="250"/>
      <c r="F2" s="250"/>
      <c r="G2" s="250"/>
      <c r="H2" s="250"/>
      <c r="I2" s="250"/>
      <c r="J2" s="250"/>
    </row>
    <row r="3" spans="1:11" s="30" customFormat="1" ht="20.25" customHeight="1">
      <c r="A3" s="59"/>
      <c r="B3" s="59"/>
      <c r="C3" s="59"/>
      <c r="D3" s="59"/>
      <c r="E3" s="59"/>
      <c r="F3" s="59"/>
      <c r="G3" s="59"/>
      <c r="H3" s="59"/>
      <c r="I3" s="59"/>
      <c r="J3" s="48" t="s">
        <v>483</v>
      </c>
    </row>
    <row r="4" spans="1:11" s="30" customFormat="1" ht="20.25" customHeight="1">
      <c r="A4" s="37" t="str">
        <f>基本情况!A1</f>
        <v>被评估单位（或者产权持有单位）：哈尔滨市爱地方快餐有限责任公司</v>
      </c>
      <c r="B4" s="38"/>
      <c r="C4" s="38"/>
      <c r="D4" s="38"/>
      <c r="E4" s="38"/>
      <c r="F4" s="38"/>
      <c r="G4" s="38"/>
      <c r="H4" s="38"/>
      <c r="I4" s="38"/>
      <c r="J4" s="85" t="s">
        <v>484</v>
      </c>
    </row>
    <row r="5" spans="1:11" s="31" customFormat="1" ht="20.25" customHeight="1">
      <c r="A5" s="260" t="s">
        <v>168</v>
      </c>
      <c r="B5" s="260" t="s">
        <v>485</v>
      </c>
      <c r="C5" s="260" t="s">
        <v>486</v>
      </c>
      <c r="D5" s="260" t="s">
        <v>487</v>
      </c>
      <c r="E5" s="260" t="s">
        <v>488</v>
      </c>
      <c r="F5" s="260" t="s">
        <v>339</v>
      </c>
      <c r="G5" s="260" t="s">
        <v>340</v>
      </c>
      <c r="H5" s="260" t="s">
        <v>341</v>
      </c>
      <c r="I5" s="260" t="s">
        <v>430</v>
      </c>
      <c r="J5" s="260" t="s">
        <v>431</v>
      </c>
      <c r="K5" s="57" t="s">
        <v>343</v>
      </c>
    </row>
    <row r="6" spans="1:11" s="31" customFormat="1" ht="20.25" customHeight="1">
      <c r="A6" s="261"/>
      <c r="B6" s="261"/>
      <c r="C6" s="261"/>
      <c r="D6" s="261"/>
      <c r="E6" s="261"/>
      <c r="F6" s="261"/>
      <c r="G6" s="261"/>
      <c r="H6" s="261"/>
      <c r="I6" s="261"/>
      <c r="J6" s="261"/>
    </row>
    <row r="7" spans="1:11" s="30" customFormat="1" ht="20.25" customHeight="1">
      <c r="A7" s="42"/>
      <c r="B7" s="42"/>
      <c r="C7" s="44"/>
      <c r="D7" s="44"/>
      <c r="E7" s="54"/>
      <c r="F7" s="73"/>
      <c r="G7" s="61"/>
      <c r="H7" s="61"/>
      <c r="I7" s="61"/>
      <c r="J7" s="55"/>
    </row>
    <row r="8" spans="1:11" s="30" customFormat="1" ht="20.25" customHeight="1">
      <c r="A8" s="42"/>
      <c r="B8" s="42"/>
      <c r="C8" s="44"/>
      <c r="D8" s="44"/>
      <c r="E8" s="54"/>
      <c r="F8" s="73"/>
      <c r="G8" s="61"/>
      <c r="H8" s="61"/>
      <c r="I8" s="61"/>
      <c r="J8" s="55"/>
    </row>
    <row r="9" spans="1:11" s="30" customFormat="1" ht="20.25" customHeight="1">
      <c r="A9" s="42"/>
      <c r="B9" s="42"/>
      <c r="C9" s="44"/>
      <c r="D9" s="44"/>
      <c r="E9" s="54"/>
      <c r="F9" s="73"/>
      <c r="G9" s="61"/>
      <c r="H9" s="61"/>
      <c r="I9" s="61"/>
      <c r="J9" s="55"/>
    </row>
    <row r="10" spans="1:11" s="30" customFormat="1" ht="20.25" customHeight="1">
      <c r="A10" s="42"/>
      <c r="B10" s="42"/>
      <c r="C10" s="44"/>
      <c r="D10" s="44"/>
      <c r="E10" s="54"/>
      <c r="F10" s="73"/>
      <c r="G10" s="61"/>
      <c r="H10" s="61"/>
      <c r="I10" s="61"/>
      <c r="J10" s="55"/>
    </row>
    <row r="11" spans="1:11" s="30" customFormat="1" ht="20.25" customHeight="1">
      <c r="A11" s="42"/>
      <c r="B11" s="42"/>
      <c r="C11" s="44"/>
      <c r="D11" s="44"/>
      <c r="E11" s="54"/>
      <c r="F11" s="73"/>
      <c r="G11" s="61"/>
      <c r="H11" s="61"/>
      <c r="I11" s="61"/>
      <c r="J11" s="55"/>
    </row>
    <row r="12" spans="1:11" s="30" customFormat="1" ht="20.25" customHeight="1">
      <c r="A12" s="42"/>
      <c r="B12" s="42"/>
      <c r="C12" s="44"/>
      <c r="D12" s="44"/>
      <c r="E12" s="54"/>
      <c r="F12" s="73"/>
      <c r="G12" s="61"/>
      <c r="H12" s="61"/>
      <c r="I12" s="61"/>
      <c r="J12" s="55"/>
    </row>
    <row r="13" spans="1:11" s="30" customFormat="1" ht="20.25" customHeight="1">
      <c r="A13" s="42"/>
      <c r="B13" s="42"/>
      <c r="C13" s="44"/>
      <c r="D13" s="44"/>
      <c r="E13" s="54"/>
      <c r="F13" s="73"/>
      <c r="G13" s="61"/>
      <c r="H13" s="61"/>
      <c r="I13" s="61"/>
      <c r="J13" s="55"/>
    </row>
    <row r="14" spans="1:11" s="30" customFormat="1" ht="20.25" customHeight="1">
      <c r="A14" s="42"/>
      <c r="B14" s="42"/>
      <c r="C14" s="44"/>
      <c r="D14" s="44"/>
      <c r="E14" s="54"/>
      <c r="F14" s="73"/>
      <c r="G14" s="61"/>
      <c r="H14" s="61"/>
      <c r="I14" s="61"/>
      <c r="J14" s="55"/>
    </row>
    <row r="15" spans="1:11" s="30" customFormat="1" ht="20.25" customHeight="1">
      <c r="A15" s="42"/>
      <c r="B15" s="55"/>
      <c r="C15" s="60"/>
      <c r="D15" s="60"/>
      <c r="E15" s="68"/>
      <c r="F15" s="73"/>
      <c r="G15" s="61"/>
      <c r="H15" s="61"/>
      <c r="I15" s="61"/>
      <c r="J15" s="55"/>
    </row>
    <row r="16" spans="1:11" s="30" customFormat="1" ht="20.25" customHeight="1">
      <c r="A16" s="42"/>
      <c r="B16" s="55"/>
      <c r="C16" s="60"/>
      <c r="D16" s="60"/>
      <c r="E16" s="68"/>
      <c r="F16" s="73"/>
      <c r="G16" s="61"/>
      <c r="H16" s="61"/>
      <c r="I16" s="61"/>
      <c r="J16" s="55"/>
    </row>
    <row r="17" spans="1:10" s="30" customFormat="1" ht="20.25" customHeight="1">
      <c r="A17" s="42"/>
      <c r="B17" s="55"/>
      <c r="C17" s="60"/>
      <c r="D17" s="60"/>
      <c r="E17" s="68"/>
      <c r="F17" s="73"/>
      <c r="G17" s="61"/>
      <c r="H17" s="61"/>
      <c r="I17" s="61"/>
      <c r="J17" s="55"/>
    </row>
    <row r="18" spans="1:10" s="30" customFormat="1" ht="20.25" customHeight="1">
      <c r="A18" s="42"/>
      <c r="B18" s="55"/>
      <c r="C18" s="60"/>
      <c r="D18" s="60"/>
      <c r="E18" s="68"/>
      <c r="F18" s="73"/>
      <c r="G18" s="61"/>
      <c r="H18" s="61"/>
      <c r="I18" s="61"/>
      <c r="J18" s="55"/>
    </row>
    <row r="19" spans="1:10" s="30" customFormat="1" ht="20.25" customHeight="1">
      <c r="A19" s="42"/>
      <c r="B19" s="55"/>
      <c r="C19" s="60"/>
      <c r="D19" s="60"/>
      <c r="E19" s="68"/>
      <c r="F19" s="73"/>
      <c r="G19" s="61"/>
      <c r="H19" s="61"/>
      <c r="I19" s="61"/>
      <c r="J19" s="55"/>
    </row>
    <row r="20" spans="1:10" s="30" customFormat="1" ht="20.25" customHeight="1">
      <c r="A20" s="42"/>
      <c r="B20" s="55"/>
      <c r="C20" s="60"/>
      <c r="D20" s="60"/>
      <c r="E20" s="68"/>
      <c r="F20" s="73"/>
      <c r="G20" s="61"/>
      <c r="H20" s="61"/>
      <c r="I20" s="61"/>
      <c r="J20" s="55"/>
    </row>
    <row r="21" spans="1:10" s="30" customFormat="1" ht="20.25" customHeight="1">
      <c r="A21" s="258" t="s">
        <v>439</v>
      </c>
      <c r="B21" s="259"/>
      <c r="C21" s="259"/>
      <c r="D21" s="55"/>
      <c r="E21" s="55"/>
      <c r="F21" s="67">
        <f>SUM(F7:F20)</f>
        <v>0</v>
      </c>
      <c r="G21" s="61">
        <f>SUM(G7:G20)</f>
        <v>0</v>
      </c>
      <c r="H21" s="61">
        <f>SUM(H7:H20)</f>
        <v>0</v>
      </c>
      <c r="I21" s="61" t="e">
        <f>(H21-G21)/G21*100</f>
        <v>#DIV/0!</v>
      </c>
      <c r="J21" s="55"/>
    </row>
    <row r="22" spans="1:10" s="30" customFormat="1" ht="20.25" customHeight="1">
      <c r="A22" s="276" t="str">
        <f>基本情况!A5</f>
        <v xml:space="preserve">被评估单位（或产权持有单位）填表人：     </v>
      </c>
      <c r="B22" s="276"/>
      <c r="C22" s="276"/>
      <c r="D22" s="276"/>
      <c r="G22" s="63" t="str">
        <f>基本情况!A8</f>
        <v>评估人员：宋云鹏、王涛</v>
      </c>
    </row>
    <row r="23" spans="1:10" s="30" customFormat="1" ht="20.25" customHeight="1">
      <c r="A23" s="267" t="str">
        <f>基本情况!A6</f>
        <v>填表日期： 2018年02月12日</v>
      </c>
      <c r="B23" s="267"/>
      <c r="C23" s="267"/>
      <c r="D23" s="267"/>
    </row>
    <row r="24" spans="1:10" s="30" customFormat="1" ht="16.5" customHeight="1">
      <c r="A24" s="29"/>
    </row>
    <row r="25" spans="1:10" s="30" customFormat="1" ht="16.5" customHeight="1">
      <c r="A25" s="29"/>
    </row>
    <row r="26" spans="1:10" s="30" customFormat="1" ht="16.5" customHeight="1">
      <c r="A26" s="29"/>
    </row>
    <row r="27" spans="1:10" s="30" customFormat="1" ht="16.5" customHeight="1">
      <c r="A27" s="29"/>
    </row>
    <row r="28" spans="1:10" s="30" customFormat="1" ht="16.5" customHeight="1">
      <c r="A28" s="29"/>
    </row>
    <row r="29" spans="1:10" s="30" customFormat="1" ht="16.5" customHeight="1">
      <c r="A29" s="29"/>
    </row>
    <row r="30" spans="1:10" s="30" customFormat="1" ht="16.5" customHeight="1">
      <c r="A30" s="29"/>
    </row>
  </sheetData>
  <mergeCells count="15">
    <mergeCell ref="A23:D23"/>
    <mergeCell ref="A5:A6"/>
    <mergeCell ref="B5:B6"/>
    <mergeCell ref="C5:C6"/>
    <mergeCell ref="D5:D6"/>
    <mergeCell ref="A1:J1"/>
    <mergeCell ref="A2:J2"/>
    <mergeCell ref="E5:E6"/>
    <mergeCell ref="A21:C21"/>
    <mergeCell ref="A22:D22"/>
    <mergeCell ref="F5:F6"/>
    <mergeCell ref="G5:G6"/>
    <mergeCell ref="H5:H6"/>
    <mergeCell ref="I5:I6"/>
    <mergeCell ref="J5:J6"/>
  </mergeCells>
  <phoneticPr fontId="58" type="noConversion"/>
  <hyperlinks>
    <hyperlink ref="K5" location="目录!A1" display="目录"/>
  </hyperlinks>
  <printOptions horizontalCentered="1"/>
  <pageMargins left="0.2" right="0.2" top="0.71" bottom="0.31" header="1.26" footer="0.2"/>
  <pageSetup paperSize="9" orientation="landscape"/>
  <headerFooter alignWithMargins="0"/>
</worksheet>
</file>

<file path=xl/worksheets/sheet16.xml><?xml version="1.0" encoding="utf-8"?>
<worksheet xmlns="http://schemas.openxmlformats.org/spreadsheetml/2006/main" xmlns:r="http://schemas.openxmlformats.org/officeDocument/2006/relationships">
  <dimension ref="A1:K29"/>
  <sheetViews>
    <sheetView topLeftCell="C1" workbookViewId="0">
      <selection activeCell="I9" sqref="I9"/>
    </sheetView>
  </sheetViews>
  <sheetFormatPr defaultRowHeight="16.5" customHeight="1"/>
  <cols>
    <col min="1" max="1" width="5.375" style="143" customWidth="1"/>
    <col min="2" max="2" width="24.25" style="144" customWidth="1"/>
    <col min="3" max="3" width="18.5" style="144" customWidth="1"/>
    <col min="4" max="4" width="9" style="144"/>
    <col min="5" max="5" width="7.75" style="144" customWidth="1"/>
    <col min="6" max="6" width="13.5" style="144" customWidth="1"/>
    <col min="7" max="8" width="12.875" style="144" customWidth="1"/>
    <col min="9" max="9" width="11.875" style="144" customWidth="1"/>
    <col min="10" max="10" width="12.125" style="144" customWidth="1"/>
    <col min="11" max="16384" width="9" style="144"/>
  </cols>
  <sheetData>
    <row r="1" spans="1:11" s="28" customFormat="1" ht="24.75" customHeight="1">
      <c r="A1" s="248" t="s">
        <v>197</v>
      </c>
      <c r="B1" s="249"/>
      <c r="C1" s="249"/>
      <c r="D1" s="249"/>
      <c r="E1" s="249"/>
      <c r="F1" s="249"/>
      <c r="G1" s="249"/>
      <c r="H1" s="249"/>
      <c r="I1" s="249"/>
      <c r="J1" s="249"/>
    </row>
    <row r="2" spans="1:11" s="30" customFormat="1" ht="20.25" customHeight="1">
      <c r="A2" s="250" t="str">
        <f>基本情况!A3</f>
        <v>评估基准日：  2018年02月12日</v>
      </c>
      <c r="B2" s="250"/>
      <c r="C2" s="250"/>
      <c r="D2" s="250"/>
      <c r="E2" s="250"/>
      <c r="F2" s="250"/>
      <c r="G2" s="250"/>
      <c r="H2" s="250"/>
      <c r="I2" s="250"/>
      <c r="J2" s="250"/>
    </row>
    <row r="3" spans="1:11" s="30" customFormat="1" ht="20.25" customHeight="1">
      <c r="A3" s="59"/>
      <c r="B3" s="59"/>
      <c r="C3" s="59"/>
      <c r="D3" s="59"/>
      <c r="E3" s="59"/>
      <c r="F3" s="59"/>
      <c r="G3" s="59"/>
      <c r="H3" s="59"/>
      <c r="I3" s="59"/>
      <c r="J3" s="48" t="s">
        <v>489</v>
      </c>
    </row>
    <row r="4" spans="1:11" s="30" customFormat="1" ht="20.25" customHeight="1">
      <c r="A4" s="37" t="str">
        <f>基本情况!A1</f>
        <v>被评估单位（或者产权持有单位）：哈尔滨市爱地方快餐有限责任公司</v>
      </c>
      <c r="B4" s="38"/>
      <c r="C4" s="38"/>
      <c r="D4" s="38"/>
      <c r="E4" s="38"/>
      <c r="F4" s="38"/>
      <c r="G4" s="38"/>
      <c r="H4" s="38"/>
      <c r="I4" s="38"/>
      <c r="J4" s="85" t="s">
        <v>484</v>
      </c>
    </row>
    <row r="5" spans="1:11" s="31" customFormat="1" ht="20.25" customHeight="1">
      <c r="A5" s="260" t="s">
        <v>168</v>
      </c>
      <c r="B5" s="260" t="s">
        <v>490</v>
      </c>
      <c r="C5" s="260" t="s">
        <v>491</v>
      </c>
      <c r="D5" s="260" t="s">
        <v>492</v>
      </c>
      <c r="E5" s="260" t="s">
        <v>493</v>
      </c>
      <c r="F5" s="260" t="s">
        <v>339</v>
      </c>
      <c r="G5" s="260" t="s">
        <v>340</v>
      </c>
      <c r="H5" s="262" t="s">
        <v>341</v>
      </c>
      <c r="I5" s="260" t="s">
        <v>430</v>
      </c>
      <c r="J5" s="260" t="s">
        <v>431</v>
      </c>
      <c r="K5" s="57" t="s">
        <v>343</v>
      </c>
    </row>
    <row r="6" spans="1:11" s="31" customFormat="1" ht="20.25" customHeight="1">
      <c r="A6" s="261"/>
      <c r="B6" s="261"/>
      <c r="C6" s="261"/>
      <c r="D6" s="261"/>
      <c r="E6" s="261"/>
      <c r="F6" s="261"/>
      <c r="G6" s="261"/>
      <c r="H6" s="269"/>
      <c r="I6" s="261"/>
      <c r="J6" s="261"/>
    </row>
    <row r="7" spans="1:11" s="30" customFormat="1" ht="20.25" customHeight="1">
      <c r="A7" s="42"/>
      <c r="B7" s="42"/>
      <c r="C7" s="42"/>
      <c r="D7" s="44"/>
      <c r="E7" s="55"/>
      <c r="F7" s="73"/>
      <c r="G7" s="61"/>
      <c r="H7" s="61"/>
      <c r="I7" s="61"/>
      <c r="J7" s="55"/>
      <c r="K7" s="146"/>
    </row>
    <row r="8" spans="1:11" s="30" customFormat="1" ht="20.25" customHeight="1">
      <c r="A8" s="42"/>
      <c r="B8" s="42"/>
      <c r="C8" s="42"/>
      <c r="D8" s="44"/>
      <c r="E8" s="55"/>
      <c r="F8" s="73"/>
      <c r="G8" s="61"/>
      <c r="H8" s="61"/>
      <c r="I8" s="61"/>
      <c r="J8" s="55"/>
    </row>
    <row r="9" spans="1:11" s="30" customFormat="1" ht="20.25" customHeight="1">
      <c r="A9" s="42"/>
      <c r="B9" s="42"/>
      <c r="C9" s="42"/>
      <c r="D9" s="44"/>
      <c r="E9" s="55"/>
      <c r="F9" s="73"/>
      <c r="G9" s="61"/>
      <c r="H9" s="61"/>
      <c r="I9" s="61"/>
      <c r="J9" s="55"/>
    </row>
    <row r="10" spans="1:11" s="30" customFormat="1" ht="20.25" customHeight="1">
      <c r="A10" s="42"/>
      <c r="B10" s="42"/>
      <c r="C10" s="42"/>
      <c r="D10" s="44"/>
      <c r="E10" s="55"/>
      <c r="F10" s="73"/>
      <c r="G10" s="61"/>
      <c r="H10" s="61"/>
      <c r="I10" s="61"/>
      <c r="J10" s="55"/>
    </row>
    <row r="11" spans="1:11" s="30" customFormat="1" ht="20.25" customHeight="1">
      <c r="A11" s="42"/>
      <c r="B11" s="42"/>
      <c r="C11" s="42"/>
      <c r="D11" s="44"/>
      <c r="E11" s="55"/>
      <c r="F11" s="73"/>
      <c r="G11" s="61"/>
      <c r="H11" s="61"/>
      <c r="I11" s="61"/>
      <c r="J11" s="55"/>
    </row>
    <row r="12" spans="1:11" s="30" customFormat="1" ht="20.25" customHeight="1">
      <c r="A12" s="42"/>
      <c r="B12" s="42"/>
      <c r="C12" s="42"/>
      <c r="D12" s="44"/>
      <c r="E12" s="55"/>
      <c r="F12" s="73"/>
      <c r="G12" s="61"/>
      <c r="H12" s="61"/>
      <c r="I12" s="61"/>
      <c r="J12" s="55"/>
    </row>
    <row r="13" spans="1:11" s="30" customFormat="1" ht="20.25" customHeight="1">
      <c r="A13" s="42"/>
      <c r="B13" s="42"/>
      <c r="C13" s="42"/>
      <c r="D13" s="44"/>
      <c r="E13" s="55"/>
      <c r="F13" s="73"/>
      <c r="G13" s="61"/>
      <c r="H13" s="61"/>
      <c r="I13" s="61"/>
      <c r="J13" s="55"/>
    </row>
    <row r="14" spans="1:11" s="30" customFormat="1" ht="20.25" customHeight="1">
      <c r="A14" s="42"/>
      <c r="B14" s="42"/>
      <c r="C14" s="42"/>
      <c r="D14" s="44"/>
      <c r="E14" s="55"/>
      <c r="F14" s="73"/>
      <c r="G14" s="61"/>
      <c r="H14" s="61"/>
      <c r="I14" s="61"/>
      <c r="J14" s="55"/>
    </row>
    <row r="15" spans="1:11" s="30" customFormat="1" ht="20.25" customHeight="1">
      <c r="A15" s="42"/>
      <c r="B15" s="42"/>
      <c r="C15" s="42"/>
      <c r="D15" s="44"/>
      <c r="E15" s="55"/>
      <c r="F15" s="73"/>
      <c r="G15" s="61"/>
      <c r="H15" s="61"/>
      <c r="I15" s="61"/>
      <c r="J15" s="55"/>
    </row>
    <row r="16" spans="1:11" s="30" customFormat="1" ht="20.25" customHeight="1">
      <c r="A16" s="42"/>
      <c r="B16" s="42"/>
      <c r="C16" s="42"/>
      <c r="D16" s="44"/>
      <c r="E16" s="55" t="s">
        <v>438</v>
      </c>
      <c r="F16" s="73"/>
      <c r="G16" s="61"/>
      <c r="H16" s="61"/>
      <c r="I16" s="61"/>
      <c r="J16" s="55"/>
    </row>
    <row r="17" spans="1:10" s="30" customFormat="1" ht="20.25" customHeight="1">
      <c r="A17" s="42"/>
      <c r="B17" s="55"/>
      <c r="C17" s="55"/>
      <c r="D17" s="60"/>
      <c r="E17" s="55"/>
      <c r="F17" s="73"/>
      <c r="G17" s="61"/>
      <c r="H17" s="61"/>
      <c r="I17" s="61"/>
      <c r="J17" s="55"/>
    </row>
    <row r="18" spans="1:10" s="30" customFormat="1" ht="20.25" customHeight="1">
      <c r="A18" s="42"/>
      <c r="B18" s="55"/>
      <c r="C18" s="55"/>
      <c r="D18" s="60"/>
      <c r="E18" s="55"/>
      <c r="F18" s="73"/>
      <c r="G18" s="61"/>
      <c r="H18" s="61"/>
      <c r="I18" s="61"/>
      <c r="J18" s="55"/>
    </row>
    <row r="19" spans="1:10" s="30" customFormat="1" ht="20.25" customHeight="1">
      <c r="A19" s="42"/>
      <c r="B19" s="55"/>
      <c r="C19" s="55"/>
      <c r="D19" s="60"/>
      <c r="E19" s="55"/>
      <c r="F19" s="73"/>
      <c r="G19" s="61"/>
      <c r="H19" s="61"/>
      <c r="I19" s="61"/>
      <c r="J19" s="55"/>
    </row>
    <row r="20" spans="1:10" s="30" customFormat="1" ht="20.25" customHeight="1">
      <c r="A20" s="279" t="s">
        <v>439</v>
      </c>
      <c r="B20" s="280"/>
      <c r="C20" s="71"/>
      <c r="D20" s="60"/>
      <c r="E20" s="55"/>
      <c r="F20" s="61">
        <f>SUM(F7:F19)</f>
        <v>0</v>
      </c>
      <c r="G20" s="61">
        <f>SUM(G7:G19)</f>
        <v>0</v>
      </c>
      <c r="H20" s="127"/>
      <c r="I20" s="127"/>
      <c r="J20" s="55"/>
    </row>
    <row r="21" spans="1:10" s="30" customFormat="1" ht="20.25" customHeight="1">
      <c r="A21" s="279" t="s">
        <v>494</v>
      </c>
      <c r="B21" s="280"/>
      <c r="C21" s="71"/>
      <c r="D21" s="60"/>
      <c r="E21" s="55"/>
      <c r="F21" s="61"/>
      <c r="G21" s="61"/>
      <c r="H21" s="127"/>
      <c r="I21" s="127"/>
      <c r="J21" s="55"/>
    </row>
    <row r="22" spans="1:10" s="30" customFormat="1" ht="20.25" customHeight="1">
      <c r="A22" s="279" t="s">
        <v>439</v>
      </c>
      <c r="B22" s="280"/>
      <c r="C22" s="55"/>
      <c r="D22" s="55"/>
      <c r="E22" s="55"/>
      <c r="F22" s="61">
        <f>F20-F21</f>
        <v>0</v>
      </c>
      <c r="G22" s="61">
        <f>G20-G21</f>
        <v>0</v>
      </c>
      <c r="H22" s="127"/>
      <c r="I22" s="127"/>
      <c r="J22" s="55"/>
    </row>
    <row r="23" spans="1:10" s="30" customFormat="1" ht="20.25" customHeight="1">
      <c r="A23" s="276" t="str">
        <f>基本情况!A5</f>
        <v xml:space="preserve">被评估单位（或产权持有单位）填表人：     </v>
      </c>
      <c r="B23" s="276"/>
      <c r="C23" s="276"/>
      <c r="D23" s="276"/>
      <c r="G23" s="30" t="str">
        <f>基本情况!A8</f>
        <v>评估人员：宋云鹏、王涛</v>
      </c>
    </row>
    <row r="24" spans="1:10" s="30" customFormat="1" ht="20.25" customHeight="1">
      <c r="A24" s="267" t="str">
        <f>基本情况!A6</f>
        <v>填表日期： 2018年02月12日</v>
      </c>
      <c r="B24" s="267"/>
      <c r="C24" s="267"/>
      <c r="D24" s="267"/>
    </row>
    <row r="25" spans="1:10" s="30" customFormat="1" ht="20.25" customHeight="1">
      <c r="A25" s="29"/>
    </row>
    <row r="26" spans="1:10" s="30" customFormat="1" ht="20.25" customHeight="1">
      <c r="A26" s="29"/>
    </row>
    <row r="27" spans="1:10" s="30" customFormat="1" ht="20.25" customHeight="1">
      <c r="A27" s="29"/>
    </row>
    <row r="28" spans="1:10" s="30" customFormat="1" ht="20.25" customHeight="1">
      <c r="A28" s="29"/>
    </row>
    <row r="29" spans="1:10" s="30" customFormat="1" ht="20.25" customHeight="1">
      <c r="A29" s="29"/>
    </row>
  </sheetData>
  <mergeCells count="17">
    <mergeCell ref="A1:J1"/>
    <mergeCell ref="A2:J2"/>
    <mergeCell ref="A20:B20"/>
    <mergeCell ref="A21:B21"/>
    <mergeCell ref="A22:B22"/>
    <mergeCell ref="F5:F6"/>
    <mergeCell ref="G5:G6"/>
    <mergeCell ref="H5:H6"/>
    <mergeCell ref="I5:I6"/>
    <mergeCell ref="J5:J6"/>
    <mergeCell ref="A24:D24"/>
    <mergeCell ref="A5:A6"/>
    <mergeCell ref="B5:B6"/>
    <mergeCell ref="C5:C6"/>
    <mergeCell ref="D5:D6"/>
    <mergeCell ref="E5:E6"/>
    <mergeCell ref="A23:D23"/>
  </mergeCells>
  <phoneticPr fontId="58" type="noConversion"/>
  <hyperlinks>
    <hyperlink ref="K5" location="目录!A1" display="目录"/>
  </hyperlinks>
  <printOptions horizontalCentered="1"/>
  <pageMargins left="0.2" right="0.2" top="0.71" bottom="0.31" header="1.26" footer="0.2"/>
  <pageSetup paperSize="9" orientation="landscape"/>
  <headerFooter alignWithMargins="0"/>
</worksheet>
</file>

<file path=xl/worksheets/sheet17.xml><?xml version="1.0" encoding="utf-8"?>
<worksheet xmlns="http://schemas.openxmlformats.org/spreadsheetml/2006/main" xmlns:r="http://schemas.openxmlformats.org/officeDocument/2006/relationships">
  <dimension ref="A1:K24"/>
  <sheetViews>
    <sheetView topLeftCell="C1" workbookViewId="0">
      <selection activeCell="I9" sqref="I9"/>
    </sheetView>
  </sheetViews>
  <sheetFormatPr defaultRowHeight="16.5" customHeight="1"/>
  <cols>
    <col min="1" max="1" width="4.5" style="32" customWidth="1"/>
    <col min="2" max="2" width="27.5" style="33" customWidth="1"/>
    <col min="3" max="3" width="17.625" style="33" customWidth="1"/>
    <col min="4" max="4" width="9.75" style="33" customWidth="1"/>
    <col min="5" max="5" width="6" style="33" customWidth="1"/>
    <col min="6" max="6" width="13.125" style="34" customWidth="1"/>
    <col min="7" max="7" width="13.625" style="33" customWidth="1"/>
    <col min="8" max="8" width="12.75" style="33" customWidth="1"/>
    <col min="9" max="9" width="11.75" style="33" customWidth="1"/>
    <col min="10" max="10" width="11.375" style="33" customWidth="1"/>
    <col min="11" max="16384" width="9" style="33"/>
  </cols>
  <sheetData>
    <row r="1" spans="1:11" s="28" customFormat="1" ht="24.75" customHeight="1">
      <c r="A1" s="281" t="s">
        <v>199</v>
      </c>
      <c r="B1" s="282"/>
      <c r="C1" s="282"/>
      <c r="D1" s="282"/>
      <c r="E1" s="282"/>
      <c r="F1" s="282"/>
      <c r="G1" s="282"/>
      <c r="H1" s="282"/>
      <c r="I1" s="282"/>
      <c r="J1" s="282"/>
    </row>
    <row r="2" spans="1:11" s="30" customFormat="1" ht="20.25" customHeight="1">
      <c r="A2" s="250" t="str">
        <f>基本情况!A3</f>
        <v>评估基准日：  2018年02月12日</v>
      </c>
      <c r="B2" s="250"/>
      <c r="C2" s="250"/>
      <c r="D2" s="250"/>
      <c r="E2" s="250"/>
      <c r="F2" s="250"/>
      <c r="G2" s="250"/>
      <c r="H2" s="250"/>
      <c r="I2" s="250"/>
      <c r="J2" s="250"/>
    </row>
    <row r="3" spans="1:11" s="30" customFormat="1" ht="20.25" customHeight="1">
      <c r="A3" s="59"/>
      <c r="B3" s="59"/>
      <c r="C3" s="59"/>
      <c r="D3" s="59"/>
      <c r="E3" s="59"/>
      <c r="F3" s="103"/>
      <c r="G3" s="59"/>
      <c r="H3" s="59"/>
      <c r="I3" s="59"/>
      <c r="J3" s="48" t="s">
        <v>495</v>
      </c>
    </row>
    <row r="4" spans="1:11" s="30" customFormat="1" ht="20.25" customHeight="1">
      <c r="A4" s="37" t="str">
        <f>'表3-1-1'!A4</f>
        <v>被评估单位（或者产权持有单位）：哈尔滨市爱地方快餐有限责任公司</v>
      </c>
      <c r="B4" s="38"/>
      <c r="C4" s="38"/>
      <c r="D4" s="38"/>
      <c r="E4" s="38"/>
      <c r="F4" s="49"/>
      <c r="G4" s="38"/>
      <c r="H4" s="38"/>
      <c r="I4" s="38"/>
      <c r="J4" s="85" t="s">
        <v>484</v>
      </c>
    </row>
    <row r="5" spans="1:11" s="31" customFormat="1" ht="20.25" customHeight="1">
      <c r="A5" s="260" t="s">
        <v>168</v>
      </c>
      <c r="B5" s="260" t="s">
        <v>496</v>
      </c>
      <c r="C5" s="260" t="s">
        <v>491</v>
      </c>
      <c r="D5" s="260" t="s">
        <v>492</v>
      </c>
      <c r="E5" s="260" t="s">
        <v>493</v>
      </c>
      <c r="F5" s="260" t="s">
        <v>339</v>
      </c>
      <c r="G5" s="260" t="s">
        <v>340</v>
      </c>
      <c r="H5" s="262" t="s">
        <v>341</v>
      </c>
      <c r="I5" s="260" t="s">
        <v>430</v>
      </c>
      <c r="J5" s="260" t="s">
        <v>431</v>
      </c>
      <c r="K5" s="57" t="s">
        <v>343</v>
      </c>
    </row>
    <row r="6" spans="1:11" s="31" customFormat="1" ht="20.25" customHeight="1">
      <c r="A6" s="261"/>
      <c r="B6" s="261"/>
      <c r="C6" s="261"/>
      <c r="D6" s="261"/>
      <c r="E6" s="261"/>
      <c r="F6" s="261"/>
      <c r="G6" s="261"/>
      <c r="H6" s="263"/>
      <c r="I6" s="261"/>
      <c r="J6" s="261"/>
    </row>
    <row r="7" spans="1:11" s="30" customFormat="1" ht="20.25" customHeight="1">
      <c r="A7" s="42"/>
      <c r="B7" s="71"/>
      <c r="C7" s="71"/>
      <c r="D7" s="60"/>
      <c r="E7" s="55"/>
      <c r="F7" s="73"/>
      <c r="G7" s="61"/>
      <c r="H7" s="61"/>
      <c r="I7" s="61"/>
      <c r="J7" s="55"/>
    </row>
    <row r="8" spans="1:11" s="30" customFormat="1" ht="20.25" customHeight="1">
      <c r="A8" s="42"/>
      <c r="B8" s="71"/>
      <c r="C8" s="71"/>
      <c r="D8" s="60"/>
      <c r="E8" s="55"/>
      <c r="F8" s="73"/>
      <c r="G8" s="61"/>
      <c r="H8" s="61"/>
      <c r="I8" s="61"/>
      <c r="J8" s="55"/>
    </row>
    <row r="9" spans="1:11" s="30" customFormat="1" ht="20.25" customHeight="1">
      <c r="A9" s="42"/>
      <c r="B9" s="55"/>
      <c r="C9" s="55"/>
      <c r="D9" s="60"/>
      <c r="E9" s="55"/>
      <c r="F9" s="73"/>
      <c r="G9" s="61"/>
      <c r="H9" s="61"/>
      <c r="I9" s="61"/>
      <c r="J9" s="55"/>
    </row>
    <row r="10" spans="1:11" s="30" customFormat="1" ht="20.25" customHeight="1">
      <c r="A10" s="42"/>
      <c r="B10" s="55"/>
      <c r="C10" s="55"/>
      <c r="D10" s="60"/>
      <c r="E10" s="55"/>
      <c r="F10" s="73"/>
      <c r="G10" s="61"/>
      <c r="H10" s="61"/>
      <c r="I10" s="61"/>
      <c r="J10" s="55"/>
    </row>
    <row r="11" spans="1:11" s="30" customFormat="1" ht="20.25" customHeight="1">
      <c r="A11" s="42"/>
      <c r="B11" s="55"/>
      <c r="C11" s="55"/>
      <c r="D11" s="60"/>
      <c r="E11" s="55"/>
      <c r="F11" s="73"/>
      <c r="G11" s="61"/>
      <c r="H11" s="61"/>
      <c r="I11" s="61"/>
      <c r="J11" s="55"/>
    </row>
    <row r="12" spans="1:11" s="30" customFormat="1" ht="20.25" customHeight="1">
      <c r="A12" s="42"/>
      <c r="B12" s="55"/>
      <c r="C12" s="55"/>
      <c r="D12" s="60"/>
      <c r="E12" s="55"/>
      <c r="F12" s="73"/>
      <c r="G12" s="61"/>
      <c r="H12" s="61"/>
      <c r="I12" s="61"/>
      <c r="J12" s="55"/>
    </row>
    <row r="13" spans="1:11" s="30" customFormat="1" ht="20.25" customHeight="1">
      <c r="A13" s="42"/>
      <c r="B13" s="55"/>
      <c r="C13" s="55"/>
      <c r="D13" s="60"/>
      <c r="E13" s="55"/>
      <c r="F13" s="73"/>
      <c r="G13" s="61"/>
      <c r="H13" s="61"/>
      <c r="I13" s="61"/>
      <c r="J13" s="55"/>
    </row>
    <row r="14" spans="1:11" s="30" customFormat="1" ht="20.25" customHeight="1">
      <c r="A14" s="42"/>
      <c r="B14" s="55"/>
      <c r="C14" s="55"/>
      <c r="D14" s="60"/>
      <c r="E14" s="55"/>
      <c r="F14" s="73"/>
      <c r="G14" s="61"/>
      <c r="H14" s="61"/>
      <c r="I14" s="61"/>
      <c r="J14" s="55"/>
    </row>
    <row r="15" spans="1:11" s="30" customFormat="1" ht="20.25" customHeight="1">
      <c r="A15" s="42"/>
      <c r="B15" s="55"/>
      <c r="C15" s="55"/>
      <c r="D15" s="60"/>
      <c r="E15" s="55"/>
      <c r="F15" s="73"/>
      <c r="G15" s="61"/>
      <c r="H15" s="61"/>
      <c r="I15" s="61"/>
      <c r="J15" s="55"/>
    </row>
    <row r="16" spans="1:11" s="30" customFormat="1" ht="20.25" customHeight="1">
      <c r="A16" s="42"/>
      <c r="B16" s="55"/>
      <c r="C16" s="55"/>
      <c r="D16" s="60"/>
      <c r="E16" s="55" t="s">
        <v>438</v>
      </c>
      <c r="F16" s="73"/>
      <c r="G16" s="61"/>
      <c r="H16" s="61"/>
      <c r="I16" s="61"/>
      <c r="J16" s="55"/>
    </row>
    <row r="17" spans="1:10" s="30" customFormat="1" ht="20.25" customHeight="1">
      <c r="A17" s="42"/>
      <c r="B17" s="55"/>
      <c r="C17" s="55"/>
      <c r="D17" s="60"/>
      <c r="E17" s="55"/>
      <c r="F17" s="73"/>
      <c r="G17" s="61"/>
      <c r="H17" s="61"/>
      <c r="I17" s="61"/>
      <c r="J17" s="55"/>
    </row>
    <row r="18" spans="1:10" s="30" customFormat="1" ht="20.25" customHeight="1">
      <c r="A18" s="42"/>
      <c r="B18" s="55"/>
      <c r="C18" s="55"/>
      <c r="D18" s="60"/>
      <c r="E18" s="55"/>
      <c r="F18" s="73"/>
      <c r="G18" s="61"/>
      <c r="H18" s="61"/>
      <c r="I18" s="61"/>
      <c r="J18" s="55"/>
    </row>
    <row r="19" spans="1:10" s="30" customFormat="1" ht="20.25" customHeight="1">
      <c r="A19" s="42"/>
      <c r="B19" s="55"/>
      <c r="C19" s="55"/>
      <c r="D19" s="60"/>
      <c r="E19" s="55"/>
      <c r="F19" s="73"/>
      <c r="G19" s="61"/>
      <c r="H19" s="61"/>
      <c r="I19" s="61"/>
      <c r="J19" s="55"/>
    </row>
    <row r="20" spans="1:10" s="30" customFormat="1" ht="20.25" customHeight="1">
      <c r="A20" s="42"/>
      <c r="B20" s="55"/>
      <c r="C20" s="55"/>
      <c r="D20" s="60"/>
      <c r="E20" s="55"/>
      <c r="F20" s="73"/>
      <c r="G20" s="61"/>
      <c r="H20" s="61"/>
      <c r="I20" s="61"/>
      <c r="J20" s="55"/>
    </row>
    <row r="21" spans="1:10" s="30" customFormat="1" ht="20.25" customHeight="1">
      <c r="A21" s="258" t="s">
        <v>439</v>
      </c>
      <c r="B21" s="259"/>
      <c r="C21" s="259"/>
      <c r="D21" s="42"/>
      <c r="E21" s="55"/>
      <c r="F21" s="67">
        <f>SUM(F7:F20)</f>
        <v>0</v>
      </c>
      <c r="G21" s="61">
        <f>SUM(G7:G20)</f>
        <v>0</v>
      </c>
      <c r="H21" s="61">
        <f>SUM(H7:H20)</f>
        <v>0</v>
      </c>
      <c r="I21" s="61"/>
      <c r="J21" s="55"/>
    </row>
    <row r="22" spans="1:10" s="30" customFormat="1" ht="20.25" customHeight="1">
      <c r="A22" s="276" t="str">
        <f>基本情况!A5</f>
        <v xml:space="preserve">被评估单位（或产权持有单位）填表人：     </v>
      </c>
      <c r="B22" s="276"/>
      <c r="C22" s="276"/>
      <c r="D22" s="276"/>
      <c r="G22" s="63" t="str">
        <f>基本情况!A8</f>
        <v>评估人员：宋云鹏、王涛</v>
      </c>
    </row>
    <row r="23" spans="1:10" s="30" customFormat="1" ht="20.25" customHeight="1">
      <c r="A23" s="267" t="str">
        <f>基本情况!A6</f>
        <v>填表日期： 2018年02月12日</v>
      </c>
      <c r="B23" s="267"/>
      <c r="C23" s="267"/>
      <c r="D23" s="267"/>
    </row>
    <row r="24" spans="1:10" ht="16.5" customHeight="1">
      <c r="B24" s="138"/>
    </row>
  </sheetData>
  <mergeCells count="15">
    <mergeCell ref="A23:D23"/>
    <mergeCell ref="A5:A6"/>
    <mergeCell ref="B5:B6"/>
    <mergeCell ref="C5:C6"/>
    <mergeCell ref="D5:D6"/>
    <mergeCell ref="A1:J1"/>
    <mergeCell ref="A2:J2"/>
    <mergeCell ref="E5:E6"/>
    <mergeCell ref="A21:C21"/>
    <mergeCell ref="A22:D22"/>
    <mergeCell ref="F5:F6"/>
    <mergeCell ref="G5:G6"/>
    <mergeCell ref="H5:H6"/>
    <mergeCell ref="I5:I6"/>
    <mergeCell ref="J5:J6"/>
  </mergeCells>
  <phoneticPr fontId="58" type="noConversion"/>
  <hyperlinks>
    <hyperlink ref="K5" location="目录!A1" display="目录"/>
  </hyperlinks>
  <printOptions horizontalCentered="1"/>
  <pageMargins left="0.2" right="0.2" top="0.71" bottom="0.31" header="1.26" footer="0.2"/>
  <pageSetup paperSize="9" orientation="landscape"/>
  <headerFooter alignWithMargins="0"/>
  <drawing r:id="rId1"/>
</worksheet>
</file>

<file path=xl/worksheets/sheet18.xml><?xml version="1.0" encoding="utf-8"?>
<worksheet xmlns="http://schemas.openxmlformats.org/spreadsheetml/2006/main" xmlns:r="http://schemas.openxmlformats.org/officeDocument/2006/relationships">
  <dimension ref="A1:L26"/>
  <sheetViews>
    <sheetView topLeftCell="C1" workbookViewId="0">
      <selection activeCell="I9" sqref="I9"/>
    </sheetView>
  </sheetViews>
  <sheetFormatPr defaultRowHeight="16.5" customHeight="1"/>
  <cols>
    <col min="1" max="1" width="4.75" style="143" customWidth="1"/>
    <col min="2" max="2" width="17.375" style="144" customWidth="1"/>
    <col min="3" max="3" width="9" style="144"/>
    <col min="4" max="4" width="7.625" style="144" customWidth="1"/>
    <col min="5" max="5" width="13.375" style="144" customWidth="1"/>
    <col min="6" max="6" width="9" style="144"/>
    <col min="7" max="7" width="12.375" style="144" customWidth="1"/>
    <col min="8" max="8" width="12.875" style="144" customWidth="1"/>
    <col min="9" max="9" width="13" style="144" customWidth="1"/>
    <col min="10" max="10" width="11.75" style="144" customWidth="1"/>
    <col min="11" max="11" width="13.5" style="144" customWidth="1"/>
    <col min="12" max="16384" width="9" style="144"/>
  </cols>
  <sheetData>
    <row r="1" spans="1:12" s="28" customFormat="1" ht="24.75" customHeight="1">
      <c r="A1" s="248" t="s">
        <v>201</v>
      </c>
      <c r="B1" s="249"/>
      <c r="C1" s="249"/>
      <c r="D1" s="249"/>
      <c r="E1" s="249"/>
      <c r="F1" s="249"/>
      <c r="G1" s="249"/>
      <c r="H1" s="249"/>
      <c r="I1" s="249"/>
      <c r="J1" s="249"/>
      <c r="K1" s="249"/>
    </row>
    <row r="2" spans="1:12" s="30" customFormat="1" ht="20.25" customHeight="1">
      <c r="A2" s="250" t="str">
        <f>'表3-5'!A2:J2</f>
        <v>评估基准日：  2018年02月12日</v>
      </c>
      <c r="B2" s="250"/>
      <c r="C2" s="250"/>
      <c r="D2" s="250"/>
      <c r="E2" s="250"/>
      <c r="F2" s="250"/>
      <c r="G2" s="250"/>
      <c r="H2" s="250"/>
      <c r="I2" s="250"/>
      <c r="J2" s="250"/>
      <c r="K2" s="250"/>
    </row>
    <row r="3" spans="1:12" s="30" customFormat="1" ht="20.25" customHeight="1">
      <c r="A3" s="59"/>
      <c r="B3" s="59"/>
      <c r="C3" s="59"/>
      <c r="D3" s="59"/>
      <c r="E3" s="59"/>
      <c r="F3" s="59"/>
      <c r="G3" s="59"/>
      <c r="H3" s="59"/>
      <c r="I3" s="59"/>
      <c r="J3" s="59"/>
      <c r="K3" s="48" t="s">
        <v>497</v>
      </c>
    </row>
    <row r="4" spans="1:12" s="30" customFormat="1" ht="20.25" customHeight="1">
      <c r="A4" s="37" t="str">
        <f>'表3-5'!A4</f>
        <v>被评估单位（或者产权持有单位）：哈尔滨市爱地方快餐有限责任公司</v>
      </c>
      <c r="B4" s="38"/>
      <c r="C4" s="38"/>
      <c r="D4" s="38"/>
      <c r="E4" s="38"/>
      <c r="F4" s="38"/>
      <c r="G4" s="38"/>
      <c r="H4" s="38"/>
      <c r="I4" s="38"/>
      <c r="J4" s="38"/>
      <c r="K4" s="51" t="str">
        <f>'表3-5'!J4</f>
        <v>金额单位:人民币元</v>
      </c>
    </row>
    <row r="5" spans="1:12" s="31" customFormat="1" ht="20.25" customHeight="1">
      <c r="A5" s="260" t="s">
        <v>168</v>
      </c>
      <c r="B5" s="283" t="s">
        <v>498</v>
      </c>
      <c r="C5" s="260" t="s">
        <v>492</v>
      </c>
      <c r="D5" s="260" t="s">
        <v>499</v>
      </c>
      <c r="E5" s="260" t="s">
        <v>500</v>
      </c>
      <c r="F5" s="260" t="s">
        <v>501</v>
      </c>
      <c r="G5" s="260" t="s">
        <v>339</v>
      </c>
      <c r="H5" s="260" t="s">
        <v>340</v>
      </c>
      <c r="I5" s="262" t="s">
        <v>341</v>
      </c>
      <c r="J5" s="260" t="s">
        <v>430</v>
      </c>
      <c r="K5" s="260" t="s">
        <v>431</v>
      </c>
      <c r="L5" s="57" t="s">
        <v>343</v>
      </c>
    </row>
    <row r="6" spans="1:12" s="31" customFormat="1" ht="20.25" customHeight="1">
      <c r="A6" s="261"/>
      <c r="B6" s="284"/>
      <c r="C6" s="261"/>
      <c r="D6" s="261"/>
      <c r="E6" s="261"/>
      <c r="F6" s="261"/>
      <c r="G6" s="261"/>
      <c r="H6" s="261"/>
      <c r="I6" s="263"/>
      <c r="J6" s="261"/>
      <c r="K6" s="261"/>
    </row>
    <row r="7" spans="1:12" s="30" customFormat="1" ht="20.25" customHeight="1">
      <c r="A7" s="42"/>
      <c r="B7" s="55"/>
      <c r="C7" s="60"/>
      <c r="D7" s="68"/>
      <c r="E7" s="60"/>
      <c r="F7" s="145"/>
      <c r="G7" s="73"/>
      <c r="H7" s="61"/>
      <c r="I7" s="61"/>
      <c r="J7" s="61"/>
      <c r="K7" s="55"/>
    </row>
    <row r="8" spans="1:12" s="30" customFormat="1" ht="20.25" customHeight="1">
      <c r="A8" s="42"/>
      <c r="B8" s="55"/>
      <c r="C8" s="60"/>
      <c r="D8" s="68"/>
      <c r="E8" s="60"/>
      <c r="F8" s="145"/>
      <c r="G8" s="73"/>
      <c r="H8" s="61"/>
      <c r="I8" s="61"/>
      <c r="J8" s="61"/>
      <c r="K8" s="55"/>
    </row>
    <row r="9" spans="1:12" s="30" customFormat="1" ht="20.25" customHeight="1">
      <c r="A9" s="42"/>
      <c r="B9" s="55"/>
      <c r="C9" s="60"/>
      <c r="D9" s="68"/>
      <c r="E9" s="60"/>
      <c r="F9" s="145"/>
      <c r="G9" s="73"/>
      <c r="H9" s="61"/>
      <c r="I9" s="61"/>
      <c r="J9" s="61"/>
      <c r="K9" s="55"/>
    </row>
    <row r="10" spans="1:12" s="30" customFormat="1" ht="20.25" customHeight="1">
      <c r="A10" s="42"/>
      <c r="B10" s="55"/>
      <c r="C10" s="60"/>
      <c r="D10" s="68"/>
      <c r="E10" s="60"/>
      <c r="F10" s="145"/>
      <c r="G10" s="73"/>
      <c r="H10" s="61"/>
      <c r="I10" s="61"/>
      <c r="J10" s="61"/>
      <c r="K10" s="55"/>
    </row>
    <row r="11" spans="1:12" s="30" customFormat="1" ht="20.25" customHeight="1">
      <c r="A11" s="42"/>
      <c r="B11" s="55"/>
      <c r="C11" s="60"/>
      <c r="D11" s="68"/>
      <c r="E11" s="60"/>
      <c r="F11" s="145"/>
      <c r="G11" s="73"/>
      <c r="H11" s="61"/>
      <c r="I11" s="61"/>
      <c r="J11" s="61"/>
      <c r="K11" s="55"/>
    </row>
    <row r="12" spans="1:12" s="30" customFormat="1" ht="20.25" customHeight="1">
      <c r="A12" s="42"/>
      <c r="B12" s="55"/>
      <c r="C12" s="60"/>
      <c r="D12" s="68"/>
      <c r="E12" s="60"/>
      <c r="F12" s="145"/>
      <c r="G12" s="73"/>
      <c r="H12" s="61"/>
      <c r="I12" s="61"/>
      <c r="J12" s="61"/>
      <c r="K12" s="55"/>
    </row>
    <row r="13" spans="1:12" s="30" customFormat="1" ht="20.25" customHeight="1">
      <c r="A13" s="42"/>
      <c r="B13" s="55"/>
      <c r="C13" s="60"/>
      <c r="D13" s="68"/>
      <c r="E13" s="60"/>
      <c r="F13" s="145"/>
      <c r="G13" s="73"/>
      <c r="H13" s="61"/>
      <c r="I13" s="61"/>
      <c r="J13" s="61"/>
      <c r="K13" s="55"/>
    </row>
    <row r="14" spans="1:12" s="30" customFormat="1" ht="20.25" customHeight="1">
      <c r="A14" s="42"/>
      <c r="B14" s="55"/>
      <c r="C14" s="60"/>
      <c r="D14" s="68"/>
      <c r="E14" s="60"/>
      <c r="F14" s="145"/>
      <c r="G14" s="73"/>
      <c r="H14" s="61"/>
      <c r="I14" s="61"/>
      <c r="J14" s="61"/>
      <c r="K14" s="55"/>
    </row>
    <row r="15" spans="1:12" s="30" customFormat="1" ht="20.25" customHeight="1">
      <c r="A15" s="42"/>
      <c r="B15" s="55"/>
      <c r="C15" s="60"/>
      <c r="D15" s="68"/>
      <c r="E15" s="60"/>
      <c r="F15" s="145"/>
      <c r="G15" s="73"/>
      <c r="H15" s="61"/>
      <c r="I15" s="61"/>
      <c r="J15" s="61"/>
      <c r="K15" s="55"/>
    </row>
    <row r="16" spans="1:12" s="30" customFormat="1" ht="20.25" customHeight="1">
      <c r="A16" s="42"/>
      <c r="B16" s="55"/>
      <c r="C16" s="60"/>
      <c r="D16" s="68"/>
      <c r="E16" s="60" t="s">
        <v>438</v>
      </c>
      <c r="F16" s="145"/>
      <c r="G16" s="73"/>
      <c r="H16" s="61"/>
      <c r="I16" s="61"/>
      <c r="J16" s="61"/>
      <c r="K16" s="55"/>
    </row>
    <row r="17" spans="1:11" s="30" customFormat="1" ht="20.25" customHeight="1">
      <c r="A17" s="42"/>
      <c r="B17" s="55"/>
      <c r="C17" s="60"/>
      <c r="D17" s="68"/>
      <c r="E17" s="60"/>
      <c r="F17" s="145"/>
      <c r="G17" s="73"/>
      <c r="H17" s="61"/>
      <c r="I17" s="61"/>
      <c r="J17" s="61"/>
      <c r="K17" s="55"/>
    </row>
    <row r="18" spans="1:11" s="30" customFormat="1" ht="20.25" customHeight="1">
      <c r="A18" s="42"/>
      <c r="B18" s="55"/>
      <c r="C18" s="60"/>
      <c r="D18" s="68"/>
      <c r="E18" s="60"/>
      <c r="F18" s="145"/>
      <c r="G18" s="73"/>
      <c r="H18" s="61"/>
      <c r="I18" s="61"/>
      <c r="J18" s="61"/>
      <c r="K18" s="55"/>
    </row>
    <row r="19" spans="1:11" s="30" customFormat="1" ht="20.25" customHeight="1">
      <c r="A19" s="42"/>
      <c r="B19" s="55"/>
      <c r="C19" s="60"/>
      <c r="D19" s="68"/>
      <c r="E19" s="60"/>
      <c r="F19" s="145"/>
      <c r="G19" s="73"/>
      <c r="H19" s="61"/>
      <c r="I19" s="61"/>
      <c r="J19" s="61"/>
      <c r="K19" s="55"/>
    </row>
    <row r="20" spans="1:11" s="30" customFormat="1" ht="20.25" customHeight="1">
      <c r="A20" s="42"/>
      <c r="B20" s="55"/>
      <c r="C20" s="60"/>
      <c r="D20" s="68"/>
      <c r="E20" s="60"/>
      <c r="F20" s="145"/>
      <c r="G20" s="73"/>
      <c r="H20" s="61"/>
      <c r="I20" s="61"/>
      <c r="J20" s="61"/>
      <c r="K20" s="55"/>
    </row>
    <row r="21" spans="1:11" s="30" customFormat="1" ht="20.25" customHeight="1">
      <c r="A21" s="258" t="s">
        <v>439</v>
      </c>
      <c r="B21" s="259"/>
      <c r="C21" s="259"/>
      <c r="D21" s="42"/>
      <c r="E21" s="55"/>
      <c r="F21" s="55"/>
      <c r="G21" s="67">
        <f>SUM(G7:G20)</f>
        <v>0</v>
      </c>
      <c r="H21" s="61">
        <f>SUM(H7:H20)</f>
        <v>0</v>
      </c>
      <c r="I21" s="61">
        <f>SUM(I7:I20)</f>
        <v>0</v>
      </c>
      <c r="J21" s="61"/>
      <c r="K21" s="55"/>
    </row>
    <row r="22" spans="1:11" s="30" customFormat="1" ht="20.25" customHeight="1">
      <c r="A22" s="276" t="str">
        <f>基本情况!A5</f>
        <v xml:space="preserve">被评估单位（或产权持有单位）填表人：     </v>
      </c>
      <c r="B22" s="276"/>
      <c r="C22" s="276"/>
      <c r="D22" s="276"/>
      <c r="E22" s="276"/>
      <c r="H22" s="63" t="str">
        <f>基本情况!A8</f>
        <v>评估人员：宋云鹏、王涛</v>
      </c>
    </row>
    <row r="23" spans="1:11" s="30" customFormat="1" ht="20.25" customHeight="1">
      <c r="A23" s="267" t="str">
        <f>基本情况!A6</f>
        <v>填表日期： 2018年02月12日</v>
      </c>
      <c r="B23" s="267"/>
      <c r="C23" s="267"/>
      <c r="D23" s="267"/>
      <c r="E23" s="267"/>
    </row>
    <row r="24" spans="1:11" s="30" customFormat="1" ht="20.25" customHeight="1">
      <c r="A24" s="29"/>
    </row>
    <row r="25" spans="1:11" s="30" customFormat="1" ht="20.25" customHeight="1">
      <c r="A25" s="29"/>
    </row>
    <row r="26" spans="1:11" s="30" customFormat="1" ht="20.25" customHeight="1">
      <c r="A26" s="29"/>
    </row>
  </sheetData>
  <mergeCells count="16">
    <mergeCell ref="A23:E23"/>
    <mergeCell ref="A5:A6"/>
    <mergeCell ref="B5:B6"/>
    <mergeCell ref="C5:C6"/>
    <mergeCell ref="D5:D6"/>
    <mergeCell ref="E5:E6"/>
    <mergeCell ref="K5:K6"/>
    <mergeCell ref="A1:K1"/>
    <mergeCell ref="A2:K2"/>
    <mergeCell ref="A21:C21"/>
    <mergeCell ref="A22:E22"/>
    <mergeCell ref="F5:F6"/>
    <mergeCell ref="G5:G6"/>
    <mergeCell ref="H5:H6"/>
    <mergeCell ref="I5:I6"/>
    <mergeCell ref="J5:J6"/>
  </mergeCells>
  <phoneticPr fontId="58" type="noConversion"/>
  <hyperlinks>
    <hyperlink ref="L5" location="目录!A1" display="目录"/>
  </hyperlinks>
  <printOptions horizontalCentered="1"/>
  <pageMargins left="0.2" right="0.2" top="0.71" bottom="0.31" header="1.26" footer="0.2"/>
  <pageSetup paperSize="9" orientation="landscape"/>
  <headerFooter alignWithMargins="0"/>
</worksheet>
</file>

<file path=xl/worksheets/sheet19.xml><?xml version="1.0" encoding="utf-8"?>
<worksheet xmlns="http://schemas.openxmlformats.org/spreadsheetml/2006/main" xmlns:r="http://schemas.openxmlformats.org/officeDocument/2006/relationships">
  <dimension ref="A1:J23"/>
  <sheetViews>
    <sheetView topLeftCell="C1" workbookViewId="0">
      <selection activeCell="I9" sqref="I9"/>
    </sheetView>
  </sheetViews>
  <sheetFormatPr defaultRowHeight="16.5" customHeight="1"/>
  <cols>
    <col min="1" max="1" width="5.5" style="32" customWidth="1"/>
    <col min="2" max="2" width="31" style="33" customWidth="1"/>
    <col min="3" max="3" width="9" style="33"/>
    <col min="4" max="4" width="13.375" style="33" customWidth="1"/>
    <col min="5" max="5" width="12.75" style="33" customWidth="1"/>
    <col min="6" max="6" width="12.5" style="33" customWidth="1"/>
    <col min="7" max="7" width="12.625" style="33" customWidth="1"/>
    <col min="8" max="8" width="12.125" style="33" customWidth="1"/>
    <col min="9" max="9" width="19.625" style="33" customWidth="1"/>
    <col min="10" max="16384" width="9" style="33"/>
  </cols>
  <sheetData>
    <row r="1" spans="1:10" s="28" customFormat="1" ht="24.75" customHeight="1">
      <c r="A1" s="248" t="s">
        <v>203</v>
      </c>
      <c r="B1" s="249"/>
      <c r="C1" s="249"/>
      <c r="D1" s="249"/>
      <c r="E1" s="249"/>
      <c r="F1" s="249"/>
      <c r="G1" s="249"/>
      <c r="H1" s="249"/>
      <c r="I1" s="249"/>
    </row>
    <row r="2" spans="1:10" s="30" customFormat="1" ht="20.25" customHeight="1">
      <c r="A2" s="250" t="str">
        <f>'表3-6'!A2:K2</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502</v>
      </c>
    </row>
    <row r="4" spans="1:10" s="30" customFormat="1" ht="20.25" customHeight="1">
      <c r="A4" s="37" t="str">
        <f>'表3-6'!A4</f>
        <v>被评估单位（或者产权持有单位）：哈尔滨市爱地方快餐有限责任公司</v>
      </c>
      <c r="B4" s="38"/>
      <c r="C4" s="38"/>
      <c r="D4" s="38"/>
      <c r="E4" s="38"/>
      <c r="F4" s="38"/>
      <c r="G4" s="38"/>
      <c r="H4" s="38"/>
      <c r="I4" s="51" t="str">
        <f>'表3-6'!K4</f>
        <v>金额单位:人民币元</v>
      </c>
    </row>
    <row r="5" spans="1:10" s="31" customFormat="1" ht="20.25" customHeight="1">
      <c r="A5" s="260" t="s">
        <v>168</v>
      </c>
      <c r="B5" s="260" t="s">
        <v>485</v>
      </c>
      <c r="C5" s="260" t="s">
        <v>492</v>
      </c>
      <c r="D5" s="283" t="s">
        <v>503</v>
      </c>
      <c r="E5" s="260" t="s">
        <v>339</v>
      </c>
      <c r="F5" s="260" t="s">
        <v>340</v>
      </c>
      <c r="G5" s="262" t="s">
        <v>341</v>
      </c>
      <c r="H5" s="260" t="s">
        <v>430</v>
      </c>
      <c r="I5" s="260" t="s">
        <v>431</v>
      </c>
      <c r="J5" s="57" t="s">
        <v>343</v>
      </c>
    </row>
    <row r="6" spans="1:10" s="31" customFormat="1" ht="20.25" customHeight="1">
      <c r="A6" s="261"/>
      <c r="B6" s="261"/>
      <c r="C6" s="261"/>
      <c r="D6" s="284"/>
      <c r="E6" s="261"/>
      <c r="F6" s="261"/>
      <c r="G6" s="263"/>
      <c r="H6" s="261"/>
      <c r="I6" s="261"/>
    </row>
    <row r="7" spans="1:10" s="30" customFormat="1" ht="20.25" customHeight="1">
      <c r="A7" s="42"/>
      <c r="B7" s="55"/>
      <c r="C7" s="60"/>
      <c r="D7" s="60"/>
      <c r="E7" s="73"/>
      <c r="F7" s="61"/>
      <c r="G7" s="61"/>
      <c r="H7" s="61"/>
      <c r="I7" s="55"/>
    </row>
    <row r="8" spans="1:10" s="30" customFormat="1" ht="20.25" customHeight="1">
      <c r="A8" s="42"/>
      <c r="B8" s="55"/>
      <c r="C8" s="60"/>
      <c r="D8" s="60"/>
      <c r="E8" s="73"/>
      <c r="F8" s="61"/>
      <c r="G8" s="61"/>
      <c r="H8" s="61"/>
      <c r="I8" s="55"/>
    </row>
    <row r="9" spans="1:10" s="30" customFormat="1" ht="20.25" customHeight="1">
      <c r="A9" s="42"/>
      <c r="B9" s="55"/>
      <c r="C9" s="60"/>
      <c r="D9" s="60"/>
      <c r="E9" s="73"/>
      <c r="F9" s="61"/>
      <c r="G9" s="61"/>
      <c r="H9" s="61"/>
      <c r="I9" s="55"/>
    </row>
    <row r="10" spans="1:10" s="30" customFormat="1" ht="20.25" customHeight="1">
      <c r="A10" s="42"/>
      <c r="B10" s="55"/>
      <c r="C10" s="60"/>
      <c r="D10" s="60"/>
      <c r="E10" s="73"/>
      <c r="F10" s="61"/>
      <c r="G10" s="61"/>
      <c r="H10" s="61"/>
      <c r="I10" s="55"/>
    </row>
    <row r="11" spans="1:10" s="30" customFormat="1" ht="20.25" customHeight="1">
      <c r="A11" s="42"/>
      <c r="B11" s="55"/>
      <c r="C11" s="60"/>
      <c r="D11" s="60"/>
      <c r="E11" s="73"/>
      <c r="F11" s="61"/>
      <c r="G11" s="61"/>
      <c r="H11" s="61"/>
      <c r="I11" s="55"/>
    </row>
    <row r="12" spans="1:10" s="30" customFormat="1" ht="20.25" customHeight="1">
      <c r="A12" s="42"/>
      <c r="B12" s="55"/>
      <c r="C12" s="60"/>
      <c r="D12" s="60"/>
      <c r="E12" s="73"/>
      <c r="F12" s="61"/>
      <c r="G12" s="61"/>
      <c r="H12" s="61"/>
      <c r="I12" s="55"/>
    </row>
    <row r="13" spans="1:10" s="30" customFormat="1" ht="20.25" customHeight="1">
      <c r="A13" s="42"/>
      <c r="B13" s="55"/>
      <c r="C13" s="60"/>
      <c r="D13" s="60"/>
      <c r="E13" s="73"/>
      <c r="F13" s="61"/>
      <c r="G13" s="61"/>
      <c r="H13" s="61"/>
      <c r="I13" s="55"/>
    </row>
    <row r="14" spans="1:10" s="30" customFormat="1" ht="20.25" customHeight="1">
      <c r="A14" s="42"/>
      <c r="B14" s="55"/>
      <c r="C14" s="60"/>
      <c r="D14" s="60"/>
      <c r="E14" s="73"/>
      <c r="F14" s="61"/>
      <c r="G14" s="61"/>
      <c r="H14" s="61"/>
      <c r="I14" s="55"/>
    </row>
    <row r="15" spans="1:10" s="30" customFormat="1" ht="20.25" customHeight="1">
      <c r="A15" s="42"/>
      <c r="B15" s="55"/>
      <c r="C15" s="60"/>
      <c r="D15" s="60"/>
      <c r="E15" s="73"/>
      <c r="F15" s="61"/>
      <c r="G15" s="61"/>
      <c r="H15" s="61"/>
      <c r="I15" s="55"/>
    </row>
    <row r="16" spans="1:10" s="30" customFormat="1" ht="20.25" customHeight="1">
      <c r="A16" s="42"/>
      <c r="B16" s="55"/>
      <c r="C16" s="60"/>
      <c r="D16" s="60"/>
      <c r="E16" s="73" t="s">
        <v>438</v>
      </c>
      <c r="F16" s="61"/>
      <c r="G16" s="61"/>
      <c r="H16" s="61"/>
      <c r="I16" s="55"/>
    </row>
    <row r="17" spans="1:9" s="30" customFormat="1" ht="20.25" customHeight="1">
      <c r="A17" s="42"/>
      <c r="B17" s="55"/>
      <c r="C17" s="60"/>
      <c r="D17" s="60"/>
      <c r="E17" s="73"/>
      <c r="F17" s="61"/>
      <c r="G17" s="61"/>
      <c r="H17" s="61"/>
      <c r="I17" s="55"/>
    </row>
    <row r="18" spans="1:9" s="30" customFormat="1" ht="20.25" customHeight="1">
      <c r="A18" s="42"/>
      <c r="B18" s="55"/>
      <c r="C18" s="60"/>
      <c r="D18" s="60"/>
      <c r="E18" s="73"/>
      <c r="F18" s="61"/>
      <c r="G18" s="61"/>
      <c r="H18" s="61"/>
      <c r="I18" s="55"/>
    </row>
    <row r="19" spans="1:9" s="30" customFormat="1" ht="20.25" customHeight="1">
      <c r="A19" s="42"/>
      <c r="B19" s="55"/>
      <c r="C19" s="60"/>
      <c r="D19" s="60"/>
      <c r="E19" s="73"/>
      <c r="F19" s="61"/>
      <c r="G19" s="61"/>
      <c r="H19" s="61"/>
      <c r="I19" s="55"/>
    </row>
    <row r="20" spans="1:9" s="30" customFormat="1" ht="20.25" customHeight="1">
      <c r="A20" s="42"/>
      <c r="B20" s="55"/>
      <c r="C20" s="60"/>
      <c r="D20" s="60"/>
      <c r="E20" s="73"/>
      <c r="F20" s="61"/>
      <c r="G20" s="61"/>
      <c r="H20" s="61"/>
      <c r="I20" s="55"/>
    </row>
    <row r="21" spans="1:9" s="30" customFormat="1" ht="20.25" customHeight="1">
      <c r="A21" s="258" t="s">
        <v>439</v>
      </c>
      <c r="B21" s="259"/>
      <c r="C21" s="259"/>
      <c r="D21" s="55"/>
      <c r="E21" s="67">
        <f>SUM(E7:E20)</f>
        <v>0</v>
      </c>
      <c r="F21" s="61">
        <f>SUM(F7:F20)</f>
        <v>0</v>
      </c>
      <c r="G21" s="61">
        <f>SUM(G7:G20)</f>
        <v>0</v>
      </c>
      <c r="H21" s="61"/>
      <c r="I21" s="55"/>
    </row>
    <row r="22" spans="1:9" s="30" customFormat="1" ht="20.25" customHeight="1">
      <c r="A22" s="276" t="str">
        <f>基本情况!A5</f>
        <v xml:space="preserve">被评估单位（或产权持有单位）填表人：     </v>
      </c>
      <c r="B22" s="276"/>
      <c r="C22" s="276"/>
      <c r="D22" s="276"/>
      <c r="F22" s="63" t="str">
        <f>基本情况!A8</f>
        <v>评估人员：宋云鹏、王涛</v>
      </c>
    </row>
    <row r="23" spans="1:9" s="30" customFormat="1" ht="20.25" customHeight="1">
      <c r="A23" s="267" t="str">
        <f>基本情况!A6</f>
        <v>填表日期： 2018年02月12日</v>
      </c>
      <c r="B23" s="267"/>
      <c r="C23" s="267"/>
      <c r="D23" s="267"/>
    </row>
  </sheetData>
  <mergeCells count="14">
    <mergeCell ref="A21:C21"/>
    <mergeCell ref="A22:D22"/>
    <mergeCell ref="A23:D23"/>
    <mergeCell ref="A5:A6"/>
    <mergeCell ref="B5:B6"/>
    <mergeCell ref="C5:C6"/>
    <mergeCell ref="D5:D6"/>
    <mergeCell ref="F5:F6"/>
    <mergeCell ref="G5:G6"/>
    <mergeCell ref="H5:H6"/>
    <mergeCell ref="I5:I6"/>
    <mergeCell ref="A1:I1"/>
    <mergeCell ref="A2:I2"/>
    <mergeCell ref="E5:E6"/>
  </mergeCells>
  <phoneticPr fontId="58" type="noConversion"/>
  <hyperlinks>
    <hyperlink ref="J5" location="目录!A1" display="目录"/>
  </hyperlinks>
  <printOptions horizontalCentered="1"/>
  <pageMargins left="0.2" right="0.2" top="0.71" bottom="0.31" header="1.26" footer="0.2"/>
  <pageSetup paperSize="9" orientation="landscape"/>
  <headerFooter alignWithMargins="0"/>
</worksheet>
</file>

<file path=xl/worksheets/sheet20.xml><?xml version="1.0" encoding="utf-8"?>
<worksheet xmlns="http://schemas.openxmlformats.org/spreadsheetml/2006/main" xmlns:r="http://schemas.openxmlformats.org/officeDocument/2006/relationships">
  <dimension ref="A1:K25"/>
  <sheetViews>
    <sheetView topLeftCell="C1" zoomScale="85" workbookViewId="0">
      <selection activeCell="I9" sqref="I9"/>
    </sheetView>
  </sheetViews>
  <sheetFormatPr defaultRowHeight="16.5" customHeight="1"/>
  <cols>
    <col min="1" max="1" width="5" style="32" customWidth="1"/>
    <col min="2" max="2" width="22.625" style="33" customWidth="1"/>
    <col min="3" max="3" width="15.75" style="33" customWidth="1"/>
    <col min="4" max="4" width="9" style="33"/>
    <col min="5" max="5" width="7.375" style="33" customWidth="1"/>
    <col min="6" max="6" width="12.5" style="32" customWidth="1"/>
    <col min="7" max="7" width="12.875" style="33" customWidth="1"/>
    <col min="8" max="8" width="11.875" style="33" customWidth="1"/>
    <col min="9" max="9" width="11.75" style="33" customWidth="1"/>
    <col min="10" max="10" width="19.375" style="33" customWidth="1"/>
    <col min="11" max="16384" width="9" style="33"/>
  </cols>
  <sheetData>
    <row r="1" spans="1:11" s="28" customFormat="1" ht="24.75" customHeight="1">
      <c r="A1" s="77" t="s">
        <v>205</v>
      </c>
      <c r="B1" s="140"/>
      <c r="C1" s="140"/>
      <c r="D1" s="140"/>
      <c r="E1" s="140"/>
      <c r="F1" s="140"/>
      <c r="G1" s="140"/>
      <c r="H1" s="140"/>
      <c r="I1" s="140"/>
      <c r="J1" s="140"/>
    </row>
    <row r="2" spans="1:11" s="30" customFormat="1" ht="19.5" customHeight="1">
      <c r="A2" s="250" t="str">
        <f>'表3-7'!A2:I2</f>
        <v>评估基准日：  2018年02月12日</v>
      </c>
      <c r="B2" s="250"/>
      <c r="C2" s="250"/>
      <c r="D2" s="250"/>
      <c r="E2" s="250"/>
      <c r="F2" s="250"/>
      <c r="G2" s="250"/>
      <c r="H2" s="250"/>
      <c r="I2" s="250"/>
      <c r="J2" s="250"/>
    </row>
    <row r="3" spans="1:11" s="30" customFormat="1" ht="15.75" customHeight="1">
      <c r="A3" s="59"/>
      <c r="B3" s="59"/>
      <c r="C3" s="59"/>
      <c r="D3" s="59"/>
      <c r="E3" s="59"/>
      <c r="F3" s="59"/>
      <c r="G3" s="59"/>
      <c r="H3" s="59"/>
      <c r="I3" s="59"/>
      <c r="J3" s="48" t="s">
        <v>504</v>
      </c>
    </row>
    <row r="4" spans="1:11" s="30" customFormat="1" ht="15.75" customHeight="1">
      <c r="A4" s="37" t="str">
        <f>'表3-1-2'!A4</f>
        <v>被评估单位（或者产权持有单位）：哈尔滨市爱地方快餐有限责任公司</v>
      </c>
      <c r="B4" s="37"/>
      <c r="E4" s="37"/>
      <c r="F4" s="37"/>
      <c r="J4" s="51" t="str">
        <f>'表3-7'!I4</f>
        <v>金额单位:人民币元</v>
      </c>
    </row>
    <row r="5" spans="1:11" s="31" customFormat="1" ht="19.5" customHeight="1">
      <c r="A5" s="260" t="s">
        <v>168</v>
      </c>
      <c r="B5" s="283" t="s">
        <v>505</v>
      </c>
      <c r="C5" s="260" t="s">
        <v>491</v>
      </c>
      <c r="D5" s="260" t="s">
        <v>492</v>
      </c>
      <c r="E5" s="260" t="s">
        <v>493</v>
      </c>
      <c r="F5" s="260" t="s">
        <v>339</v>
      </c>
      <c r="G5" s="260" t="s">
        <v>340</v>
      </c>
      <c r="H5" s="260" t="s">
        <v>341</v>
      </c>
      <c r="I5" s="285" t="s">
        <v>430</v>
      </c>
      <c r="J5" s="260" t="s">
        <v>431</v>
      </c>
      <c r="K5" s="57" t="s">
        <v>343</v>
      </c>
    </row>
    <row r="6" spans="1:11" s="30" customFormat="1" ht="19.5" customHeight="1">
      <c r="A6" s="261"/>
      <c r="B6" s="284"/>
      <c r="C6" s="261"/>
      <c r="D6" s="261"/>
      <c r="E6" s="261"/>
      <c r="F6" s="261"/>
      <c r="G6" s="261"/>
      <c r="H6" s="261"/>
      <c r="I6" s="286"/>
      <c r="J6" s="261"/>
    </row>
    <row r="7" spans="1:11" s="30" customFormat="1" ht="19.5" customHeight="1">
      <c r="A7" s="42"/>
      <c r="B7" s="141"/>
      <c r="C7" s="71"/>
      <c r="D7" s="60"/>
      <c r="E7" s="55"/>
      <c r="F7" s="67"/>
      <c r="G7" s="67"/>
      <c r="H7" s="67"/>
      <c r="I7" s="127"/>
      <c r="J7" s="55"/>
    </row>
    <row r="8" spans="1:11" s="30" customFormat="1" ht="19.5" customHeight="1">
      <c r="A8" s="42"/>
      <c r="B8" s="71"/>
      <c r="C8" s="55"/>
      <c r="D8" s="60"/>
      <c r="E8" s="55"/>
      <c r="F8" s="67"/>
      <c r="G8" s="67"/>
      <c r="H8" s="67"/>
      <c r="I8" s="127"/>
      <c r="J8" s="55"/>
    </row>
    <row r="9" spans="1:11" s="30" customFormat="1" ht="19.5" customHeight="1">
      <c r="A9" s="42"/>
      <c r="B9" s="71"/>
      <c r="C9" s="71"/>
      <c r="D9" s="60"/>
      <c r="E9" s="55"/>
      <c r="F9" s="67"/>
      <c r="G9" s="67"/>
      <c r="H9" s="67"/>
      <c r="I9" s="127"/>
      <c r="J9" s="55"/>
    </row>
    <row r="10" spans="1:11" s="30" customFormat="1" ht="19.5" customHeight="1">
      <c r="A10" s="42"/>
      <c r="B10" s="71"/>
      <c r="C10" s="71"/>
      <c r="D10" s="60"/>
      <c r="E10" s="55"/>
      <c r="F10" s="67"/>
      <c r="G10" s="67"/>
      <c r="H10" s="67"/>
      <c r="I10" s="127"/>
      <c r="J10" s="55"/>
    </row>
    <row r="11" spans="1:11" s="30" customFormat="1" ht="19.5" customHeight="1">
      <c r="A11" s="42"/>
      <c r="B11" s="71"/>
      <c r="C11" s="55"/>
      <c r="D11" s="60"/>
      <c r="E11" s="55"/>
      <c r="F11" s="67"/>
      <c r="G11" s="67"/>
      <c r="H11" s="67"/>
      <c r="I11" s="127"/>
      <c r="J11" s="71"/>
    </row>
    <row r="12" spans="1:11" s="30" customFormat="1" ht="19.5" customHeight="1">
      <c r="A12" s="42"/>
      <c r="B12" s="71"/>
      <c r="C12" s="55"/>
      <c r="D12" s="60"/>
      <c r="E12" s="55"/>
      <c r="F12" s="67"/>
      <c r="G12" s="67"/>
      <c r="H12" s="67"/>
      <c r="I12" s="127"/>
      <c r="J12" s="71"/>
    </row>
    <row r="13" spans="1:11" s="30" customFormat="1" ht="19.5" customHeight="1">
      <c r="A13" s="42"/>
      <c r="B13" s="71"/>
      <c r="C13" s="55"/>
      <c r="D13" s="60"/>
      <c r="E13" s="55"/>
      <c r="F13" s="67"/>
      <c r="G13" s="67"/>
      <c r="H13" s="67"/>
      <c r="I13" s="127"/>
      <c r="J13" s="71"/>
    </row>
    <row r="14" spans="1:11" s="30" customFormat="1" ht="19.5" customHeight="1">
      <c r="A14" s="42"/>
      <c r="B14" s="55"/>
      <c r="C14" s="55"/>
      <c r="D14" s="60"/>
      <c r="E14" s="55"/>
      <c r="F14" s="67"/>
      <c r="G14" s="67"/>
      <c r="H14" s="67"/>
      <c r="I14" s="127"/>
      <c r="J14" s="71"/>
    </row>
    <row r="15" spans="1:11" s="30" customFormat="1" ht="19.5" customHeight="1">
      <c r="A15" s="42"/>
      <c r="B15" s="71"/>
      <c r="C15" s="55"/>
      <c r="D15" s="60"/>
      <c r="E15" s="55"/>
      <c r="F15" s="67"/>
      <c r="G15" s="67"/>
      <c r="H15" s="67"/>
      <c r="I15" s="127"/>
      <c r="J15" s="71"/>
    </row>
    <row r="16" spans="1:11" s="30" customFormat="1" ht="19.5" customHeight="1">
      <c r="A16" s="42"/>
      <c r="B16" s="71"/>
      <c r="C16" s="55"/>
      <c r="D16" s="60"/>
      <c r="E16" s="55"/>
      <c r="F16" s="67"/>
      <c r="G16" s="67"/>
      <c r="H16" s="67"/>
      <c r="I16" s="127"/>
      <c r="J16" s="71"/>
    </row>
    <row r="17" spans="1:10" s="30" customFormat="1" ht="19.5" customHeight="1">
      <c r="A17" s="42"/>
      <c r="B17" s="55"/>
      <c r="C17" s="55"/>
      <c r="D17" s="60"/>
      <c r="E17" s="55"/>
      <c r="F17" s="67"/>
      <c r="G17" s="67"/>
      <c r="H17" s="67"/>
      <c r="I17" s="127"/>
      <c r="J17" s="71"/>
    </row>
    <row r="18" spans="1:10" s="30" customFormat="1" ht="19.5" customHeight="1">
      <c r="A18" s="42"/>
      <c r="B18" s="71"/>
      <c r="C18" s="55"/>
      <c r="D18" s="60"/>
      <c r="E18" s="142"/>
      <c r="F18" s="67"/>
      <c r="G18" s="67"/>
      <c r="H18" s="67"/>
      <c r="I18" s="127"/>
      <c r="J18" s="71"/>
    </row>
    <row r="19" spans="1:10" s="30" customFormat="1" ht="19.5" customHeight="1">
      <c r="A19" s="42"/>
      <c r="B19" s="71"/>
      <c r="C19" s="55"/>
      <c r="D19" s="60"/>
      <c r="E19" s="55"/>
      <c r="F19" s="67"/>
      <c r="G19" s="67"/>
      <c r="H19" s="67"/>
      <c r="I19" s="127"/>
      <c r="J19" s="71"/>
    </row>
    <row r="20" spans="1:10" s="30" customFormat="1" ht="19.5" customHeight="1">
      <c r="A20" s="42"/>
      <c r="B20" s="71"/>
      <c r="C20" s="55"/>
      <c r="D20" s="60"/>
      <c r="E20" s="55"/>
      <c r="F20" s="67"/>
      <c r="G20" s="67"/>
      <c r="H20" s="67"/>
      <c r="I20" s="127"/>
      <c r="J20" s="71"/>
    </row>
    <row r="21" spans="1:10" s="30" customFormat="1" ht="19.5" customHeight="1">
      <c r="A21" s="279" t="s">
        <v>439</v>
      </c>
      <c r="B21" s="280"/>
      <c r="C21" s="287"/>
      <c r="D21" s="60"/>
      <c r="E21" s="55"/>
      <c r="F21" s="67">
        <f>SUM(F7:F20)</f>
        <v>0</v>
      </c>
      <c r="G21" s="67">
        <f>SUM(G7:G20)</f>
        <v>0</v>
      </c>
      <c r="H21" s="67">
        <f>SUM(H7:H20)</f>
        <v>0</v>
      </c>
      <c r="I21" s="127"/>
      <c r="J21" s="71"/>
    </row>
    <row r="22" spans="1:10" s="30" customFormat="1" ht="19.5" customHeight="1">
      <c r="A22" s="279" t="s">
        <v>506</v>
      </c>
      <c r="B22" s="280"/>
      <c r="C22" s="287"/>
      <c r="D22" s="60"/>
      <c r="E22" s="55"/>
      <c r="F22" s="73"/>
      <c r="G22" s="61"/>
      <c r="H22" s="61"/>
      <c r="I22" s="127"/>
      <c r="J22" s="71"/>
    </row>
    <row r="23" spans="1:10" s="30" customFormat="1" ht="19.5" customHeight="1">
      <c r="A23" s="258" t="s">
        <v>439</v>
      </c>
      <c r="B23" s="259"/>
      <c r="C23" s="259"/>
      <c r="D23" s="42"/>
      <c r="E23" s="55"/>
      <c r="F23" s="67">
        <f>F21-F22</f>
        <v>0</v>
      </c>
      <c r="G23" s="67">
        <f>G21-G22</f>
        <v>0</v>
      </c>
      <c r="H23" s="67">
        <f>H21-H22</f>
        <v>0</v>
      </c>
      <c r="I23" s="127"/>
      <c r="J23" s="55"/>
    </row>
    <row r="24" spans="1:10" s="30" customFormat="1" ht="15.75" customHeight="1">
      <c r="A24" s="276" t="str">
        <f>基本情况!A5</f>
        <v xml:space="preserve">被评估单位（或产权持有单位）填表人：     </v>
      </c>
      <c r="B24" s="276"/>
      <c r="C24" s="276"/>
      <c r="D24" s="276"/>
      <c r="G24" s="63" t="str">
        <f>基本情况!A8</f>
        <v>评估人员：宋云鹏、王涛</v>
      </c>
    </row>
    <row r="25" spans="1:10" s="30" customFormat="1" ht="17.25" customHeight="1">
      <c r="A25" s="267" t="str">
        <f>基本情况!A6</f>
        <v>填表日期： 2018年02月12日</v>
      </c>
      <c r="B25" s="267"/>
      <c r="C25" s="267"/>
      <c r="D25" s="267"/>
    </row>
  </sheetData>
  <mergeCells count="16">
    <mergeCell ref="A24:D24"/>
    <mergeCell ref="A25:D25"/>
    <mergeCell ref="A5:A6"/>
    <mergeCell ref="B5:B6"/>
    <mergeCell ref="C5:C6"/>
    <mergeCell ref="D5:D6"/>
    <mergeCell ref="J5:J6"/>
    <mergeCell ref="A2:J2"/>
    <mergeCell ref="A21:C21"/>
    <mergeCell ref="A22:C22"/>
    <mergeCell ref="A23:C23"/>
    <mergeCell ref="E5:E6"/>
    <mergeCell ref="F5:F6"/>
    <mergeCell ref="G5:G6"/>
    <mergeCell ref="H5:H6"/>
    <mergeCell ref="I5:I6"/>
  </mergeCells>
  <phoneticPr fontId="58" type="noConversion"/>
  <hyperlinks>
    <hyperlink ref="K5" location="目录!A1" display="目录"/>
  </hyperlinks>
  <printOptions horizontalCentered="1"/>
  <pageMargins left="0.2" right="0.2" top="0.71" bottom="0.71" header="1.26" footer="0.2"/>
  <pageSetup paperSize="9" orientation="landscape"/>
  <headerFooter alignWithMargins="0"/>
</worksheet>
</file>

<file path=xl/worksheets/sheet21.xml><?xml version="1.0" encoding="utf-8"?>
<worksheet xmlns="http://schemas.openxmlformats.org/spreadsheetml/2006/main" xmlns:r="http://schemas.openxmlformats.org/officeDocument/2006/relationships">
  <dimension ref="A1:G21"/>
  <sheetViews>
    <sheetView topLeftCell="C2" workbookViewId="0">
      <selection activeCell="I9" sqref="I9"/>
    </sheetView>
  </sheetViews>
  <sheetFormatPr defaultColWidth="9" defaultRowHeight="14.25"/>
  <cols>
    <col min="1" max="1" width="10.125" customWidth="1"/>
    <col min="2" max="4" width="27.625" customWidth="1"/>
    <col min="5" max="5" width="16.125" customWidth="1"/>
    <col min="6" max="6" width="9.125" customWidth="1"/>
  </cols>
  <sheetData>
    <row r="1" spans="1:7" ht="25.5">
      <c r="A1" s="248" t="s">
        <v>207</v>
      </c>
      <c r="B1" s="249"/>
      <c r="C1" s="249"/>
      <c r="D1" s="249"/>
      <c r="E1" s="249"/>
      <c r="F1" s="249"/>
    </row>
    <row r="2" spans="1:7" ht="20.25" customHeight="1">
      <c r="A2" s="250" t="str">
        <f>基本情况!A3</f>
        <v>评估基准日：  2018年02月12日</v>
      </c>
      <c r="B2" s="250"/>
      <c r="C2" s="250"/>
      <c r="D2" s="250"/>
      <c r="E2" s="250"/>
      <c r="F2" s="250"/>
    </row>
    <row r="3" spans="1:7" ht="20.25" customHeight="1">
      <c r="A3" s="59"/>
      <c r="B3" s="59"/>
      <c r="C3" s="59"/>
      <c r="D3" s="59"/>
      <c r="E3" s="59"/>
      <c r="F3" s="48" t="s">
        <v>507</v>
      </c>
    </row>
    <row r="4" spans="1:7" ht="20.25" customHeight="1">
      <c r="A4" s="37" t="str">
        <f>基本情况!A1</f>
        <v>被评估单位（或者产权持有单位）：哈尔滨市爱地方快餐有限责任公司</v>
      </c>
      <c r="B4" s="38"/>
      <c r="C4" s="38"/>
      <c r="D4" s="38"/>
      <c r="E4" s="38"/>
      <c r="F4" s="51" t="str">
        <f>表3!F4</f>
        <v>金额单位：人民币元</v>
      </c>
    </row>
    <row r="5" spans="1:7" ht="20.25" customHeight="1">
      <c r="A5" s="260" t="s">
        <v>429</v>
      </c>
      <c r="B5" s="260" t="s">
        <v>375</v>
      </c>
      <c r="C5" s="260" t="s">
        <v>339</v>
      </c>
      <c r="D5" s="260" t="s">
        <v>340</v>
      </c>
      <c r="E5" s="260" t="s">
        <v>341</v>
      </c>
      <c r="F5" s="260" t="s">
        <v>376</v>
      </c>
      <c r="G5" s="57" t="s">
        <v>343</v>
      </c>
    </row>
    <row r="6" spans="1:7" ht="20.25" customHeight="1">
      <c r="A6" s="261"/>
      <c r="B6" s="261"/>
      <c r="C6" s="261"/>
      <c r="D6" s="261"/>
      <c r="E6" s="260"/>
      <c r="F6" s="261"/>
    </row>
    <row r="7" spans="1:7" ht="20.25" customHeight="1">
      <c r="A7" s="70" t="s">
        <v>508</v>
      </c>
      <c r="B7" s="71" t="s">
        <v>509</v>
      </c>
      <c r="C7" s="61">
        <f>'表3-9-1'!F21</f>
        <v>0</v>
      </c>
      <c r="D7" s="61">
        <f>'表3-9-1'!I21</f>
        <v>0</v>
      </c>
      <c r="E7" s="61">
        <f>D7-C7</f>
        <v>0</v>
      </c>
      <c r="F7" s="55" t="e">
        <f>E7/C7*100%</f>
        <v>#DIV/0!</v>
      </c>
    </row>
    <row r="8" spans="1:7" ht="20.25" customHeight="1">
      <c r="A8" s="70" t="s">
        <v>510</v>
      </c>
      <c r="B8" s="71" t="s">
        <v>511</v>
      </c>
      <c r="C8" s="61">
        <f>'表3-9-2'!G21</f>
        <v>0</v>
      </c>
      <c r="D8" s="61">
        <f>'表3-9-2'!J21</f>
        <v>0</v>
      </c>
      <c r="E8" s="61">
        <f t="shared" ref="E8:E14" si="0">D8-C8</f>
        <v>0</v>
      </c>
      <c r="F8" s="55" t="e">
        <f t="shared" ref="F8:F14" si="1">E8/C8*100%</f>
        <v>#DIV/0!</v>
      </c>
    </row>
    <row r="9" spans="1:7" ht="20.25" customHeight="1">
      <c r="A9" s="70" t="s">
        <v>512</v>
      </c>
      <c r="B9" s="71" t="s">
        <v>513</v>
      </c>
      <c r="C9" s="61">
        <f>'表3-9-3'!G21</f>
        <v>0</v>
      </c>
      <c r="D9" s="61">
        <f>'表3-9-3'!J21</f>
        <v>0</v>
      </c>
      <c r="E9" s="61">
        <f t="shared" si="0"/>
        <v>0</v>
      </c>
      <c r="F9" s="55" t="e">
        <f t="shared" si="1"/>
        <v>#DIV/0!</v>
      </c>
    </row>
    <row r="10" spans="1:7" ht="20.25" customHeight="1">
      <c r="A10" s="70" t="s">
        <v>514</v>
      </c>
      <c r="B10" s="71" t="s">
        <v>515</v>
      </c>
      <c r="C10" s="61">
        <f>'表3-9-4'!G21</f>
        <v>0</v>
      </c>
      <c r="D10" s="61">
        <f>'表3-9-4'!J21</f>
        <v>0</v>
      </c>
      <c r="E10" s="61">
        <f t="shared" si="0"/>
        <v>0</v>
      </c>
      <c r="F10" s="55" t="e">
        <f t="shared" si="1"/>
        <v>#DIV/0!</v>
      </c>
    </row>
    <row r="11" spans="1:7" ht="20.25" customHeight="1">
      <c r="A11" s="70" t="s">
        <v>516</v>
      </c>
      <c r="B11" s="71" t="s">
        <v>517</v>
      </c>
      <c r="C11" s="61">
        <f>'表3-9-5'!H21</f>
        <v>0</v>
      </c>
      <c r="D11" s="61">
        <f>'表3-9-5'!K21</f>
        <v>0</v>
      </c>
      <c r="E11" s="61">
        <f t="shared" si="0"/>
        <v>0</v>
      </c>
      <c r="F11" s="55" t="e">
        <f t="shared" si="1"/>
        <v>#DIV/0!</v>
      </c>
    </row>
    <row r="12" spans="1:7" ht="20.25" customHeight="1">
      <c r="A12" s="70" t="s">
        <v>518</v>
      </c>
      <c r="B12" s="71" t="s">
        <v>519</v>
      </c>
      <c r="C12" s="61">
        <f>'表3-9-6'!F21</f>
        <v>0</v>
      </c>
      <c r="D12" s="61">
        <f>'表3-9-6'!I21</f>
        <v>0</v>
      </c>
      <c r="E12" s="61">
        <f t="shared" si="0"/>
        <v>0</v>
      </c>
      <c r="F12" s="55" t="e">
        <f t="shared" si="1"/>
        <v>#DIV/0!</v>
      </c>
    </row>
    <row r="13" spans="1:7" ht="20.25" customHeight="1">
      <c r="A13" s="70" t="s">
        <v>520</v>
      </c>
      <c r="B13" s="71" t="s">
        <v>521</v>
      </c>
      <c r="C13" s="61">
        <f>'表3-9-7'!G21</f>
        <v>0</v>
      </c>
      <c r="D13" s="61">
        <f>'表3-9-7'!J21</f>
        <v>0</v>
      </c>
      <c r="E13" s="61">
        <f t="shared" si="0"/>
        <v>0</v>
      </c>
      <c r="F13" s="55" t="e">
        <f t="shared" si="1"/>
        <v>#DIV/0!</v>
      </c>
    </row>
    <row r="14" spans="1:7" ht="20.25" customHeight="1">
      <c r="A14" s="70" t="s">
        <v>522</v>
      </c>
      <c r="B14" s="71" t="s">
        <v>523</v>
      </c>
      <c r="C14" s="61">
        <f>'表3-9-8'!F21</f>
        <v>0</v>
      </c>
      <c r="D14" s="61">
        <f>'表3-9-8'!J21</f>
        <v>0</v>
      </c>
      <c r="E14" s="61">
        <f t="shared" si="0"/>
        <v>0</v>
      </c>
      <c r="F14" s="55" t="e">
        <f t="shared" si="1"/>
        <v>#DIV/0!</v>
      </c>
    </row>
    <row r="15" spans="1:7" ht="20.25" customHeight="1">
      <c r="A15" s="42"/>
      <c r="B15" s="55"/>
      <c r="C15" s="61"/>
      <c r="D15" s="61"/>
      <c r="E15" s="61"/>
      <c r="F15" s="55"/>
    </row>
    <row r="16" spans="1:7" ht="20.25" customHeight="1">
      <c r="A16" s="42"/>
      <c r="B16" s="55"/>
      <c r="C16" s="61"/>
      <c r="D16" s="61" t="s">
        <v>438</v>
      </c>
      <c r="E16" s="61"/>
      <c r="F16" s="55"/>
    </row>
    <row r="17" spans="1:6" ht="20.25" customHeight="1">
      <c r="A17" s="42"/>
      <c r="B17" s="55"/>
      <c r="C17" s="61"/>
      <c r="D17" s="61"/>
      <c r="E17" s="61"/>
      <c r="F17" s="55"/>
    </row>
    <row r="18" spans="1:6" ht="20.25" customHeight="1">
      <c r="A18" s="279" t="s">
        <v>439</v>
      </c>
      <c r="B18" s="288"/>
      <c r="C18" s="61">
        <f>SUM(C7:C17)</f>
        <v>0</v>
      </c>
      <c r="D18" s="61">
        <f>SUM(D7:D17)</f>
        <v>0</v>
      </c>
      <c r="E18" s="61"/>
      <c r="F18" s="55"/>
    </row>
    <row r="19" spans="1:6" ht="20.25" customHeight="1">
      <c r="A19" s="279" t="s">
        <v>524</v>
      </c>
      <c r="B19" s="288"/>
      <c r="C19" s="61"/>
      <c r="D19" s="61"/>
      <c r="E19" s="61"/>
      <c r="F19" s="55"/>
    </row>
    <row r="20" spans="1:6" ht="20.25" customHeight="1">
      <c r="A20" s="258" t="s">
        <v>439</v>
      </c>
      <c r="B20" s="259"/>
      <c r="C20" s="67">
        <f>C18-C19</f>
        <v>0</v>
      </c>
      <c r="D20" s="67">
        <f>D18-D19</f>
        <v>0</v>
      </c>
      <c r="E20" s="67"/>
      <c r="F20" s="55"/>
    </row>
    <row r="21" spans="1:6" ht="20.25" customHeight="1">
      <c r="A21" s="29"/>
      <c r="B21" s="63"/>
      <c r="C21" s="30"/>
      <c r="D21" s="30"/>
      <c r="E21" s="30" t="str">
        <f>基本情况!A8</f>
        <v>评估人员：宋云鹏、王涛</v>
      </c>
      <c r="F21" s="30"/>
    </row>
  </sheetData>
  <mergeCells count="11">
    <mergeCell ref="E5:E6"/>
    <mergeCell ref="F5:F6"/>
    <mergeCell ref="A1:F1"/>
    <mergeCell ref="A2:F2"/>
    <mergeCell ref="A18:B18"/>
    <mergeCell ref="A20:B20"/>
    <mergeCell ref="A5:A6"/>
    <mergeCell ref="B5:B6"/>
    <mergeCell ref="C5:C6"/>
    <mergeCell ref="D5:D6"/>
    <mergeCell ref="A19:B19"/>
  </mergeCells>
  <phoneticPr fontId="58" type="noConversion"/>
  <hyperlinks>
    <hyperlink ref="G5" location="目录!A1" display="目录"/>
  </hyperlinks>
  <pageMargins left="0.75" right="0.75" top="1" bottom="1" header="0.5" footer="0.5"/>
  <pageSetup paperSize="9" orientation="landscape" verticalDpi="0"/>
  <headerFooter alignWithMargins="0"/>
</worksheet>
</file>

<file path=xl/worksheets/sheet22.xml><?xml version="1.0" encoding="utf-8"?>
<worksheet xmlns="http://schemas.openxmlformats.org/spreadsheetml/2006/main" xmlns:r="http://schemas.openxmlformats.org/officeDocument/2006/relationships">
  <dimension ref="A1:M36"/>
  <sheetViews>
    <sheetView topLeftCell="C1" workbookViewId="0">
      <selection activeCell="I9" sqref="I9"/>
    </sheetView>
  </sheetViews>
  <sheetFormatPr defaultRowHeight="16.5" customHeight="1"/>
  <cols>
    <col min="1" max="1" width="4.5" style="32" customWidth="1"/>
    <col min="2" max="2" width="22.875" style="33" customWidth="1"/>
    <col min="3" max="3" width="8.875" style="33" bestFit="1" customWidth="1"/>
    <col min="4" max="8" width="9" style="33"/>
    <col min="9" max="10" width="9.125" style="33" customWidth="1"/>
    <col min="11" max="11" width="8.375" style="33" customWidth="1"/>
    <col min="12" max="12" width="17.25" style="33" customWidth="1"/>
    <col min="13" max="16384" width="9" style="33"/>
  </cols>
  <sheetData>
    <row r="1" spans="1:13" s="28" customFormat="1" ht="24.75" customHeight="1">
      <c r="A1" s="248" t="s">
        <v>525</v>
      </c>
      <c r="B1" s="249"/>
      <c r="C1" s="249"/>
      <c r="D1" s="249"/>
      <c r="E1" s="249"/>
      <c r="F1" s="249"/>
      <c r="G1" s="249"/>
      <c r="H1" s="249"/>
      <c r="I1" s="249"/>
      <c r="J1" s="249"/>
      <c r="K1" s="249"/>
      <c r="L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59"/>
      <c r="L3" s="48" t="s">
        <v>526</v>
      </c>
      <c r="M3" s="57" t="s">
        <v>343</v>
      </c>
    </row>
    <row r="4" spans="1:13" s="30" customFormat="1" ht="20.25" customHeight="1">
      <c r="A4" s="37" t="str">
        <f>基本情况!A1</f>
        <v>被评估单位（或者产权持有单位）：哈尔滨市爱地方快餐有限责任公司</v>
      </c>
      <c r="B4" s="38"/>
      <c r="C4" s="38"/>
      <c r="D4" s="38"/>
      <c r="E4" s="65"/>
      <c r="F4" s="38"/>
      <c r="G4" s="38"/>
      <c r="H4" s="38"/>
      <c r="I4" s="38"/>
      <c r="J4" s="38"/>
      <c r="K4" s="38"/>
      <c r="L4" s="85" t="s">
        <v>527</v>
      </c>
    </row>
    <row r="5" spans="1:13" s="31" customFormat="1" ht="20.25" customHeight="1">
      <c r="A5" s="260" t="s">
        <v>168</v>
      </c>
      <c r="B5" s="260" t="s">
        <v>528</v>
      </c>
      <c r="C5" s="260" t="s">
        <v>529</v>
      </c>
      <c r="D5" s="260" t="s">
        <v>339</v>
      </c>
      <c r="E5" s="261"/>
      <c r="F5" s="261"/>
      <c r="G5" s="260" t="s">
        <v>340</v>
      </c>
      <c r="H5" s="260"/>
      <c r="I5" s="260"/>
      <c r="J5" s="262" t="s">
        <v>341</v>
      </c>
      <c r="K5" s="260" t="s">
        <v>430</v>
      </c>
      <c r="L5" s="260" t="s">
        <v>431</v>
      </c>
    </row>
    <row r="6" spans="1:13" s="31" customFormat="1" ht="20.25" customHeight="1">
      <c r="A6" s="261"/>
      <c r="B6" s="261"/>
      <c r="C6" s="261"/>
      <c r="D6" s="40" t="s">
        <v>530</v>
      </c>
      <c r="E6" s="40" t="s">
        <v>531</v>
      </c>
      <c r="F6" s="40" t="s">
        <v>532</v>
      </c>
      <c r="G6" s="40" t="s">
        <v>533</v>
      </c>
      <c r="H6" s="40" t="s">
        <v>534</v>
      </c>
      <c r="I6" s="40" t="s">
        <v>532</v>
      </c>
      <c r="J6" s="269"/>
      <c r="K6" s="261"/>
      <c r="L6" s="261"/>
    </row>
    <row r="7" spans="1:13" s="30" customFormat="1" ht="20.25" customHeight="1">
      <c r="A7" s="42"/>
      <c r="B7" s="42"/>
      <c r="C7" s="55"/>
      <c r="D7" s="68"/>
      <c r="E7" s="68"/>
      <c r="F7" s="61"/>
      <c r="G7" s="68"/>
      <c r="H7" s="68"/>
      <c r="I7" s="61"/>
      <c r="J7" s="61"/>
      <c r="K7" s="61"/>
      <c r="L7" s="55"/>
    </row>
    <row r="8" spans="1:13" s="30" customFormat="1" ht="20.25" customHeight="1">
      <c r="A8" s="42"/>
      <c r="B8" s="42"/>
      <c r="C8" s="55"/>
      <c r="D8" s="68"/>
      <c r="E8" s="68"/>
      <c r="F8" s="61"/>
      <c r="G8" s="68"/>
      <c r="H8" s="68"/>
      <c r="I8" s="61"/>
      <c r="J8" s="61"/>
      <c r="K8" s="61"/>
      <c r="L8" s="55"/>
    </row>
    <row r="9" spans="1:13" s="30" customFormat="1" ht="20.25" customHeight="1">
      <c r="A9" s="42"/>
      <c r="B9" s="42"/>
      <c r="C9" s="55"/>
      <c r="D9" s="68"/>
      <c r="E9" s="68"/>
      <c r="F9" s="61"/>
      <c r="G9" s="68"/>
      <c r="H9" s="68"/>
      <c r="I9" s="61"/>
      <c r="J9" s="61"/>
      <c r="K9" s="61"/>
      <c r="L9" s="55"/>
    </row>
    <row r="10" spans="1:13" s="30" customFormat="1" ht="20.25" customHeight="1">
      <c r="A10" s="42"/>
      <c r="B10" s="42"/>
      <c r="C10" s="55"/>
      <c r="D10" s="68"/>
      <c r="E10" s="68"/>
      <c r="F10" s="61"/>
      <c r="G10" s="68"/>
      <c r="H10" s="68"/>
      <c r="I10" s="61"/>
      <c r="J10" s="61"/>
      <c r="K10" s="61"/>
      <c r="L10" s="55"/>
    </row>
    <row r="11" spans="1:13" s="30" customFormat="1" ht="20.25" customHeight="1">
      <c r="A11" s="42"/>
      <c r="B11" s="42"/>
      <c r="C11" s="55"/>
      <c r="D11" s="68"/>
      <c r="E11" s="68"/>
      <c r="F11" s="61"/>
      <c r="G11" s="68"/>
      <c r="H11" s="68"/>
      <c r="I11" s="61"/>
      <c r="J11" s="61"/>
      <c r="K11" s="61"/>
      <c r="L11" s="55"/>
    </row>
    <row r="12" spans="1:13" s="30" customFormat="1" ht="20.25" customHeight="1">
      <c r="A12" s="42"/>
      <c r="B12" s="42"/>
      <c r="C12" s="55"/>
      <c r="D12" s="68"/>
      <c r="E12" s="68"/>
      <c r="F12" s="61"/>
      <c r="G12" s="68"/>
      <c r="H12" s="68"/>
      <c r="I12" s="61"/>
      <c r="J12" s="61"/>
      <c r="K12" s="61"/>
      <c r="L12" s="55"/>
    </row>
    <row r="13" spans="1:13" s="30" customFormat="1" ht="20.25" customHeight="1">
      <c r="A13" s="42"/>
      <c r="B13" s="42"/>
      <c r="C13" s="55"/>
      <c r="D13" s="68"/>
      <c r="E13" s="68"/>
      <c r="F13" s="61"/>
      <c r="G13" s="68"/>
      <c r="H13" s="68"/>
      <c r="I13" s="61"/>
      <c r="J13" s="61"/>
      <c r="K13" s="61"/>
      <c r="L13" s="55"/>
    </row>
    <row r="14" spans="1:13" s="30" customFormat="1" ht="20.25" customHeight="1">
      <c r="A14" s="42"/>
      <c r="B14" s="42"/>
      <c r="C14" s="55"/>
      <c r="D14" s="68"/>
      <c r="E14" s="68"/>
      <c r="F14" s="61"/>
      <c r="G14" s="68"/>
      <c r="H14" s="68"/>
      <c r="I14" s="61"/>
      <c r="J14" s="61"/>
      <c r="K14" s="61"/>
      <c r="L14" s="55"/>
    </row>
    <row r="15" spans="1:13" s="30" customFormat="1" ht="20.25" customHeight="1">
      <c r="A15" s="42"/>
      <c r="B15" s="42"/>
      <c r="C15" s="55"/>
      <c r="D15" s="68"/>
      <c r="E15" s="68"/>
      <c r="F15" s="61"/>
      <c r="G15" s="68"/>
      <c r="H15" s="68"/>
      <c r="I15" s="61"/>
      <c r="J15" s="61"/>
      <c r="K15" s="61"/>
      <c r="L15" s="55"/>
    </row>
    <row r="16" spans="1:13" s="30" customFormat="1" ht="20.25" customHeight="1">
      <c r="A16" s="42"/>
      <c r="B16" s="42"/>
      <c r="C16" s="55"/>
      <c r="D16" s="68"/>
      <c r="E16" s="68" t="s">
        <v>438</v>
      </c>
      <c r="F16" s="61"/>
      <c r="G16" s="68"/>
      <c r="H16" s="68"/>
      <c r="I16" s="61"/>
      <c r="J16" s="61"/>
      <c r="K16" s="61"/>
      <c r="L16" s="55"/>
    </row>
    <row r="17" spans="1:12" s="30" customFormat="1" ht="20.25" customHeight="1">
      <c r="A17" s="42"/>
      <c r="B17" s="42"/>
      <c r="C17" s="55"/>
      <c r="D17" s="68"/>
      <c r="E17" s="68"/>
      <c r="F17" s="61"/>
      <c r="G17" s="68"/>
      <c r="H17" s="68"/>
      <c r="I17" s="61"/>
      <c r="J17" s="61"/>
      <c r="K17" s="61"/>
      <c r="L17" s="55"/>
    </row>
    <row r="18" spans="1:12" s="30" customFormat="1" ht="20.25" customHeight="1">
      <c r="A18" s="42"/>
      <c r="B18" s="42"/>
      <c r="C18" s="55"/>
      <c r="D18" s="68"/>
      <c r="E18" s="68"/>
      <c r="F18" s="61"/>
      <c r="G18" s="68"/>
      <c r="H18" s="68"/>
      <c r="I18" s="61"/>
      <c r="J18" s="61"/>
      <c r="K18" s="61"/>
      <c r="L18" s="55"/>
    </row>
    <row r="19" spans="1:12" s="30" customFormat="1" ht="20.25" customHeight="1">
      <c r="A19" s="42"/>
      <c r="B19" s="42"/>
      <c r="C19" s="55"/>
      <c r="D19" s="68"/>
      <c r="E19" s="68"/>
      <c r="F19" s="61"/>
      <c r="G19" s="68"/>
      <c r="H19" s="68"/>
      <c r="I19" s="61"/>
      <c r="J19" s="61"/>
      <c r="K19" s="61"/>
      <c r="L19" s="55"/>
    </row>
    <row r="20" spans="1:12" s="30" customFormat="1" ht="20.25" customHeight="1">
      <c r="A20" s="42"/>
      <c r="B20" s="42"/>
      <c r="C20" s="55"/>
      <c r="D20" s="68"/>
      <c r="E20" s="68"/>
      <c r="F20" s="61"/>
      <c r="G20" s="68"/>
      <c r="H20" s="68"/>
      <c r="I20" s="61"/>
      <c r="J20" s="61"/>
      <c r="K20" s="61"/>
      <c r="L20" s="55"/>
    </row>
    <row r="21" spans="1:12" s="30" customFormat="1" ht="20.25" customHeight="1">
      <c r="A21" s="258" t="s">
        <v>439</v>
      </c>
      <c r="B21" s="259"/>
      <c r="C21" s="259"/>
      <c r="D21" s="54"/>
      <c r="E21" s="68"/>
      <c r="F21" s="61">
        <f>SUM(F7:F20)</f>
        <v>0</v>
      </c>
      <c r="G21" s="68"/>
      <c r="H21" s="68"/>
      <c r="I21" s="61">
        <f>SUM(I7:I20)</f>
        <v>0</v>
      </c>
      <c r="J21" s="61"/>
      <c r="K21" s="61"/>
      <c r="L21" s="55"/>
    </row>
    <row r="22" spans="1:12" s="30" customFormat="1" ht="20.25" customHeight="1">
      <c r="A22" s="276" t="str">
        <f>基本情况!A5</f>
        <v xml:space="preserve">被评估单位（或产权持有单位）填表人：     </v>
      </c>
      <c r="B22" s="276"/>
      <c r="C22" s="276"/>
      <c r="D22" s="276"/>
      <c r="G22" s="63" t="str">
        <f>基本情况!A8</f>
        <v>评估人员：宋云鹏、王涛</v>
      </c>
    </row>
    <row r="23" spans="1:12" s="30" customFormat="1" ht="20.25" customHeight="1">
      <c r="A23" s="267" t="str">
        <f>基本情况!A6</f>
        <v>填表日期： 2018年02月12日</v>
      </c>
      <c r="B23" s="267"/>
      <c r="C23" s="267"/>
      <c r="D23" s="267"/>
    </row>
    <row r="24" spans="1:12" ht="20.25" customHeight="1"/>
    <row r="25" spans="1:12" ht="20.25" customHeight="1"/>
    <row r="26" spans="1:12" ht="20.25" customHeight="1"/>
    <row r="27" spans="1:12" ht="20.25" customHeight="1"/>
    <row r="28" spans="1:12" ht="20.25" customHeight="1"/>
    <row r="29" spans="1:12" ht="20.25" customHeight="1"/>
    <row r="30" spans="1:12" ht="20.25" customHeight="1"/>
    <row r="31" spans="1:12" ht="20.25" customHeight="1"/>
    <row r="32" spans="1:12" ht="20.25" customHeight="1"/>
    <row r="33" ht="20.25" customHeight="1"/>
    <row r="34" ht="20.25" customHeight="1"/>
    <row r="35" ht="20.25" customHeight="1"/>
    <row r="36" ht="20.25" customHeight="1"/>
  </sheetData>
  <mergeCells count="13">
    <mergeCell ref="K5:K6"/>
    <mergeCell ref="A1:L1"/>
    <mergeCell ref="A2:L2"/>
    <mergeCell ref="D5:F5"/>
    <mergeCell ref="G5:I5"/>
    <mergeCell ref="L5:L6"/>
    <mergeCell ref="A23:D23"/>
    <mergeCell ref="A5:A6"/>
    <mergeCell ref="B5:B6"/>
    <mergeCell ref="C5:C6"/>
    <mergeCell ref="J5:J6"/>
    <mergeCell ref="A21:C21"/>
    <mergeCell ref="A22:D22"/>
  </mergeCells>
  <phoneticPr fontId="58" type="noConversion"/>
  <hyperlinks>
    <hyperlink ref="M3"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23.xml><?xml version="1.0" encoding="utf-8"?>
<worksheet xmlns="http://schemas.openxmlformats.org/spreadsheetml/2006/main" xmlns:r="http://schemas.openxmlformats.org/officeDocument/2006/relationships">
  <dimension ref="A1:N24"/>
  <sheetViews>
    <sheetView topLeftCell="C5" workbookViewId="0">
      <selection activeCell="I9" sqref="I9"/>
    </sheetView>
  </sheetViews>
  <sheetFormatPr defaultRowHeight="16.5" customHeight="1"/>
  <cols>
    <col min="1" max="1" width="4.5" style="32" customWidth="1"/>
    <col min="2" max="2" width="28.625" style="33" customWidth="1"/>
    <col min="3" max="4" width="7.5" style="33" customWidth="1"/>
    <col min="5" max="5" width="9" style="33"/>
    <col min="6" max="6" width="9" style="34"/>
    <col min="7" max="9" width="9" style="33"/>
    <col min="10" max="11" width="9.125" style="33" customWidth="1"/>
    <col min="12" max="12" width="8.375" style="33" customWidth="1"/>
    <col min="13" max="13" width="12.25" style="33" customWidth="1"/>
    <col min="14" max="16384" width="9" style="33"/>
  </cols>
  <sheetData>
    <row r="1" spans="1:14" s="28" customFormat="1" ht="24.75" customHeight="1">
      <c r="A1" s="281" t="s">
        <v>535</v>
      </c>
      <c r="B1" s="282"/>
      <c r="C1" s="282"/>
      <c r="D1" s="282"/>
      <c r="E1" s="282"/>
      <c r="F1" s="282"/>
      <c r="G1" s="282"/>
      <c r="H1" s="282"/>
      <c r="I1" s="282"/>
      <c r="J1" s="282"/>
      <c r="K1" s="282"/>
      <c r="L1" s="282"/>
      <c r="M1" s="282"/>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103"/>
      <c r="G3" s="59"/>
      <c r="H3" s="59"/>
      <c r="I3" s="59"/>
      <c r="J3" s="59"/>
      <c r="K3" s="59"/>
      <c r="L3" s="59"/>
      <c r="M3" s="48" t="s">
        <v>536</v>
      </c>
    </row>
    <row r="4" spans="1:14" s="30" customFormat="1" ht="20.25" customHeight="1">
      <c r="A4" s="37" t="str">
        <f>基本情况!A1</f>
        <v>被评估单位（或者产权持有单位）：哈尔滨市爱地方快餐有限责任公司</v>
      </c>
      <c r="B4" s="38"/>
      <c r="C4" s="38"/>
      <c r="D4" s="38"/>
      <c r="E4" s="38"/>
      <c r="F4" s="135"/>
      <c r="G4" s="38"/>
      <c r="H4" s="38"/>
      <c r="I4" s="38"/>
      <c r="J4" s="38"/>
      <c r="K4" s="38"/>
      <c r="L4" s="38"/>
      <c r="M4" s="51" t="str">
        <f>'表3-8'!J4</f>
        <v>金额单位:人民币元</v>
      </c>
    </row>
    <row r="5" spans="1:14" s="31" customFormat="1" ht="20.25" customHeight="1">
      <c r="A5" s="260" t="s">
        <v>168</v>
      </c>
      <c r="B5" s="260" t="s">
        <v>528</v>
      </c>
      <c r="C5" s="283" t="s">
        <v>537</v>
      </c>
      <c r="D5" s="283" t="s">
        <v>538</v>
      </c>
      <c r="E5" s="291" t="s">
        <v>339</v>
      </c>
      <c r="F5" s="292"/>
      <c r="G5" s="292"/>
      <c r="H5" s="260" t="s">
        <v>340</v>
      </c>
      <c r="I5" s="260"/>
      <c r="J5" s="260"/>
      <c r="K5" s="262" t="s">
        <v>341</v>
      </c>
      <c r="L5" s="260" t="s">
        <v>430</v>
      </c>
      <c r="M5" s="260" t="s">
        <v>431</v>
      </c>
      <c r="N5" s="57" t="s">
        <v>343</v>
      </c>
    </row>
    <row r="6" spans="1:14" s="31" customFormat="1" ht="20.25" customHeight="1">
      <c r="A6" s="261"/>
      <c r="B6" s="261"/>
      <c r="C6" s="284"/>
      <c r="D6" s="290"/>
      <c r="E6" s="40" t="s">
        <v>530</v>
      </c>
      <c r="F6" s="53" t="s">
        <v>531</v>
      </c>
      <c r="G6" s="40" t="s">
        <v>532</v>
      </c>
      <c r="H6" s="133" t="s">
        <v>533</v>
      </c>
      <c r="I6" s="40" t="s">
        <v>534</v>
      </c>
      <c r="J6" s="40" t="s">
        <v>532</v>
      </c>
      <c r="K6" s="269"/>
      <c r="L6" s="261"/>
      <c r="M6" s="261"/>
    </row>
    <row r="7" spans="1:14" s="30" customFormat="1" ht="20.25" customHeight="1">
      <c r="A7" s="42"/>
      <c r="B7" s="42"/>
      <c r="C7" s="55"/>
      <c r="D7" s="55"/>
      <c r="E7" s="68"/>
      <c r="F7" s="68"/>
      <c r="G7" s="61"/>
      <c r="H7" s="68"/>
      <c r="I7" s="68"/>
      <c r="J7" s="61"/>
      <c r="K7" s="61"/>
      <c r="L7" s="61"/>
      <c r="M7" s="55"/>
    </row>
    <row r="8" spans="1:14" s="30" customFormat="1" ht="20.25" customHeight="1">
      <c r="A8" s="42"/>
      <c r="B8" s="42"/>
      <c r="C8" s="55"/>
      <c r="D8" s="55"/>
      <c r="E8" s="68"/>
      <c r="F8" s="68"/>
      <c r="G8" s="61"/>
      <c r="H8" s="68"/>
      <c r="I8" s="68"/>
      <c r="J8" s="61"/>
      <c r="K8" s="61"/>
      <c r="L8" s="61"/>
      <c r="M8" s="55"/>
    </row>
    <row r="9" spans="1:14" s="30" customFormat="1" ht="20.25" customHeight="1">
      <c r="A9" s="42"/>
      <c r="B9" s="42"/>
      <c r="C9" s="55"/>
      <c r="D9" s="55"/>
      <c r="E9" s="68"/>
      <c r="F9" s="68"/>
      <c r="G9" s="61"/>
      <c r="H9" s="68"/>
      <c r="I9" s="68"/>
      <c r="J9" s="61"/>
      <c r="K9" s="61"/>
      <c r="L9" s="61"/>
      <c r="M9" s="55"/>
    </row>
    <row r="10" spans="1:14" s="30" customFormat="1" ht="20.25" customHeight="1">
      <c r="A10" s="42"/>
      <c r="B10" s="42"/>
      <c r="C10" s="55"/>
      <c r="D10" s="55"/>
      <c r="E10" s="68"/>
      <c r="F10" s="68"/>
      <c r="G10" s="61"/>
      <c r="H10" s="68"/>
      <c r="I10" s="68"/>
      <c r="J10" s="61"/>
      <c r="K10" s="61"/>
      <c r="L10" s="61"/>
      <c r="M10" s="55"/>
    </row>
    <row r="11" spans="1:14" s="30" customFormat="1" ht="20.25" customHeight="1">
      <c r="A11" s="42"/>
      <c r="B11" s="42"/>
      <c r="C11" s="136"/>
      <c r="D11" s="136"/>
      <c r="E11" s="68"/>
      <c r="F11" s="68"/>
      <c r="G11" s="61"/>
      <c r="H11" s="68"/>
      <c r="I11" s="68"/>
      <c r="J11" s="61"/>
      <c r="K11" s="61"/>
      <c r="L11" s="61"/>
      <c r="M11" s="55"/>
    </row>
    <row r="12" spans="1:14" s="30" customFormat="1" ht="20.25" customHeight="1">
      <c r="A12" s="42"/>
      <c r="B12" s="42"/>
      <c r="C12" s="55"/>
      <c r="D12" s="55"/>
      <c r="E12" s="68"/>
      <c r="F12" s="68"/>
      <c r="G12" s="61"/>
      <c r="H12" s="68"/>
      <c r="I12" s="68"/>
      <c r="J12" s="61"/>
      <c r="K12" s="61"/>
      <c r="L12" s="61"/>
      <c r="M12" s="55"/>
    </row>
    <row r="13" spans="1:14" s="30" customFormat="1" ht="20.25" customHeight="1">
      <c r="A13" s="42"/>
      <c r="B13" s="42"/>
      <c r="C13" s="55"/>
      <c r="D13" s="55"/>
      <c r="E13" s="68"/>
      <c r="F13" s="68"/>
      <c r="G13" s="61"/>
      <c r="H13" s="68"/>
      <c r="I13" s="68"/>
      <c r="J13" s="61"/>
      <c r="K13" s="61"/>
      <c r="L13" s="61"/>
      <c r="M13" s="55"/>
    </row>
    <row r="14" spans="1:14" s="30" customFormat="1" ht="20.25" customHeight="1">
      <c r="A14" s="42"/>
      <c r="B14" s="42"/>
      <c r="C14" s="55"/>
      <c r="D14" s="55"/>
      <c r="E14" s="68"/>
      <c r="F14" s="68"/>
      <c r="G14" s="61"/>
      <c r="H14" s="68"/>
      <c r="I14" s="68"/>
      <c r="J14" s="61"/>
      <c r="K14" s="61"/>
      <c r="L14" s="61"/>
      <c r="M14" s="55"/>
    </row>
    <row r="15" spans="1:14" s="30" customFormat="1" ht="20.25" customHeight="1">
      <c r="A15" s="42"/>
      <c r="B15" s="42"/>
      <c r="C15" s="55"/>
      <c r="D15" s="55"/>
      <c r="E15" s="68"/>
      <c r="F15" s="68"/>
      <c r="G15" s="61"/>
      <c r="H15" s="68"/>
      <c r="I15" s="68"/>
      <c r="J15" s="61"/>
      <c r="K15" s="61"/>
      <c r="L15" s="61"/>
      <c r="M15" s="55"/>
    </row>
    <row r="16" spans="1:14" s="30" customFormat="1" ht="20.25" customHeight="1">
      <c r="A16" s="42"/>
      <c r="B16" s="42"/>
      <c r="C16" s="55"/>
      <c r="D16" s="55"/>
      <c r="E16" s="68"/>
      <c r="F16" s="68" t="s">
        <v>438</v>
      </c>
      <c r="G16" s="61"/>
      <c r="H16" s="68"/>
      <c r="I16" s="68"/>
      <c r="J16" s="61"/>
      <c r="K16" s="61"/>
      <c r="L16" s="61"/>
      <c r="M16" s="55"/>
    </row>
    <row r="17" spans="1:13" s="30" customFormat="1" ht="20.25" customHeight="1">
      <c r="A17" s="42"/>
      <c r="B17" s="42"/>
      <c r="C17" s="55"/>
      <c r="D17" s="55"/>
      <c r="E17" s="68"/>
      <c r="F17" s="68"/>
      <c r="G17" s="61"/>
      <c r="H17" s="68"/>
      <c r="I17" s="68"/>
      <c r="J17" s="61"/>
      <c r="K17" s="61"/>
      <c r="L17" s="61"/>
      <c r="M17" s="55"/>
    </row>
    <row r="18" spans="1:13" s="30" customFormat="1" ht="20.25" customHeight="1">
      <c r="A18" s="42"/>
      <c r="B18" s="42"/>
      <c r="C18" s="55"/>
      <c r="D18" s="55"/>
      <c r="E18" s="68"/>
      <c r="F18" s="68"/>
      <c r="G18" s="61"/>
      <c r="H18" s="68"/>
      <c r="I18" s="68"/>
      <c r="J18" s="61"/>
      <c r="K18" s="61"/>
      <c r="L18" s="61"/>
      <c r="M18" s="55"/>
    </row>
    <row r="19" spans="1:13" s="30" customFormat="1" ht="20.25" customHeight="1">
      <c r="A19" s="42"/>
      <c r="B19" s="42"/>
      <c r="C19" s="55"/>
      <c r="D19" s="55"/>
      <c r="E19" s="68"/>
      <c r="F19" s="68"/>
      <c r="G19" s="61"/>
      <c r="H19" s="68"/>
      <c r="I19" s="68"/>
      <c r="J19" s="61"/>
      <c r="K19" s="61"/>
      <c r="L19" s="61"/>
      <c r="M19" s="55"/>
    </row>
    <row r="20" spans="1:13" s="30" customFormat="1" ht="20.25" customHeight="1">
      <c r="A20" s="42"/>
      <c r="B20" s="42"/>
      <c r="C20" s="55"/>
      <c r="D20" s="55"/>
      <c r="E20" s="68"/>
      <c r="F20" s="68"/>
      <c r="G20" s="61"/>
      <c r="H20" s="68"/>
      <c r="I20" s="68"/>
      <c r="J20" s="61"/>
      <c r="K20" s="61"/>
      <c r="L20" s="61"/>
      <c r="M20" s="55"/>
    </row>
    <row r="21" spans="1:13" s="30" customFormat="1" ht="20.25" customHeight="1">
      <c r="A21" s="279" t="s">
        <v>439</v>
      </c>
      <c r="B21" s="280"/>
      <c r="C21" s="55"/>
      <c r="D21" s="55"/>
      <c r="E21" s="54"/>
      <c r="F21" s="68"/>
      <c r="G21" s="61">
        <f>SUM(G7:G20)</f>
        <v>0</v>
      </c>
      <c r="H21" s="68"/>
      <c r="I21" s="68"/>
      <c r="J21" s="61">
        <f>SUM(J7:J20)</f>
        <v>0</v>
      </c>
      <c r="K21" s="61"/>
      <c r="L21" s="61"/>
      <c r="M21" s="55"/>
    </row>
    <row r="22" spans="1:13" s="30" customFormat="1" ht="20.25" customHeight="1">
      <c r="A22" s="289" t="str">
        <f>基本情况!A5</f>
        <v xml:space="preserve">被评估单位（或产权持有单位）填表人：     </v>
      </c>
      <c r="B22" s="289"/>
      <c r="C22" s="289"/>
      <c r="D22" s="289"/>
      <c r="E22" s="289"/>
      <c r="F22" s="135"/>
      <c r="G22" s="65"/>
      <c r="I22" s="30" t="str">
        <f>基本情况!A8</f>
        <v>评估人员：宋云鹏、王涛</v>
      </c>
    </row>
    <row r="23" spans="1:13" s="30" customFormat="1" ht="20.25" customHeight="1">
      <c r="A23" s="289" t="str">
        <f>基本情况!A6</f>
        <v>填表日期： 2018年02月12日</v>
      </c>
      <c r="B23" s="289"/>
      <c r="C23" s="289"/>
      <c r="D23" s="289"/>
      <c r="E23" s="289"/>
      <c r="F23" s="65"/>
      <c r="G23" s="65"/>
    </row>
    <row r="24" spans="1:13" ht="16.5" customHeight="1">
      <c r="A24" s="137"/>
      <c r="B24" s="138"/>
      <c r="C24" s="138"/>
      <c r="D24" s="138"/>
      <c r="E24" s="138"/>
      <c r="F24" s="139"/>
      <c r="G24" s="138"/>
    </row>
  </sheetData>
  <mergeCells count="14">
    <mergeCell ref="K5:K6"/>
    <mergeCell ref="A1:M1"/>
    <mergeCell ref="A2:M2"/>
    <mergeCell ref="E5:G5"/>
    <mergeCell ref="H5:J5"/>
    <mergeCell ref="L5:L6"/>
    <mergeCell ref="M5:M6"/>
    <mergeCell ref="A23:E23"/>
    <mergeCell ref="A5:A6"/>
    <mergeCell ref="B5:B6"/>
    <mergeCell ref="C5:C6"/>
    <mergeCell ref="D5:D6"/>
    <mergeCell ref="A21:B21"/>
    <mergeCell ref="A22:E22"/>
  </mergeCells>
  <phoneticPr fontId="58" type="noConversion"/>
  <hyperlinks>
    <hyperlink ref="N5" location="目录!A1" display="目录"/>
  </hyperlinks>
  <printOptions horizontalCentered="1"/>
  <pageMargins left="0.2" right="0.2" top="0.71" bottom="0.31" header="1.26" footer="0.2"/>
  <pageSetup paperSize="9" orientation="landscape"/>
  <headerFooter alignWithMargins="0"/>
</worksheet>
</file>

<file path=xl/worksheets/sheet24.xml><?xml version="1.0" encoding="utf-8"?>
<worksheet xmlns="http://schemas.openxmlformats.org/spreadsheetml/2006/main" xmlns:r="http://schemas.openxmlformats.org/officeDocument/2006/relationships">
  <dimension ref="A1:N23"/>
  <sheetViews>
    <sheetView topLeftCell="C1" workbookViewId="0">
      <selection activeCell="I9" sqref="I9"/>
    </sheetView>
  </sheetViews>
  <sheetFormatPr defaultRowHeight="16.5" customHeight="1"/>
  <cols>
    <col min="1" max="1" width="4.375" style="32" customWidth="1"/>
    <col min="2" max="2" width="24.375" style="33" customWidth="1"/>
    <col min="3" max="3" width="8.5" style="33" customWidth="1"/>
    <col min="4" max="4" width="8.75" style="33" customWidth="1"/>
    <col min="5" max="5" width="7.375" style="33" customWidth="1"/>
    <col min="6" max="6" width="9" style="33"/>
    <col min="7" max="7" width="10.5" style="33" customWidth="1"/>
    <col min="8" max="8" width="9.25" style="33" customWidth="1"/>
    <col min="9" max="9" width="9" style="33"/>
    <col min="10" max="11" width="12.125" style="33" customWidth="1"/>
    <col min="12" max="12" width="8.125" style="33" customWidth="1"/>
    <col min="13" max="13" width="10.875" style="33" customWidth="1"/>
    <col min="14" max="16384" width="9" style="33"/>
  </cols>
  <sheetData>
    <row r="1" spans="1:14" s="28" customFormat="1" ht="24.75" customHeight="1">
      <c r="A1" s="248" t="s">
        <v>539</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59"/>
      <c r="L3" s="59"/>
      <c r="M3" s="48" t="s">
        <v>540</v>
      </c>
    </row>
    <row r="4" spans="1:14" s="30" customFormat="1" ht="20.25" customHeight="1">
      <c r="A4" s="37" t="str">
        <f>基本情况!A1</f>
        <v>被评估单位（或者产权持有单位）：哈尔滨市爱地方快餐有限责任公司</v>
      </c>
      <c r="B4" s="38"/>
      <c r="C4" s="38"/>
      <c r="D4" s="38"/>
      <c r="E4" s="38"/>
      <c r="F4" s="65"/>
      <c r="G4" s="38"/>
      <c r="H4" s="38"/>
      <c r="I4" s="38"/>
      <c r="J4" s="38"/>
      <c r="K4" s="38"/>
      <c r="L4" s="38"/>
      <c r="M4" s="51" t="str">
        <f>'表3-9-2'!M4</f>
        <v>金额单位:人民币元</v>
      </c>
    </row>
    <row r="5" spans="1:14" s="31" customFormat="1" ht="20.25" customHeight="1">
      <c r="A5" s="260" t="s">
        <v>168</v>
      </c>
      <c r="B5" s="260" t="s">
        <v>528</v>
      </c>
      <c r="C5" s="260" t="s">
        <v>529</v>
      </c>
      <c r="D5" s="262" t="s">
        <v>541</v>
      </c>
      <c r="E5" s="41" t="s">
        <v>542</v>
      </c>
      <c r="F5" s="41"/>
      <c r="G5" s="41"/>
      <c r="H5" s="58" t="s">
        <v>543</v>
      </c>
      <c r="I5" s="128"/>
      <c r="J5" s="129"/>
      <c r="K5" s="262" t="s">
        <v>341</v>
      </c>
      <c r="L5" s="260" t="s">
        <v>430</v>
      </c>
      <c r="M5" s="260" t="s">
        <v>431</v>
      </c>
      <c r="N5" s="57" t="s">
        <v>343</v>
      </c>
    </row>
    <row r="6" spans="1:14" s="31" customFormat="1" ht="20.25" customHeight="1">
      <c r="A6" s="261"/>
      <c r="B6" s="261"/>
      <c r="C6" s="261"/>
      <c r="D6" s="269"/>
      <c r="E6" s="40" t="s">
        <v>530</v>
      </c>
      <c r="F6" s="40" t="s">
        <v>531</v>
      </c>
      <c r="G6" s="40" t="s">
        <v>532</v>
      </c>
      <c r="H6" s="133" t="s">
        <v>533</v>
      </c>
      <c r="I6" s="130" t="s">
        <v>531</v>
      </c>
      <c r="J6" s="40" t="s">
        <v>532</v>
      </c>
      <c r="K6" s="263"/>
      <c r="L6" s="261"/>
      <c r="M6" s="261"/>
    </row>
    <row r="7" spans="1:14" s="30" customFormat="1" ht="20.25" customHeight="1">
      <c r="A7" s="42"/>
      <c r="B7" s="55"/>
      <c r="C7" s="55"/>
      <c r="D7" s="55"/>
      <c r="E7" s="68"/>
      <c r="F7" s="68"/>
      <c r="G7" s="61"/>
      <c r="H7" s="68"/>
      <c r="I7" s="131"/>
      <c r="J7" s="61"/>
      <c r="K7" s="61"/>
      <c r="L7" s="61"/>
      <c r="M7" s="55"/>
    </row>
    <row r="8" spans="1:14" s="30" customFormat="1" ht="20.25" customHeight="1">
      <c r="A8" s="42"/>
      <c r="B8" s="55"/>
      <c r="C8" s="55"/>
      <c r="D8" s="55"/>
      <c r="E8" s="68"/>
      <c r="F8" s="68"/>
      <c r="G8" s="61"/>
      <c r="H8" s="68"/>
      <c r="I8" s="131"/>
      <c r="J8" s="61"/>
      <c r="K8" s="61"/>
      <c r="L8" s="61"/>
      <c r="M8" s="55"/>
    </row>
    <row r="9" spans="1:14" s="30" customFormat="1" ht="20.25" customHeight="1">
      <c r="A9" s="42"/>
      <c r="B9" s="55"/>
      <c r="C9" s="55"/>
      <c r="D9" s="55"/>
      <c r="E9" s="68"/>
      <c r="F9" s="68"/>
      <c r="G9" s="61"/>
      <c r="H9" s="68"/>
      <c r="I9" s="131"/>
      <c r="J9" s="61"/>
      <c r="K9" s="61"/>
      <c r="L9" s="61"/>
      <c r="M9" s="55"/>
    </row>
    <row r="10" spans="1:14" s="30" customFormat="1" ht="20.25" customHeight="1">
      <c r="A10" s="42"/>
      <c r="B10" s="55"/>
      <c r="C10" s="55"/>
      <c r="D10" s="55"/>
      <c r="E10" s="68"/>
      <c r="F10" s="68"/>
      <c r="G10" s="61"/>
      <c r="H10" s="68"/>
      <c r="I10" s="131"/>
      <c r="J10" s="61"/>
      <c r="K10" s="61"/>
      <c r="L10" s="61"/>
      <c r="M10" s="55"/>
    </row>
    <row r="11" spans="1:14" s="30" customFormat="1" ht="20.25" customHeight="1">
      <c r="A11" s="42"/>
      <c r="B11" s="55"/>
      <c r="C11" s="55"/>
      <c r="D11" s="55"/>
      <c r="E11" s="68"/>
      <c r="F11" s="68"/>
      <c r="G11" s="61"/>
      <c r="H11" s="68"/>
      <c r="I11" s="131"/>
      <c r="J11" s="61"/>
      <c r="K11" s="61"/>
      <c r="L11" s="61"/>
      <c r="M11" s="55"/>
    </row>
    <row r="12" spans="1:14" s="30" customFormat="1" ht="20.25" customHeight="1">
      <c r="A12" s="42"/>
      <c r="B12" s="55"/>
      <c r="C12" s="55"/>
      <c r="D12" s="55"/>
      <c r="E12" s="68"/>
      <c r="F12" s="68"/>
      <c r="G12" s="61"/>
      <c r="H12" s="68"/>
      <c r="I12" s="131"/>
      <c r="J12" s="61"/>
      <c r="K12" s="61"/>
      <c r="L12" s="61"/>
      <c r="M12" s="55"/>
    </row>
    <row r="13" spans="1:14" s="30" customFormat="1" ht="20.25" customHeight="1">
      <c r="A13" s="42"/>
      <c r="B13" s="55"/>
      <c r="C13" s="55"/>
      <c r="D13" s="55"/>
      <c r="E13" s="68"/>
      <c r="F13" s="68"/>
      <c r="G13" s="61"/>
      <c r="H13" s="68"/>
      <c r="I13" s="131"/>
      <c r="J13" s="61"/>
      <c r="K13" s="61"/>
      <c r="L13" s="61"/>
      <c r="M13" s="55"/>
    </row>
    <row r="14" spans="1:14" s="30" customFormat="1" ht="20.25" customHeight="1">
      <c r="A14" s="42"/>
      <c r="B14" s="55"/>
      <c r="C14" s="55"/>
      <c r="D14" s="55"/>
      <c r="E14" s="68"/>
      <c r="F14" s="68"/>
      <c r="G14" s="61"/>
      <c r="H14" s="68"/>
      <c r="I14" s="131"/>
      <c r="J14" s="61"/>
      <c r="K14" s="61"/>
      <c r="L14" s="61"/>
      <c r="M14" s="55"/>
    </row>
    <row r="15" spans="1:14" s="30" customFormat="1" ht="20.25" customHeight="1">
      <c r="A15" s="42"/>
      <c r="B15" s="55"/>
      <c r="C15" s="55"/>
      <c r="D15" s="55"/>
      <c r="E15" s="68"/>
      <c r="F15" s="68"/>
      <c r="G15" s="61"/>
      <c r="H15" s="68"/>
      <c r="I15" s="131"/>
      <c r="J15" s="61"/>
      <c r="K15" s="61"/>
      <c r="L15" s="61"/>
      <c r="M15" s="55"/>
    </row>
    <row r="16" spans="1:14" s="30" customFormat="1" ht="20.25" customHeight="1">
      <c r="A16" s="42"/>
      <c r="B16" s="55"/>
      <c r="C16" s="55"/>
      <c r="D16" s="55"/>
      <c r="E16" s="68"/>
      <c r="F16" s="68" t="s">
        <v>438</v>
      </c>
      <c r="G16" s="61"/>
      <c r="H16" s="68"/>
      <c r="I16" s="131"/>
      <c r="J16" s="61"/>
      <c r="K16" s="61"/>
      <c r="L16" s="61"/>
      <c r="M16" s="55"/>
    </row>
    <row r="17" spans="1:13" s="30" customFormat="1" ht="20.25" customHeight="1">
      <c r="A17" s="42"/>
      <c r="B17" s="55"/>
      <c r="C17" s="55"/>
      <c r="D17" s="55"/>
      <c r="E17" s="68"/>
      <c r="F17" s="68"/>
      <c r="G17" s="61"/>
      <c r="H17" s="68"/>
      <c r="I17" s="131"/>
      <c r="J17" s="61"/>
      <c r="K17" s="61"/>
      <c r="L17" s="61"/>
      <c r="M17" s="55"/>
    </row>
    <row r="18" spans="1:13" s="30" customFormat="1" ht="20.25" customHeight="1">
      <c r="A18" s="42"/>
      <c r="B18" s="55"/>
      <c r="C18" s="55"/>
      <c r="D18" s="55"/>
      <c r="E18" s="68"/>
      <c r="F18" s="68"/>
      <c r="G18" s="61"/>
      <c r="H18" s="68"/>
      <c r="I18" s="131"/>
      <c r="J18" s="61"/>
      <c r="K18" s="61"/>
      <c r="L18" s="61"/>
      <c r="M18" s="55"/>
    </row>
    <row r="19" spans="1:13" s="30" customFormat="1" ht="20.25" customHeight="1">
      <c r="A19" s="42"/>
      <c r="B19" s="55"/>
      <c r="C19" s="55"/>
      <c r="D19" s="55"/>
      <c r="E19" s="68"/>
      <c r="F19" s="68"/>
      <c r="G19" s="61"/>
      <c r="H19" s="68"/>
      <c r="I19" s="131"/>
      <c r="J19" s="61"/>
      <c r="K19" s="61"/>
      <c r="L19" s="61"/>
      <c r="M19" s="55"/>
    </row>
    <row r="20" spans="1:13" s="30" customFormat="1" ht="20.25" customHeight="1">
      <c r="A20" s="42"/>
      <c r="B20" s="55"/>
      <c r="C20" s="55"/>
      <c r="D20" s="55"/>
      <c r="E20" s="68"/>
      <c r="F20" s="68"/>
      <c r="G20" s="61"/>
      <c r="H20" s="68"/>
      <c r="I20" s="131"/>
      <c r="J20" s="61"/>
      <c r="K20" s="61"/>
      <c r="L20" s="61"/>
      <c r="M20" s="55"/>
    </row>
    <row r="21" spans="1:13" s="30" customFormat="1" ht="20.25" customHeight="1">
      <c r="A21" s="258" t="s">
        <v>439</v>
      </c>
      <c r="B21" s="259"/>
      <c r="C21" s="259"/>
      <c r="D21" s="42"/>
      <c r="E21" s="54"/>
      <c r="F21" s="68"/>
      <c r="G21" s="61">
        <f>SUM(G7:G20)</f>
        <v>0</v>
      </c>
      <c r="H21" s="68"/>
      <c r="I21" s="131"/>
      <c r="J21" s="61">
        <f>SUM(J7:J20)</f>
        <v>0</v>
      </c>
      <c r="K21" s="61"/>
      <c r="L21" s="61"/>
      <c r="M21" s="55"/>
    </row>
    <row r="22" spans="1:13" s="30" customFormat="1" ht="20.25" customHeight="1">
      <c r="A22" s="276" t="str">
        <f>基本情况!A5</f>
        <v xml:space="preserve">被评估单位（或产权持有单位）填表人：     </v>
      </c>
      <c r="B22" s="276"/>
      <c r="C22" s="276"/>
      <c r="D22" s="276"/>
      <c r="E22" s="276"/>
      <c r="F22" s="276"/>
      <c r="I22" s="30" t="str">
        <f>基本情况!A8</f>
        <v>评估人员：宋云鹏、王涛</v>
      </c>
    </row>
    <row r="23" spans="1:13" s="30" customFormat="1" ht="20.25" customHeight="1">
      <c r="A23" s="267" t="str">
        <f>基本情况!A6</f>
        <v>填表日期： 2018年02月12日</v>
      </c>
      <c r="B23" s="267"/>
      <c r="C23" s="267"/>
      <c r="D23" s="267"/>
      <c r="E23" s="267"/>
      <c r="F23" s="267"/>
    </row>
  </sheetData>
  <mergeCells count="12">
    <mergeCell ref="A22:F22"/>
    <mergeCell ref="A23:F23"/>
    <mergeCell ref="A5:A6"/>
    <mergeCell ref="B5:B6"/>
    <mergeCell ref="C5:C6"/>
    <mergeCell ref="D5:D6"/>
    <mergeCell ref="L5:L6"/>
    <mergeCell ref="M5:M6"/>
    <mergeCell ref="A1:M1"/>
    <mergeCell ref="A2:M2"/>
    <mergeCell ref="A21:C21"/>
    <mergeCell ref="K5:K6"/>
  </mergeCells>
  <phoneticPr fontId="58" type="noConversion"/>
  <hyperlinks>
    <hyperlink ref="N5" location="目录!A1" display="目录"/>
  </hyperlinks>
  <printOptions horizontalCentered="1"/>
  <pageMargins left="0.2" right="0.2" top="0.71" bottom="0.31" header="1.26" footer="0.2"/>
  <pageSetup paperSize="9" orientation="landscape"/>
  <headerFooter alignWithMargins="0"/>
</worksheet>
</file>

<file path=xl/worksheets/sheet25.xml><?xml version="1.0" encoding="utf-8"?>
<worksheet xmlns="http://schemas.openxmlformats.org/spreadsheetml/2006/main" xmlns:r="http://schemas.openxmlformats.org/officeDocument/2006/relationships">
  <dimension ref="A1:N23"/>
  <sheetViews>
    <sheetView topLeftCell="C1" workbookViewId="0">
      <selection activeCell="I9" sqref="I9"/>
    </sheetView>
  </sheetViews>
  <sheetFormatPr defaultRowHeight="16.5" customHeight="1"/>
  <cols>
    <col min="1" max="1" width="4.375" style="32" customWidth="1"/>
    <col min="2" max="2" width="16.125" style="33" customWidth="1"/>
    <col min="3" max="3" width="12.125" style="33" customWidth="1"/>
    <col min="4" max="4" width="8.625" style="33" customWidth="1"/>
    <col min="5" max="5" width="7.375" style="32" customWidth="1"/>
    <col min="6" max="6" width="9" style="33"/>
    <col min="7" max="7" width="10.5" style="33" customWidth="1"/>
    <col min="8" max="8" width="8.625" style="33" customWidth="1"/>
    <col min="9" max="9" width="9" style="33"/>
    <col min="10" max="11" width="12.125" style="33" customWidth="1"/>
    <col min="12" max="12" width="8.125" style="33" customWidth="1"/>
    <col min="13" max="13" width="13.5" style="33" customWidth="1"/>
    <col min="14" max="16384" width="9" style="33"/>
  </cols>
  <sheetData>
    <row r="1" spans="1:14" s="28" customFormat="1" ht="24.75" customHeight="1">
      <c r="A1" s="248" t="s">
        <v>544</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59"/>
      <c r="L3" s="59"/>
      <c r="M3" s="48" t="s">
        <v>545</v>
      </c>
    </row>
    <row r="4" spans="1:14" s="30" customFormat="1" ht="20.25" customHeight="1">
      <c r="A4" s="37" t="str">
        <f>基本情况!A1</f>
        <v>被评估单位（或者产权持有单位）：哈尔滨市爱地方快餐有限责任公司</v>
      </c>
      <c r="B4" s="38"/>
      <c r="C4" s="38"/>
      <c r="D4" s="38"/>
      <c r="E4" s="134"/>
      <c r="F4" s="65"/>
      <c r="G4" s="38"/>
      <c r="H4" s="38"/>
      <c r="I4" s="38"/>
      <c r="J4" s="38"/>
      <c r="K4" s="38"/>
      <c r="L4" s="38"/>
      <c r="M4" s="51" t="str">
        <f>'表3-9-3'!M4</f>
        <v>金额单位:人民币元</v>
      </c>
    </row>
    <row r="5" spans="1:14" s="31" customFormat="1" ht="20.25" customHeight="1">
      <c r="A5" s="260" t="s">
        <v>168</v>
      </c>
      <c r="B5" s="260" t="s">
        <v>528</v>
      </c>
      <c r="C5" s="262" t="s">
        <v>546</v>
      </c>
      <c r="D5" s="260" t="s">
        <v>529</v>
      </c>
      <c r="E5" s="261" t="s">
        <v>547</v>
      </c>
      <c r="F5" s="261"/>
      <c r="G5" s="261"/>
      <c r="H5" s="58" t="s">
        <v>543</v>
      </c>
      <c r="I5" s="128"/>
      <c r="J5" s="129"/>
      <c r="K5" s="262" t="s">
        <v>341</v>
      </c>
      <c r="L5" s="260" t="s">
        <v>430</v>
      </c>
      <c r="M5" s="260" t="s">
        <v>431</v>
      </c>
      <c r="N5" s="57" t="s">
        <v>343</v>
      </c>
    </row>
    <row r="6" spans="1:14" s="31" customFormat="1" ht="20.25" customHeight="1">
      <c r="A6" s="261"/>
      <c r="B6" s="261"/>
      <c r="C6" s="269"/>
      <c r="D6" s="261"/>
      <c r="E6" s="40" t="s">
        <v>530</v>
      </c>
      <c r="F6" s="40" t="s">
        <v>531</v>
      </c>
      <c r="G6" s="40" t="s">
        <v>532</v>
      </c>
      <c r="H6" s="133" t="s">
        <v>533</v>
      </c>
      <c r="I6" s="130" t="s">
        <v>531</v>
      </c>
      <c r="J6" s="40" t="s">
        <v>532</v>
      </c>
      <c r="K6" s="263"/>
      <c r="L6" s="261"/>
      <c r="M6" s="261"/>
    </row>
    <row r="7" spans="1:14" s="30" customFormat="1" ht="20.25" customHeight="1">
      <c r="A7" s="42"/>
      <c r="B7" s="55"/>
      <c r="C7" s="55"/>
      <c r="D7" s="55"/>
      <c r="E7" s="54"/>
      <c r="F7" s="68"/>
      <c r="G7" s="61"/>
      <c r="H7" s="68"/>
      <c r="I7" s="131"/>
      <c r="J7" s="61"/>
      <c r="K7" s="61"/>
      <c r="L7" s="61"/>
      <c r="M7" s="55"/>
    </row>
    <row r="8" spans="1:14" s="30" customFormat="1" ht="20.25" customHeight="1">
      <c r="A8" s="42"/>
      <c r="B8" s="55"/>
      <c r="C8" s="55"/>
      <c r="D8" s="55"/>
      <c r="E8" s="54"/>
      <c r="F8" s="68"/>
      <c r="G8" s="61"/>
      <c r="H8" s="68"/>
      <c r="I8" s="131"/>
      <c r="J8" s="61"/>
      <c r="K8" s="61"/>
      <c r="L8" s="61"/>
      <c r="M8" s="55"/>
    </row>
    <row r="9" spans="1:14" s="30" customFormat="1" ht="20.25" customHeight="1">
      <c r="A9" s="42"/>
      <c r="B9" s="55"/>
      <c r="C9" s="55"/>
      <c r="D9" s="55"/>
      <c r="E9" s="54"/>
      <c r="F9" s="68"/>
      <c r="G9" s="61"/>
      <c r="H9" s="68"/>
      <c r="I9" s="131"/>
      <c r="J9" s="61"/>
      <c r="K9" s="61"/>
      <c r="L9" s="61"/>
      <c r="M9" s="55"/>
    </row>
    <row r="10" spans="1:14" s="30" customFormat="1" ht="20.25" customHeight="1">
      <c r="A10" s="42"/>
      <c r="B10" s="55"/>
      <c r="C10" s="55"/>
      <c r="D10" s="55"/>
      <c r="E10" s="54"/>
      <c r="F10" s="68"/>
      <c r="G10" s="61"/>
      <c r="H10" s="68"/>
      <c r="I10" s="131"/>
      <c r="J10" s="61"/>
      <c r="K10" s="61"/>
      <c r="L10" s="61"/>
      <c r="M10" s="55"/>
    </row>
    <row r="11" spans="1:14" s="30" customFormat="1" ht="20.25" customHeight="1">
      <c r="A11" s="42"/>
      <c r="B11" s="55"/>
      <c r="C11" s="55"/>
      <c r="D11" s="55"/>
      <c r="E11" s="54"/>
      <c r="F11" s="68"/>
      <c r="G11" s="61"/>
      <c r="H11" s="68"/>
      <c r="I11" s="131"/>
      <c r="J11" s="61"/>
      <c r="K11" s="61"/>
      <c r="L11" s="61"/>
      <c r="M11" s="55"/>
    </row>
    <row r="12" spans="1:14" s="30" customFormat="1" ht="20.25" customHeight="1">
      <c r="A12" s="42"/>
      <c r="B12" s="55"/>
      <c r="C12" s="55"/>
      <c r="D12" s="55"/>
      <c r="E12" s="54"/>
      <c r="F12" s="68"/>
      <c r="G12" s="61"/>
      <c r="H12" s="68"/>
      <c r="I12" s="131"/>
      <c r="J12" s="61"/>
      <c r="K12" s="61"/>
      <c r="L12" s="61"/>
      <c r="M12" s="55"/>
    </row>
    <row r="13" spans="1:14" s="30" customFormat="1" ht="20.25" customHeight="1">
      <c r="A13" s="42"/>
      <c r="B13" s="55"/>
      <c r="C13" s="55"/>
      <c r="D13" s="55"/>
      <c r="E13" s="54"/>
      <c r="F13" s="68"/>
      <c r="G13" s="61"/>
      <c r="H13" s="68"/>
      <c r="I13" s="131"/>
      <c r="J13" s="61"/>
      <c r="K13" s="61"/>
      <c r="L13" s="61"/>
      <c r="M13" s="55"/>
    </row>
    <row r="14" spans="1:14" s="30" customFormat="1" ht="20.25" customHeight="1">
      <c r="A14" s="42"/>
      <c r="B14" s="55"/>
      <c r="C14" s="55"/>
      <c r="D14" s="55"/>
      <c r="E14" s="54"/>
      <c r="F14" s="68"/>
      <c r="G14" s="61"/>
      <c r="H14" s="68"/>
      <c r="I14" s="131"/>
      <c r="J14" s="61"/>
      <c r="K14" s="61"/>
      <c r="L14" s="61"/>
      <c r="M14" s="55"/>
    </row>
    <row r="15" spans="1:14" s="30" customFormat="1" ht="20.25" customHeight="1">
      <c r="A15" s="42"/>
      <c r="B15" s="55"/>
      <c r="C15" s="55"/>
      <c r="D15" s="55"/>
      <c r="E15" s="54"/>
      <c r="F15" s="68"/>
      <c r="G15" s="61"/>
      <c r="H15" s="68"/>
      <c r="I15" s="131"/>
      <c r="J15" s="61"/>
      <c r="K15" s="61"/>
      <c r="L15" s="61"/>
      <c r="M15" s="55"/>
    </row>
    <row r="16" spans="1:14" s="30" customFormat="1" ht="20.25" customHeight="1">
      <c r="A16" s="42"/>
      <c r="B16" s="55"/>
      <c r="C16" s="55"/>
      <c r="D16" s="55"/>
      <c r="E16" s="54"/>
      <c r="F16" s="68" t="s">
        <v>438</v>
      </c>
      <c r="G16" s="61"/>
      <c r="H16" s="68"/>
      <c r="I16" s="131"/>
      <c r="J16" s="61"/>
      <c r="K16" s="61"/>
      <c r="L16" s="61"/>
      <c r="M16" s="55"/>
    </row>
    <row r="17" spans="1:13" s="30" customFormat="1" ht="20.25" customHeight="1">
      <c r="A17" s="42"/>
      <c r="B17" s="55"/>
      <c r="C17" s="55"/>
      <c r="D17" s="55"/>
      <c r="E17" s="54"/>
      <c r="F17" s="68"/>
      <c r="G17" s="61"/>
      <c r="H17" s="68"/>
      <c r="I17" s="131"/>
      <c r="J17" s="61"/>
      <c r="K17" s="61"/>
      <c r="L17" s="61"/>
      <c r="M17" s="55"/>
    </row>
    <row r="18" spans="1:13" s="30" customFormat="1" ht="20.25" customHeight="1">
      <c r="A18" s="42"/>
      <c r="B18" s="55"/>
      <c r="C18" s="55"/>
      <c r="D18" s="55"/>
      <c r="E18" s="54"/>
      <c r="F18" s="68"/>
      <c r="G18" s="61"/>
      <c r="H18" s="68"/>
      <c r="I18" s="131"/>
      <c r="J18" s="61"/>
      <c r="K18" s="61"/>
      <c r="L18" s="61"/>
      <c r="M18" s="55"/>
    </row>
    <row r="19" spans="1:13" s="30" customFormat="1" ht="20.25" customHeight="1">
      <c r="A19" s="42"/>
      <c r="B19" s="55"/>
      <c r="C19" s="55"/>
      <c r="D19" s="55"/>
      <c r="E19" s="54"/>
      <c r="F19" s="68"/>
      <c r="G19" s="61"/>
      <c r="H19" s="68"/>
      <c r="I19" s="131"/>
      <c r="J19" s="61"/>
      <c r="K19" s="61"/>
      <c r="L19" s="61"/>
      <c r="M19" s="55"/>
    </row>
    <row r="20" spans="1:13" s="30" customFormat="1" ht="20.25" customHeight="1">
      <c r="A20" s="42"/>
      <c r="B20" s="55"/>
      <c r="C20" s="55"/>
      <c r="D20" s="55"/>
      <c r="E20" s="54"/>
      <c r="F20" s="68"/>
      <c r="G20" s="61"/>
      <c r="H20" s="68"/>
      <c r="I20" s="131"/>
      <c r="J20" s="61"/>
      <c r="K20" s="61"/>
      <c r="L20" s="61"/>
      <c r="M20" s="55"/>
    </row>
    <row r="21" spans="1:13" s="30" customFormat="1" ht="20.25" customHeight="1">
      <c r="A21" s="279" t="s">
        <v>439</v>
      </c>
      <c r="B21" s="280"/>
      <c r="C21" s="55"/>
      <c r="D21" s="55"/>
      <c r="E21" s="54"/>
      <c r="F21" s="68"/>
      <c r="G21" s="61">
        <f>SUM(G7:G20)</f>
        <v>0</v>
      </c>
      <c r="H21" s="68"/>
      <c r="I21" s="131"/>
      <c r="J21" s="61">
        <f>SUM(J7:J20)</f>
        <v>0</v>
      </c>
      <c r="K21" s="61"/>
      <c r="L21" s="61"/>
      <c r="M21" s="55"/>
    </row>
    <row r="22" spans="1:13" s="30" customFormat="1" ht="20.25" customHeight="1">
      <c r="A22" s="276" t="str">
        <f>基本情况!A5</f>
        <v xml:space="preserve">被评估单位（或产权持有单位）填表人：     </v>
      </c>
      <c r="B22" s="276"/>
      <c r="C22" s="276"/>
      <c r="D22" s="276"/>
      <c r="J22" s="30" t="str">
        <f>基本情况!A8</f>
        <v>评估人员：宋云鹏、王涛</v>
      </c>
    </row>
    <row r="23" spans="1:13" s="30" customFormat="1" ht="20.25" customHeight="1">
      <c r="A23" s="267" t="str">
        <f>基本情况!A6</f>
        <v>填表日期： 2018年02月12日</v>
      </c>
      <c r="B23" s="267"/>
      <c r="C23" s="267"/>
      <c r="D23" s="267"/>
    </row>
  </sheetData>
  <mergeCells count="13">
    <mergeCell ref="A21:B21"/>
    <mergeCell ref="A22:D22"/>
    <mergeCell ref="A23:D23"/>
    <mergeCell ref="A5:A6"/>
    <mergeCell ref="B5:B6"/>
    <mergeCell ref="C5:C6"/>
    <mergeCell ref="D5:D6"/>
    <mergeCell ref="K5:K6"/>
    <mergeCell ref="L5:L6"/>
    <mergeCell ref="M5:M6"/>
    <mergeCell ref="A1:M1"/>
    <mergeCell ref="A2:M2"/>
    <mergeCell ref="E5:G5"/>
  </mergeCells>
  <phoneticPr fontId="58" type="noConversion"/>
  <hyperlinks>
    <hyperlink ref="N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26.xml><?xml version="1.0" encoding="utf-8"?>
<worksheet xmlns="http://schemas.openxmlformats.org/spreadsheetml/2006/main" xmlns:r="http://schemas.openxmlformats.org/officeDocument/2006/relationships">
  <dimension ref="A1:O23"/>
  <sheetViews>
    <sheetView topLeftCell="I1" workbookViewId="0">
      <selection activeCell="I9" sqref="I9"/>
    </sheetView>
  </sheetViews>
  <sheetFormatPr defaultRowHeight="16.5" customHeight="1"/>
  <cols>
    <col min="1" max="1" width="4.375" style="32" customWidth="1"/>
    <col min="2" max="2" width="12.125" style="33" customWidth="1"/>
    <col min="3" max="3" width="14.75" style="33" customWidth="1"/>
    <col min="4" max="4" width="9.625" style="33" customWidth="1"/>
    <col min="5" max="5" width="7.375" style="33" customWidth="1"/>
    <col min="6" max="6" width="9.125" style="33" customWidth="1"/>
    <col min="7" max="7" width="11.5" style="33" customWidth="1"/>
    <col min="8" max="8" width="8.25" style="33" customWidth="1"/>
    <col min="9" max="9" width="9.875" style="33" customWidth="1"/>
    <col min="10" max="10" width="11.25" style="33" customWidth="1"/>
    <col min="11" max="12" width="8" style="33" customWidth="1"/>
    <col min="13" max="13" width="8.125" style="33" customWidth="1"/>
    <col min="14" max="14" width="9.625" style="33" customWidth="1"/>
    <col min="15" max="16384" width="9" style="33"/>
  </cols>
  <sheetData>
    <row r="1" spans="1:15" s="28" customFormat="1" ht="24.75" customHeight="1">
      <c r="A1" s="248" t="s">
        <v>548</v>
      </c>
      <c r="B1" s="249"/>
      <c r="C1" s="249"/>
      <c r="D1" s="249"/>
      <c r="E1" s="249"/>
      <c r="F1" s="249"/>
      <c r="G1" s="249"/>
      <c r="H1" s="249"/>
      <c r="I1" s="249"/>
      <c r="J1" s="249"/>
      <c r="K1" s="249"/>
      <c r="L1" s="249"/>
      <c r="M1" s="249"/>
      <c r="N1" s="249"/>
    </row>
    <row r="2" spans="1:15" s="30" customFormat="1" ht="20.25" customHeight="1">
      <c r="A2" s="250" t="str">
        <f>基本情况!A3</f>
        <v>评估基准日：  2018年02月12日</v>
      </c>
      <c r="B2" s="250"/>
      <c r="C2" s="250"/>
      <c r="D2" s="250"/>
      <c r="E2" s="250"/>
      <c r="F2" s="250"/>
      <c r="G2" s="250"/>
      <c r="H2" s="250"/>
      <c r="I2" s="250"/>
      <c r="J2" s="250"/>
      <c r="K2" s="250"/>
      <c r="L2" s="250"/>
      <c r="M2" s="250"/>
      <c r="N2" s="250"/>
    </row>
    <row r="3" spans="1:15" s="30" customFormat="1" ht="20.25" customHeight="1">
      <c r="A3" s="59"/>
      <c r="B3" s="59"/>
      <c r="C3" s="59"/>
      <c r="D3" s="59"/>
      <c r="E3" s="59"/>
      <c r="F3" s="59"/>
      <c r="G3" s="59"/>
      <c r="H3" s="59"/>
      <c r="I3" s="59"/>
      <c r="J3" s="59"/>
      <c r="K3" s="59"/>
      <c r="L3" s="59"/>
      <c r="M3" s="59"/>
      <c r="N3" s="48" t="s">
        <v>549</v>
      </c>
    </row>
    <row r="4" spans="1:15" s="30" customFormat="1" ht="20.25" customHeight="1">
      <c r="A4" s="37" t="str">
        <f>基本情况!A1</f>
        <v>被评估单位（或者产权持有单位）：哈尔滨市爱地方快餐有限责任公司</v>
      </c>
      <c r="B4" s="38"/>
      <c r="C4" s="38"/>
      <c r="D4" s="38"/>
      <c r="E4" s="38"/>
      <c r="F4" s="65"/>
      <c r="G4" s="65"/>
      <c r="H4" s="38"/>
      <c r="I4" s="38"/>
      <c r="J4" s="38"/>
      <c r="K4" s="38"/>
      <c r="L4" s="38"/>
      <c r="M4" s="38"/>
      <c r="N4" s="51" t="str">
        <f>'表3-9-1'!L4</f>
        <v>金额单位:元</v>
      </c>
    </row>
    <row r="5" spans="1:15" s="31" customFormat="1" ht="20.25" customHeight="1">
      <c r="A5" s="260" t="s">
        <v>168</v>
      </c>
      <c r="B5" s="260" t="s">
        <v>550</v>
      </c>
      <c r="C5" s="260" t="s">
        <v>551</v>
      </c>
      <c r="D5" s="260" t="s">
        <v>529</v>
      </c>
      <c r="E5" s="261" t="s">
        <v>547</v>
      </c>
      <c r="F5" s="261"/>
      <c r="G5" s="261"/>
      <c r="H5" s="261"/>
      <c r="I5" s="58" t="s">
        <v>552</v>
      </c>
      <c r="J5" s="128"/>
      <c r="K5" s="129"/>
      <c r="L5" s="262" t="s">
        <v>341</v>
      </c>
      <c r="M5" s="260" t="s">
        <v>430</v>
      </c>
      <c r="N5" s="260" t="s">
        <v>431</v>
      </c>
      <c r="O5" s="57" t="s">
        <v>343</v>
      </c>
    </row>
    <row r="6" spans="1:15" s="31" customFormat="1" ht="20.25" customHeight="1">
      <c r="A6" s="261"/>
      <c r="B6" s="261"/>
      <c r="C6" s="261"/>
      <c r="D6" s="261"/>
      <c r="E6" s="40" t="s">
        <v>530</v>
      </c>
      <c r="F6" s="40" t="s">
        <v>553</v>
      </c>
      <c r="G6" s="40" t="s">
        <v>554</v>
      </c>
      <c r="H6" s="40" t="s">
        <v>532</v>
      </c>
      <c r="I6" s="133" t="s">
        <v>533</v>
      </c>
      <c r="J6" s="130" t="s">
        <v>534</v>
      </c>
      <c r="K6" s="40" t="s">
        <v>532</v>
      </c>
      <c r="L6" s="263"/>
      <c r="M6" s="261"/>
      <c r="N6" s="261"/>
    </row>
    <row r="7" spans="1:15" s="30" customFormat="1" ht="20.25" customHeight="1">
      <c r="A7" s="42"/>
      <c r="B7" s="55"/>
      <c r="C7" s="55"/>
      <c r="D7" s="55"/>
      <c r="E7" s="68"/>
      <c r="F7" s="68"/>
      <c r="G7" s="68"/>
      <c r="H7" s="61"/>
      <c r="I7" s="68"/>
      <c r="J7" s="131"/>
      <c r="K7" s="61"/>
      <c r="L7" s="61"/>
      <c r="M7" s="61"/>
      <c r="N7" s="55"/>
    </row>
    <row r="8" spans="1:15" s="30" customFormat="1" ht="20.25" customHeight="1">
      <c r="A8" s="42"/>
      <c r="B8" s="55"/>
      <c r="C8" s="55"/>
      <c r="D8" s="55"/>
      <c r="E8" s="68"/>
      <c r="F8" s="68"/>
      <c r="G8" s="68"/>
      <c r="H8" s="61"/>
      <c r="I8" s="68"/>
      <c r="J8" s="131"/>
      <c r="K8" s="61"/>
      <c r="L8" s="61"/>
      <c r="M8" s="61"/>
      <c r="N8" s="55"/>
    </row>
    <row r="9" spans="1:15" s="30" customFormat="1" ht="20.25" customHeight="1">
      <c r="A9" s="42"/>
      <c r="B9" s="55"/>
      <c r="C9" s="55"/>
      <c r="D9" s="55"/>
      <c r="E9" s="68"/>
      <c r="F9" s="68"/>
      <c r="G9" s="68"/>
      <c r="H9" s="61"/>
      <c r="I9" s="68"/>
      <c r="J9" s="131"/>
      <c r="K9" s="61"/>
      <c r="L9" s="61"/>
      <c r="M9" s="61"/>
      <c r="N9" s="55"/>
    </row>
    <row r="10" spans="1:15" s="30" customFormat="1" ht="20.25" customHeight="1">
      <c r="A10" s="42"/>
      <c r="B10" s="55"/>
      <c r="C10" s="55"/>
      <c r="D10" s="55"/>
      <c r="E10" s="68"/>
      <c r="F10" s="68"/>
      <c r="G10" s="68"/>
      <c r="H10" s="61"/>
      <c r="I10" s="68"/>
      <c r="J10" s="131"/>
      <c r="K10" s="61"/>
      <c r="L10" s="61"/>
      <c r="M10" s="61"/>
      <c r="N10" s="55"/>
    </row>
    <row r="11" spans="1:15" s="30" customFormat="1" ht="20.25" customHeight="1">
      <c r="A11" s="42"/>
      <c r="B11" s="55"/>
      <c r="C11" s="55"/>
      <c r="D11" s="55"/>
      <c r="E11" s="68"/>
      <c r="F11" s="68"/>
      <c r="G11" s="68"/>
      <c r="H11" s="61"/>
      <c r="I11" s="68"/>
      <c r="J11" s="131"/>
      <c r="K11" s="61"/>
      <c r="L11" s="61"/>
      <c r="M11" s="61"/>
      <c r="N11" s="55"/>
    </row>
    <row r="12" spans="1:15" s="30" customFormat="1" ht="20.25" customHeight="1">
      <c r="A12" s="42"/>
      <c r="B12" s="55"/>
      <c r="C12" s="55"/>
      <c r="D12" s="55"/>
      <c r="E12" s="68"/>
      <c r="F12" s="68"/>
      <c r="G12" s="68"/>
      <c r="H12" s="61"/>
      <c r="I12" s="68"/>
      <c r="J12" s="131"/>
      <c r="K12" s="61"/>
      <c r="L12" s="61"/>
      <c r="M12" s="61"/>
      <c r="N12" s="55"/>
    </row>
    <row r="13" spans="1:15" s="30" customFormat="1" ht="20.25" customHeight="1">
      <c r="A13" s="42"/>
      <c r="B13" s="55"/>
      <c r="C13" s="55"/>
      <c r="D13" s="55"/>
      <c r="E13" s="68"/>
      <c r="F13" s="68"/>
      <c r="G13" s="68"/>
      <c r="H13" s="61"/>
      <c r="I13" s="68"/>
      <c r="J13" s="131"/>
      <c r="K13" s="61"/>
      <c r="L13" s="61"/>
      <c r="M13" s="61"/>
      <c r="N13" s="55"/>
    </row>
    <row r="14" spans="1:15" s="30" customFormat="1" ht="20.25" customHeight="1">
      <c r="A14" s="42"/>
      <c r="B14" s="55"/>
      <c r="C14" s="55"/>
      <c r="D14" s="55"/>
      <c r="E14" s="68"/>
      <c r="F14" s="68"/>
      <c r="G14" s="68"/>
      <c r="H14" s="61"/>
      <c r="I14" s="68"/>
      <c r="J14" s="131"/>
      <c r="K14" s="61"/>
      <c r="L14" s="61"/>
      <c r="M14" s="61"/>
      <c r="N14" s="55"/>
    </row>
    <row r="15" spans="1:15" s="30" customFormat="1" ht="20.25" customHeight="1">
      <c r="A15" s="42"/>
      <c r="B15" s="55"/>
      <c r="C15" s="55"/>
      <c r="D15" s="55"/>
      <c r="E15" s="68"/>
      <c r="F15" s="68"/>
      <c r="G15" s="68"/>
      <c r="H15" s="61"/>
      <c r="I15" s="68"/>
      <c r="J15" s="131"/>
      <c r="K15" s="61"/>
      <c r="L15" s="61"/>
      <c r="M15" s="61"/>
      <c r="N15" s="55"/>
    </row>
    <row r="16" spans="1:15" s="30" customFormat="1" ht="20.25" customHeight="1">
      <c r="A16" s="42"/>
      <c r="B16" s="55"/>
      <c r="C16" s="55"/>
      <c r="D16" s="55"/>
      <c r="E16" s="68" t="s">
        <v>438</v>
      </c>
      <c r="F16" s="68"/>
      <c r="G16" s="68"/>
      <c r="H16" s="61"/>
      <c r="I16" s="68"/>
      <c r="J16" s="131"/>
      <c r="K16" s="61"/>
      <c r="L16" s="61"/>
      <c r="M16" s="61"/>
      <c r="N16" s="55"/>
    </row>
    <row r="17" spans="1:14" s="30" customFormat="1" ht="20.25" customHeight="1">
      <c r="A17" s="42"/>
      <c r="B17" s="55"/>
      <c r="C17" s="55"/>
      <c r="D17" s="55"/>
      <c r="E17" s="68"/>
      <c r="F17" s="68"/>
      <c r="G17" s="68"/>
      <c r="H17" s="61"/>
      <c r="I17" s="68"/>
      <c r="J17" s="131"/>
      <c r="K17" s="61"/>
      <c r="L17" s="61"/>
      <c r="M17" s="61"/>
      <c r="N17" s="55"/>
    </row>
    <row r="18" spans="1:14" s="30" customFormat="1" ht="20.25" customHeight="1">
      <c r="A18" s="42"/>
      <c r="B18" s="55"/>
      <c r="C18" s="55"/>
      <c r="D18" s="55"/>
      <c r="E18" s="68"/>
      <c r="F18" s="68"/>
      <c r="G18" s="68"/>
      <c r="H18" s="61"/>
      <c r="I18" s="68"/>
      <c r="J18" s="131"/>
      <c r="K18" s="61"/>
      <c r="L18" s="61"/>
      <c r="M18" s="61"/>
      <c r="N18" s="55"/>
    </row>
    <row r="19" spans="1:14" s="30" customFormat="1" ht="20.25" customHeight="1">
      <c r="A19" s="42"/>
      <c r="B19" s="55"/>
      <c r="C19" s="55"/>
      <c r="D19" s="55"/>
      <c r="E19" s="68"/>
      <c r="F19" s="68"/>
      <c r="G19" s="68"/>
      <c r="H19" s="61"/>
      <c r="I19" s="68"/>
      <c r="J19" s="131"/>
      <c r="K19" s="61"/>
      <c r="L19" s="61"/>
      <c r="M19" s="61"/>
      <c r="N19" s="55"/>
    </row>
    <row r="20" spans="1:14" s="30" customFormat="1" ht="20.25" customHeight="1">
      <c r="A20" s="42"/>
      <c r="B20" s="55"/>
      <c r="C20" s="55"/>
      <c r="D20" s="55"/>
      <c r="E20" s="68"/>
      <c r="F20" s="68"/>
      <c r="G20" s="68"/>
      <c r="H20" s="61"/>
      <c r="I20" s="68"/>
      <c r="J20" s="131"/>
      <c r="K20" s="61"/>
      <c r="L20" s="61"/>
      <c r="M20" s="61"/>
      <c r="N20" s="55"/>
    </row>
    <row r="21" spans="1:14" s="30" customFormat="1" ht="20.25" customHeight="1">
      <c r="A21" s="279" t="s">
        <v>439</v>
      </c>
      <c r="B21" s="280"/>
      <c r="C21" s="55"/>
      <c r="D21" s="42"/>
      <c r="E21" s="54"/>
      <c r="F21" s="54"/>
      <c r="G21" s="68"/>
      <c r="H21" s="61">
        <f>SUM(H7:H20)</f>
        <v>0</v>
      </c>
      <c r="I21" s="68"/>
      <c r="J21" s="131"/>
      <c r="K21" s="61">
        <f>SUM(K7:K20)</f>
        <v>0</v>
      </c>
      <c r="L21" s="61"/>
      <c r="M21" s="61"/>
      <c r="N21" s="55"/>
    </row>
    <row r="22" spans="1:14" s="30" customFormat="1" ht="20.25" customHeight="1">
      <c r="A22" s="276" t="str">
        <f>基本情况!A5</f>
        <v xml:space="preserve">被评估单位（或产权持有单位）填表人：     </v>
      </c>
      <c r="B22" s="276"/>
      <c r="C22" s="276"/>
      <c r="D22" s="276"/>
      <c r="E22" s="276"/>
      <c r="I22" s="30" t="str">
        <f>基本情况!A8</f>
        <v>评估人员：宋云鹏、王涛</v>
      </c>
    </row>
    <row r="23" spans="1:14" s="30" customFormat="1" ht="20.25" customHeight="1">
      <c r="A23" s="267" t="str">
        <f>基本情况!A6</f>
        <v>填表日期： 2018年02月12日</v>
      </c>
      <c r="B23" s="267"/>
      <c r="C23" s="267"/>
      <c r="D23" s="267"/>
      <c r="E23" s="267"/>
    </row>
  </sheetData>
  <mergeCells count="13">
    <mergeCell ref="A21:B21"/>
    <mergeCell ref="A22:E22"/>
    <mergeCell ref="A23:E23"/>
    <mergeCell ref="A5:A6"/>
    <mergeCell ref="B5:B6"/>
    <mergeCell ref="C5:C6"/>
    <mergeCell ref="D5:D6"/>
    <mergeCell ref="L5:L6"/>
    <mergeCell ref="M5:M6"/>
    <mergeCell ref="N5:N6"/>
    <mergeCell ref="A1:N1"/>
    <mergeCell ref="A2:N2"/>
    <mergeCell ref="E5:H5"/>
  </mergeCells>
  <phoneticPr fontId="58" type="noConversion"/>
  <hyperlinks>
    <hyperlink ref="O5" location="目录!A1" display="目录"/>
  </hyperlinks>
  <printOptions horizontalCentered="1"/>
  <pageMargins left="0.2" right="0.2" top="0.71" bottom="0.31" header="1.26" footer="0.2"/>
  <pageSetup paperSize="9" orientation="landscape"/>
  <headerFooter alignWithMargins="0"/>
</worksheet>
</file>

<file path=xl/worksheets/sheet27.xml><?xml version="1.0" encoding="utf-8"?>
<worksheet xmlns="http://schemas.openxmlformats.org/spreadsheetml/2006/main" xmlns:r="http://schemas.openxmlformats.org/officeDocument/2006/relationships">
  <dimension ref="A1:M97"/>
  <sheetViews>
    <sheetView topLeftCell="C5" workbookViewId="0">
      <selection activeCell="I9" sqref="I9"/>
    </sheetView>
  </sheetViews>
  <sheetFormatPr defaultRowHeight="16.5" customHeight="1"/>
  <cols>
    <col min="1" max="1" width="4.375" style="32" customWidth="1"/>
    <col min="2" max="2" width="16.5" style="33" customWidth="1"/>
    <col min="3" max="3" width="8.875" style="33" bestFit="1" customWidth="1"/>
    <col min="4" max="4" width="8.25" style="33" customWidth="1"/>
    <col min="5" max="5" width="10.5" style="32" customWidth="1"/>
    <col min="6" max="6" width="10.5" style="33" customWidth="1"/>
    <col min="7" max="7" width="9.75" style="33" customWidth="1"/>
    <col min="8" max="8" width="10.625" style="33" customWidth="1"/>
    <col min="9" max="10" width="13.75" style="33" customWidth="1"/>
    <col min="11" max="11" width="8.125" style="33" customWidth="1"/>
    <col min="12" max="12" width="11.875" style="33" customWidth="1"/>
    <col min="13" max="16384" width="9" style="33"/>
  </cols>
  <sheetData>
    <row r="1" spans="1:13" s="28" customFormat="1" ht="24.75" customHeight="1">
      <c r="A1" s="248" t="s">
        <v>555</v>
      </c>
      <c r="B1" s="249"/>
      <c r="C1" s="249"/>
      <c r="D1" s="249"/>
      <c r="E1" s="249"/>
      <c r="F1" s="249"/>
      <c r="G1" s="249"/>
      <c r="H1" s="249"/>
      <c r="I1" s="249"/>
      <c r="J1" s="249"/>
      <c r="K1" s="249"/>
      <c r="L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59"/>
      <c r="L3" s="48" t="s">
        <v>556</v>
      </c>
    </row>
    <row r="4" spans="1:13" s="30" customFormat="1" ht="20.25" customHeight="1">
      <c r="A4" s="37" t="str">
        <f>基本情况!A1</f>
        <v>被评估单位（或者产权持有单位）：哈尔滨市爱地方快餐有限责任公司</v>
      </c>
      <c r="B4" s="38"/>
      <c r="C4" s="38"/>
      <c r="D4" s="38"/>
      <c r="E4" s="121"/>
      <c r="F4" s="38"/>
      <c r="G4" s="38"/>
      <c r="H4" s="38"/>
      <c r="I4" s="38"/>
      <c r="J4" s="38"/>
      <c r="K4" s="38"/>
      <c r="L4" s="51" t="str">
        <f>'表3-9-1'!L4</f>
        <v>金额单位:元</v>
      </c>
    </row>
    <row r="5" spans="1:13" s="31" customFormat="1" ht="20.25" customHeight="1">
      <c r="A5" s="260" t="s">
        <v>168</v>
      </c>
      <c r="B5" s="260" t="s">
        <v>528</v>
      </c>
      <c r="C5" s="260" t="s">
        <v>529</v>
      </c>
      <c r="D5" s="260" t="s">
        <v>339</v>
      </c>
      <c r="E5" s="261"/>
      <c r="F5" s="261"/>
      <c r="G5" s="58" t="s">
        <v>557</v>
      </c>
      <c r="H5" s="58"/>
      <c r="I5" s="129"/>
      <c r="J5" s="262" t="s">
        <v>341</v>
      </c>
      <c r="K5" s="260" t="s">
        <v>430</v>
      </c>
      <c r="L5" s="260" t="s">
        <v>431</v>
      </c>
      <c r="M5" s="57" t="s">
        <v>343</v>
      </c>
    </row>
    <row r="6" spans="1:13" s="31" customFormat="1" ht="20.25" customHeight="1">
      <c r="A6" s="261"/>
      <c r="B6" s="261"/>
      <c r="C6" s="261"/>
      <c r="D6" s="40" t="s">
        <v>530</v>
      </c>
      <c r="E6" s="40" t="s">
        <v>531</v>
      </c>
      <c r="F6" s="40" t="s">
        <v>532</v>
      </c>
      <c r="G6" s="40" t="s">
        <v>533</v>
      </c>
      <c r="H6" s="40" t="s">
        <v>534</v>
      </c>
      <c r="I6" s="130" t="s">
        <v>532</v>
      </c>
      <c r="J6" s="263"/>
      <c r="K6" s="261"/>
      <c r="L6" s="261"/>
    </row>
    <row r="7" spans="1:13" s="30" customFormat="1" ht="20.25" customHeight="1">
      <c r="A7" s="43"/>
      <c r="B7" s="42"/>
      <c r="C7" s="42"/>
      <c r="D7" s="68"/>
      <c r="E7" s="54"/>
      <c r="F7" s="61"/>
      <c r="G7" s="68"/>
      <c r="H7" s="68"/>
      <c r="I7" s="127"/>
      <c r="J7" s="61"/>
      <c r="K7" s="61"/>
      <c r="L7" s="55"/>
    </row>
    <row r="8" spans="1:13" s="30" customFormat="1" ht="20.25" customHeight="1">
      <c r="A8" s="42"/>
      <c r="B8" s="42"/>
      <c r="C8" s="42"/>
      <c r="D8" s="68"/>
      <c r="E8" s="54"/>
      <c r="F8" s="61"/>
      <c r="G8" s="68"/>
      <c r="H8" s="68"/>
      <c r="I8" s="127"/>
      <c r="J8" s="61"/>
      <c r="K8" s="61"/>
      <c r="L8" s="55"/>
    </row>
    <row r="9" spans="1:13" s="30" customFormat="1" ht="20.25" customHeight="1">
      <c r="A9" s="42"/>
      <c r="B9" s="42"/>
      <c r="C9" s="42"/>
      <c r="D9" s="68"/>
      <c r="E9" s="54"/>
      <c r="F9" s="61"/>
      <c r="G9" s="68"/>
      <c r="H9" s="68"/>
      <c r="I9" s="127"/>
      <c r="J9" s="61"/>
      <c r="K9" s="61"/>
      <c r="L9" s="55"/>
    </row>
    <row r="10" spans="1:13" s="30" customFormat="1" ht="20.25" customHeight="1">
      <c r="A10" s="42"/>
      <c r="B10" s="42"/>
      <c r="C10" s="42"/>
      <c r="D10" s="68"/>
      <c r="E10" s="54"/>
      <c r="F10" s="61"/>
      <c r="G10" s="68"/>
      <c r="H10" s="68"/>
      <c r="I10" s="127"/>
      <c r="J10" s="61"/>
      <c r="K10" s="61"/>
      <c r="L10" s="55"/>
    </row>
    <row r="11" spans="1:13" s="30" customFormat="1" ht="20.25" customHeight="1">
      <c r="A11" s="42"/>
      <c r="B11" s="42"/>
      <c r="C11" s="42"/>
      <c r="D11" s="68"/>
      <c r="E11" s="54"/>
      <c r="F11" s="61"/>
      <c r="G11" s="68"/>
      <c r="H11" s="68"/>
      <c r="I11" s="127"/>
      <c r="J11" s="61"/>
      <c r="K11" s="61"/>
      <c r="L11" s="55"/>
    </row>
    <row r="12" spans="1:13" s="30" customFormat="1" ht="20.25" customHeight="1">
      <c r="A12" s="42"/>
      <c r="B12" s="42"/>
      <c r="C12" s="42"/>
      <c r="D12" s="68"/>
      <c r="E12" s="54"/>
      <c r="F12" s="61"/>
      <c r="G12" s="68"/>
      <c r="H12" s="68"/>
      <c r="I12" s="127"/>
      <c r="J12" s="61"/>
      <c r="K12" s="61"/>
      <c r="L12" s="55"/>
    </row>
    <row r="13" spans="1:13" s="30" customFormat="1" ht="20.25" customHeight="1">
      <c r="A13" s="42"/>
      <c r="B13" s="55"/>
      <c r="C13" s="55"/>
      <c r="D13" s="68"/>
      <c r="E13" s="54"/>
      <c r="F13" s="61"/>
      <c r="G13" s="68"/>
      <c r="H13" s="68"/>
      <c r="I13" s="127"/>
      <c r="J13" s="61"/>
      <c r="K13" s="61"/>
      <c r="L13" s="55"/>
    </row>
    <row r="14" spans="1:13" s="30" customFormat="1" ht="20.25" customHeight="1">
      <c r="A14" s="42"/>
      <c r="B14" s="55"/>
      <c r="C14" s="55"/>
      <c r="D14" s="68"/>
      <c r="E14" s="54"/>
      <c r="F14" s="61"/>
      <c r="G14" s="68"/>
      <c r="H14" s="68"/>
      <c r="I14" s="127"/>
      <c r="J14" s="61"/>
      <c r="K14" s="61"/>
      <c r="L14" s="55"/>
    </row>
    <row r="15" spans="1:13" s="30" customFormat="1" ht="20.25" customHeight="1">
      <c r="A15" s="42"/>
      <c r="B15" s="55"/>
      <c r="C15" s="55"/>
      <c r="D15" s="68"/>
      <c r="E15" s="54"/>
      <c r="F15" s="61"/>
      <c r="G15" s="68"/>
      <c r="H15" s="68"/>
      <c r="I15" s="127"/>
      <c r="J15" s="61"/>
      <c r="K15" s="61"/>
      <c r="L15" s="55"/>
    </row>
    <row r="16" spans="1:13" s="30" customFormat="1" ht="20.25" customHeight="1">
      <c r="A16" s="42"/>
      <c r="B16" s="55"/>
      <c r="C16" s="55"/>
      <c r="D16" s="68"/>
      <c r="E16" s="54" t="s">
        <v>438</v>
      </c>
      <c r="F16" s="61"/>
      <c r="G16" s="68"/>
      <c r="H16" s="68"/>
      <c r="I16" s="127"/>
      <c r="J16" s="61"/>
      <c r="K16" s="61"/>
      <c r="L16" s="55"/>
    </row>
    <row r="17" spans="1:12" s="30" customFormat="1" ht="20.25" customHeight="1">
      <c r="A17" s="42"/>
      <c r="B17" s="55"/>
      <c r="C17" s="55"/>
      <c r="D17" s="68"/>
      <c r="E17" s="54"/>
      <c r="F17" s="61"/>
      <c r="G17" s="68"/>
      <c r="H17" s="68"/>
      <c r="I17" s="127"/>
      <c r="J17" s="61"/>
      <c r="K17" s="61"/>
      <c r="L17" s="55"/>
    </row>
    <row r="18" spans="1:12" s="30" customFormat="1" ht="20.25" customHeight="1">
      <c r="A18" s="42"/>
      <c r="B18" s="55"/>
      <c r="C18" s="55"/>
      <c r="D18" s="68"/>
      <c r="E18" s="54"/>
      <c r="F18" s="61"/>
      <c r="G18" s="68"/>
      <c r="H18" s="68"/>
      <c r="I18" s="127"/>
      <c r="J18" s="61"/>
      <c r="K18" s="61"/>
      <c r="L18" s="55"/>
    </row>
    <row r="19" spans="1:12" s="30" customFormat="1" ht="20.25" customHeight="1">
      <c r="A19" s="42"/>
      <c r="B19" s="55"/>
      <c r="C19" s="55"/>
      <c r="D19" s="68"/>
      <c r="E19" s="54"/>
      <c r="F19" s="61"/>
      <c r="G19" s="68"/>
      <c r="H19" s="68"/>
      <c r="I19" s="127"/>
      <c r="J19" s="61"/>
      <c r="K19" s="61"/>
      <c r="L19" s="55"/>
    </row>
    <row r="20" spans="1:12" s="30" customFormat="1" ht="20.25" customHeight="1">
      <c r="A20" s="42"/>
      <c r="B20" s="55"/>
      <c r="C20" s="55"/>
      <c r="D20" s="68"/>
      <c r="E20" s="54"/>
      <c r="F20" s="61"/>
      <c r="G20" s="68"/>
      <c r="H20" s="68"/>
      <c r="I20" s="127"/>
      <c r="J20" s="61"/>
      <c r="K20" s="61"/>
      <c r="L20" s="55"/>
    </row>
    <row r="21" spans="1:12" s="30" customFormat="1" ht="20.25" customHeight="1">
      <c r="A21" s="258" t="s">
        <v>439</v>
      </c>
      <c r="B21" s="258"/>
      <c r="C21" s="72"/>
      <c r="D21" s="54"/>
      <c r="E21" s="54"/>
      <c r="F21" s="61">
        <f>SUM(F7:F20)</f>
        <v>0</v>
      </c>
      <c r="G21" s="68"/>
      <c r="H21" s="68"/>
      <c r="I21" s="132">
        <f>SUM(I7:I20)</f>
        <v>0</v>
      </c>
      <c r="J21" s="67"/>
      <c r="K21" s="61"/>
      <c r="L21" s="55"/>
    </row>
    <row r="22" spans="1:12" s="30" customFormat="1" ht="20.25" customHeight="1">
      <c r="A22" s="276" t="str">
        <f>基本情况!A5</f>
        <v xml:space="preserve">被评估单位（或产权持有单位）填表人：     </v>
      </c>
      <c r="B22" s="276"/>
      <c r="C22" s="276"/>
      <c r="D22" s="276"/>
      <c r="E22" s="276"/>
      <c r="G22" s="30" t="str">
        <f>基本情况!A8</f>
        <v>评估人员：宋云鹏、王涛</v>
      </c>
    </row>
    <row r="23" spans="1:12" s="30" customFormat="1" ht="20.25" customHeight="1">
      <c r="A23" s="267" t="str">
        <f>基本情况!A6</f>
        <v>填表日期： 2018年02月12日</v>
      </c>
      <c r="B23" s="267"/>
      <c r="C23" s="267"/>
      <c r="D23" s="267"/>
      <c r="E23" s="267"/>
    </row>
    <row r="24" spans="1:12" s="30" customFormat="1" ht="20.25" customHeight="1">
      <c r="A24" s="29"/>
      <c r="E24" s="29"/>
    </row>
    <row r="25" spans="1:12" s="30" customFormat="1" ht="20.25" customHeight="1">
      <c r="A25" s="29"/>
      <c r="E25" s="29"/>
    </row>
    <row r="26" spans="1:12" s="30" customFormat="1" ht="20.25" customHeight="1">
      <c r="A26" s="29"/>
      <c r="E26" s="29"/>
    </row>
    <row r="27" spans="1:12" s="30" customFormat="1" ht="20.25" customHeight="1">
      <c r="A27" s="29"/>
      <c r="E27" s="29"/>
    </row>
    <row r="28" spans="1:12" s="30" customFormat="1" ht="20.25" customHeight="1">
      <c r="A28" s="29"/>
      <c r="E28" s="29"/>
    </row>
    <row r="29" spans="1:12" s="30" customFormat="1" ht="20.25" customHeight="1">
      <c r="A29" s="29"/>
      <c r="E29" s="29"/>
    </row>
    <row r="30" spans="1:12" s="30" customFormat="1" ht="20.25" customHeight="1">
      <c r="A30" s="29"/>
      <c r="E30" s="29"/>
    </row>
    <row r="31" spans="1:12" s="30" customFormat="1" ht="20.25" customHeight="1">
      <c r="A31" s="29"/>
      <c r="E31" s="29"/>
    </row>
    <row r="32" spans="1:12" s="30" customFormat="1" ht="20.25" customHeight="1">
      <c r="A32" s="29"/>
      <c r="E32" s="29"/>
    </row>
    <row r="33" spans="1:5" s="30" customFormat="1" ht="20.25" customHeight="1">
      <c r="A33" s="29"/>
      <c r="E33" s="29"/>
    </row>
    <row r="34" spans="1:5" s="30" customFormat="1" ht="20.25" customHeight="1">
      <c r="A34" s="29"/>
      <c r="E34" s="29"/>
    </row>
    <row r="35" spans="1:5" s="30" customFormat="1" ht="20.25" customHeight="1">
      <c r="A35" s="29"/>
      <c r="E35" s="29"/>
    </row>
    <row r="36" spans="1:5" s="30" customFormat="1" ht="20.25" customHeight="1">
      <c r="A36" s="29"/>
      <c r="E36" s="29"/>
    </row>
    <row r="37" spans="1:5" s="30" customFormat="1" ht="20.25" customHeight="1">
      <c r="A37" s="29"/>
      <c r="E37" s="29"/>
    </row>
    <row r="38" spans="1:5" s="30" customFormat="1" ht="20.25" customHeight="1">
      <c r="A38" s="29"/>
      <c r="E38" s="29"/>
    </row>
    <row r="39" spans="1:5" s="30" customFormat="1" ht="20.25" customHeight="1">
      <c r="A39" s="29"/>
      <c r="E39" s="29"/>
    </row>
    <row r="40" spans="1:5" s="30" customFormat="1" ht="20.25" customHeight="1">
      <c r="A40" s="29"/>
      <c r="E40" s="29"/>
    </row>
    <row r="41" spans="1:5" s="30" customFormat="1" ht="20.25" customHeight="1">
      <c r="A41" s="29"/>
      <c r="E41" s="29"/>
    </row>
    <row r="42" spans="1:5" s="30" customFormat="1" ht="20.25" customHeight="1">
      <c r="A42" s="29"/>
      <c r="E42" s="29"/>
    </row>
    <row r="43" spans="1:5" s="30" customFormat="1" ht="20.25" customHeight="1">
      <c r="A43" s="29"/>
      <c r="E43" s="29"/>
    </row>
    <row r="44" spans="1:5" s="30" customFormat="1" ht="20.25" customHeight="1">
      <c r="A44" s="29"/>
      <c r="E44" s="29"/>
    </row>
    <row r="45" spans="1:5" s="30" customFormat="1" ht="20.25" customHeight="1">
      <c r="A45" s="29"/>
      <c r="E45" s="29"/>
    </row>
    <row r="46" spans="1:5" s="30" customFormat="1" ht="20.25" customHeight="1">
      <c r="A46" s="29"/>
      <c r="E46" s="29"/>
    </row>
    <row r="47" spans="1:5" s="30" customFormat="1" ht="20.25" customHeight="1">
      <c r="A47" s="29"/>
      <c r="E47" s="29"/>
    </row>
    <row r="48" spans="1:5" s="30" customFormat="1" ht="20.25" customHeight="1">
      <c r="A48" s="29"/>
      <c r="E48" s="29"/>
    </row>
    <row r="49" spans="1:5" s="30" customFormat="1" ht="20.25" customHeight="1">
      <c r="A49" s="29"/>
      <c r="E49" s="29"/>
    </row>
    <row r="50" spans="1:5" s="30" customFormat="1" ht="20.25" customHeight="1">
      <c r="A50" s="29"/>
      <c r="E50" s="29"/>
    </row>
    <row r="51" spans="1:5" s="30" customFormat="1" ht="20.25" customHeight="1">
      <c r="A51" s="29"/>
      <c r="E51" s="29"/>
    </row>
    <row r="52" spans="1:5" s="30" customFormat="1" ht="20.25" customHeight="1">
      <c r="A52" s="29"/>
      <c r="E52" s="29"/>
    </row>
    <row r="53" spans="1:5" s="30" customFormat="1" ht="20.25" customHeight="1">
      <c r="A53" s="29"/>
      <c r="E53" s="29"/>
    </row>
    <row r="54" spans="1:5" s="30" customFormat="1" ht="20.25" customHeight="1">
      <c r="A54" s="29"/>
      <c r="E54" s="29"/>
    </row>
    <row r="55" spans="1:5" s="30" customFormat="1" ht="20.25" customHeight="1">
      <c r="A55" s="29"/>
      <c r="E55" s="29"/>
    </row>
    <row r="56" spans="1:5" s="30" customFormat="1" ht="20.25" customHeight="1">
      <c r="A56" s="29"/>
      <c r="E56" s="29"/>
    </row>
    <row r="57" spans="1:5" s="30" customFormat="1" ht="20.25" customHeight="1">
      <c r="A57" s="29"/>
      <c r="E57" s="29"/>
    </row>
    <row r="58" spans="1:5" s="30" customFormat="1" ht="20.25" customHeight="1">
      <c r="A58" s="29"/>
      <c r="E58" s="29"/>
    </row>
    <row r="59" spans="1:5" s="30" customFormat="1" ht="20.25" customHeight="1">
      <c r="A59" s="29"/>
      <c r="E59" s="29"/>
    </row>
    <row r="60" spans="1:5" s="30" customFormat="1" ht="20.25" customHeight="1">
      <c r="A60" s="29"/>
      <c r="E60" s="29"/>
    </row>
    <row r="61" spans="1:5" s="30" customFormat="1" ht="20.25" customHeight="1">
      <c r="A61" s="29"/>
      <c r="E61" s="29"/>
    </row>
    <row r="62" spans="1:5" s="30" customFormat="1" ht="20.25" customHeight="1">
      <c r="A62" s="29"/>
      <c r="E62" s="29"/>
    </row>
    <row r="63" spans="1:5" s="30" customFormat="1" ht="20.25" customHeight="1">
      <c r="A63" s="29"/>
      <c r="E63" s="29"/>
    </row>
    <row r="64" spans="1:5" s="30" customFormat="1" ht="20.25" customHeight="1">
      <c r="A64" s="29"/>
      <c r="E64" s="29"/>
    </row>
    <row r="65" spans="1:5" s="30" customFormat="1" ht="20.25" customHeight="1">
      <c r="A65" s="29"/>
      <c r="E65" s="29"/>
    </row>
    <row r="66" spans="1:5" s="30" customFormat="1" ht="20.25" customHeight="1">
      <c r="A66" s="29"/>
      <c r="E66" s="29"/>
    </row>
    <row r="67" spans="1:5" s="30" customFormat="1" ht="20.25" customHeight="1">
      <c r="A67" s="29"/>
      <c r="E67" s="29"/>
    </row>
    <row r="68" spans="1:5" s="30" customFormat="1" ht="20.25" customHeight="1">
      <c r="A68" s="29"/>
      <c r="E68" s="29"/>
    </row>
    <row r="69" spans="1:5" s="30" customFormat="1" ht="20.25" customHeight="1">
      <c r="A69" s="29"/>
      <c r="E69" s="29"/>
    </row>
    <row r="70" spans="1:5" s="30" customFormat="1" ht="20.25" customHeight="1">
      <c r="A70" s="29"/>
      <c r="E70" s="29"/>
    </row>
    <row r="71" spans="1:5" s="30" customFormat="1" ht="20.25" customHeight="1">
      <c r="A71" s="29"/>
      <c r="E71" s="29"/>
    </row>
    <row r="72" spans="1:5" s="30" customFormat="1" ht="20.25" customHeight="1">
      <c r="A72" s="29"/>
      <c r="E72" s="29"/>
    </row>
    <row r="73" spans="1:5" s="30" customFormat="1" ht="20.25" customHeight="1">
      <c r="A73" s="29"/>
      <c r="E73" s="29"/>
    </row>
    <row r="74" spans="1:5" s="30" customFormat="1" ht="20.25" customHeight="1">
      <c r="A74" s="29"/>
      <c r="E74" s="29"/>
    </row>
    <row r="75" spans="1:5" s="30" customFormat="1" ht="20.25" customHeight="1">
      <c r="A75" s="29"/>
      <c r="E75" s="29"/>
    </row>
    <row r="76" spans="1:5" s="30" customFormat="1" ht="20.25" customHeight="1">
      <c r="A76" s="29"/>
      <c r="E76" s="29"/>
    </row>
    <row r="77" spans="1:5" s="30" customFormat="1" ht="20.25" customHeight="1">
      <c r="A77" s="29"/>
      <c r="E77" s="29"/>
    </row>
    <row r="78" spans="1:5" s="30" customFormat="1" ht="20.25" customHeight="1">
      <c r="A78" s="29"/>
      <c r="E78" s="29"/>
    </row>
    <row r="79" spans="1:5" s="30" customFormat="1" ht="20.25" customHeight="1">
      <c r="A79" s="29"/>
      <c r="E79" s="29"/>
    </row>
    <row r="80" spans="1:5" s="30" customFormat="1" ht="20.25" customHeight="1">
      <c r="A80" s="29"/>
      <c r="E80" s="29"/>
    </row>
    <row r="81" spans="1:5" s="30" customFormat="1" ht="20.25" customHeight="1">
      <c r="A81" s="29"/>
      <c r="E81" s="29"/>
    </row>
    <row r="82" spans="1:5" s="30" customFormat="1" ht="20.25" customHeight="1">
      <c r="A82" s="29"/>
      <c r="E82" s="29"/>
    </row>
    <row r="83" spans="1:5" s="30" customFormat="1" ht="20.25" customHeight="1">
      <c r="A83" s="29"/>
      <c r="E83" s="29"/>
    </row>
    <row r="84" spans="1:5" s="30" customFormat="1" ht="20.25" customHeight="1">
      <c r="A84" s="29"/>
      <c r="E84" s="29"/>
    </row>
    <row r="85" spans="1:5" s="30" customFormat="1" ht="20.25" customHeight="1">
      <c r="A85" s="29"/>
      <c r="E85" s="29"/>
    </row>
    <row r="86" spans="1:5" s="30" customFormat="1" ht="16.5" customHeight="1">
      <c r="A86" s="29"/>
      <c r="E86" s="29"/>
    </row>
    <row r="87" spans="1:5" s="30" customFormat="1" ht="16.5" customHeight="1">
      <c r="A87" s="29"/>
      <c r="E87" s="29"/>
    </row>
    <row r="88" spans="1:5" s="30" customFormat="1" ht="16.5" customHeight="1">
      <c r="A88" s="29"/>
      <c r="E88" s="29"/>
    </row>
    <row r="89" spans="1:5" s="30" customFormat="1" ht="16.5" customHeight="1">
      <c r="A89" s="29"/>
      <c r="E89" s="29"/>
    </row>
    <row r="90" spans="1:5" s="30" customFormat="1" ht="16.5" customHeight="1">
      <c r="A90" s="29"/>
      <c r="E90" s="29"/>
    </row>
    <row r="91" spans="1:5" s="30" customFormat="1" ht="16.5" customHeight="1">
      <c r="A91" s="29"/>
      <c r="E91" s="29"/>
    </row>
    <row r="92" spans="1:5" s="30" customFormat="1" ht="16.5" customHeight="1">
      <c r="A92" s="29"/>
      <c r="E92" s="29"/>
    </row>
    <row r="93" spans="1:5" s="30" customFormat="1" ht="16.5" customHeight="1">
      <c r="A93" s="29"/>
      <c r="E93" s="29"/>
    </row>
    <row r="94" spans="1:5" s="30" customFormat="1" ht="16.5" customHeight="1">
      <c r="A94" s="29"/>
      <c r="E94" s="29"/>
    </row>
    <row r="95" spans="1:5" s="30" customFormat="1" ht="16.5" customHeight="1">
      <c r="A95" s="29"/>
      <c r="E95" s="29"/>
    </row>
    <row r="96" spans="1:5" s="30" customFormat="1" ht="16.5" customHeight="1">
      <c r="A96" s="29"/>
      <c r="E96" s="29"/>
    </row>
    <row r="97" spans="1:5" s="30" customFormat="1" ht="16.5" customHeight="1">
      <c r="A97" s="29"/>
      <c r="E97" s="29"/>
    </row>
  </sheetData>
  <mergeCells count="12">
    <mergeCell ref="A21:B21"/>
    <mergeCell ref="A22:E22"/>
    <mergeCell ref="A23:E23"/>
    <mergeCell ref="A5:A6"/>
    <mergeCell ref="B5:B6"/>
    <mergeCell ref="C5:C6"/>
    <mergeCell ref="K5:K6"/>
    <mergeCell ref="L5:L6"/>
    <mergeCell ref="A1:L1"/>
    <mergeCell ref="A2:L2"/>
    <mergeCell ref="D5:F5"/>
    <mergeCell ref="J5:J6"/>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worksheet>
</file>

<file path=xl/worksheets/sheet28.xml><?xml version="1.0" encoding="utf-8"?>
<worksheet xmlns="http://schemas.openxmlformats.org/spreadsheetml/2006/main" xmlns:r="http://schemas.openxmlformats.org/officeDocument/2006/relationships">
  <dimension ref="A1:N97"/>
  <sheetViews>
    <sheetView topLeftCell="I1" workbookViewId="0">
      <selection activeCell="I9" sqref="I9"/>
    </sheetView>
  </sheetViews>
  <sheetFormatPr defaultRowHeight="16.5" customHeight="1"/>
  <cols>
    <col min="1" max="1" width="4.375" style="32" customWidth="1"/>
    <col min="2" max="2" width="13" style="33" customWidth="1"/>
    <col min="3" max="3" width="13.125" style="33" customWidth="1"/>
    <col min="4" max="4" width="9.25" style="33" customWidth="1"/>
    <col min="5" max="5" width="8.25" style="33" customWidth="1"/>
    <col min="6" max="6" width="10.5" style="32" customWidth="1"/>
    <col min="7" max="7" width="10.5" style="33" customWidth="1"/>
    <col min="8" max="8" width="9.75" style="33" customWidth="1"/>
    <col min="9" max="9" width="10.625" style="33" customWidth="1"/>
    <col min="10" max="10" width="13.75" style="33" customWidth="1"/>
    <col min="11" max="11" width="9" style="33"/>
    <col min="12" max="12" width="8.125" style="33" customWidth="1"/>
    <col min="13" max="13" width="11.875" style="33" customWidth="1"/>
    <col min="14" max="16384" width="9" style="33"/>
  </cols>
  <sheetData>
    <row r="1" spans="1:14" s="28" customFormat="1" ht="24.75" customHeight="1">
      <c r="A1" s="248" t="s">
        <v>558</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59"/>
      <c r="L3" s="59"/>
      <c r="M3" s="48" t="s">
        <v>559</v>
      </c>
    </row>
    <row r="4" spans="1:14" s="30" customFormat="1" ht="20.25" customHeight="1">
      <c r="A4" s="37" t="str">
        <f>基本情况!A1</f>
        <v>被评估单位（或者产权持有单位）：哈尔滨市爱地方快餐有限责任公司</v>
      </c>
      <c r="B4" s="38"/>
      <c r="C4" s="38"/>
      <c r="D4" s="38"/>
      <c r="E4" s="38"/>
      <c r="F4" s="121"/>
      <c r="G4" s="38"/>
      <c r="H4" s="38"/>
      <c r="I4" s="38"/>
      <c r="J4" s="38"/>
      <c r="K4" s="38"/>
      <c r="L4" s="38"/>
      <c r="M4" s="51" t="str">
        <f>'表3-9-1'!L4</f>
        <v>金额单位:元</v>
      </c>
    </row>
    <row r="5" spans="1:14" s="31" customFormat="1" ht="20.25" customHeight="1">
      <c r="A5" s="260" t="s">
        <v>168</v>
      </c>
      <c r="B5" s="260" t="s">
        <v>560</v>
      </c>
      <c r="C5" s="260" t="s">
        <v>561</v>
      </c>
      <c r="D5" s="262" t="s">
        <v>529</v>
      </c>
      <c r="E5" s="260" t="s">
        <v>339</v>
      </c>
      <c r="F5" s="261"/>
      <c r="G5" s="261"/>
      <c r="H5" s="58" t="s">
        <v>557</v>
      </c>
      <c r="I5" s="128"/>
      <c r="J5" s="129"/>
      <c r="K5" s="262" t="s">
        <v>341</v>
      </c>
      <c r="L5" s="260" t="s">
        <v>430</v>
      </c>
      <c r="M5" s="260" t="s">
        <v>431</v>
      </c>
      <c r="N5" s="57" t="s">
        <v>343</v>
      </c>
    </row>
    <row r="6" spans="1:14" s="31" customFormat="1" ht="20.25" customHeight="1">
      <c r="A6" s="261"/>
      <c r="B6" s="261"/>
      <c r="C6" s="261"/>
      <c r="D6" s="269"/>
      <c r="E6" s="40" t="s">
        <v>530</v>
      </c>
      <c r="F6" s="40" t="s">
        <v>531</v>
      </c>
      <c r="G6" s="40" t="s">
        <v>532</v>
      </c>
      <c r="H6" s="40" t="s">
        <v>533</v>
      </c>
      <c r="I6" s="130" t="s">
        <v>534</v>
      </c>
      <c r="J6" s="40" t="s">
        <v>532</v>
      </c>
      <c r="K6" s="263"/>
      <c r="L6" s="261"/>
      <c r="M6" s="261"/>
    </row>
    <row r="7" spans="1:14" s="30" customFormat="1" ht="20.25" customHeight="1">
      <c r="A7" s="43"/>
      <c r="B7" s="42"/>
      <c r="C7" s="42"/>
      <c r="D7" s="42"/>
      <c r="E7" s="68"/>
      <c r="F7" s="54"/>
      <c r="G7" s="61"/>
      <c r="H7" s="68"/>
      <c r="I7" s="131"/>
      <c r="J7" s="61"/>
      <c r="K7" s="61"/>
      <c r="L7" s="61"/>
      <c r="M7" s="55"/>
    </row>
    <row r="8" spans="1:14" s="30" customFormat="1" ht="20.25" customHeight="1">
      <c r="A8" s="42"/>
      <c r="B8" s="42"/>
      <c r="C8" s="42"/>
      <c r="D8" s="42"/>
      <c r="E8" s="68"/>
      <c r="F8" s="54"/>
      <c r="G8" s="61"/>
      <c r="H8" s="68"/>
      <c r="I8" s="131"/>
      <c r="J8" s="61"/>
      <c r="K8" s="61"/>
      <c r="L8" s="61"/>
      <c r="M8" s="55"/>
    </row>
    <row r="9" spans="1:14" s="30" customFormat="1" ht="20.25" customHeight="1">
      <c r="A9" s="42"/>
      <c r="B9" s="42"/>
      <c r="C9" s="42"/>
      <c r="D9" s="42"/>
      <c r="E9" s="68"/>
      <c r="F9" s="54"/>
      <c r="G9" s="61"/>
      <c r="H9" s="68"/>
      <c r="I9" s="131"/>
      <c r="J9" s="61"/>
      <c r="K9" s="61"/>
      <c r="L9" s="61"/>
      <c r="M9" s="55"/>
    </row>
    <row r="10" spans="1:14" s="30" customFormat="1" ht="20.25" customHeight="1">
      <c r="A10" s="42"/>
      <c r="B10" s="42"/>
      <c r="C10" s="42"/>
      <c r="D10" s="42"/>
      <c r="E10" s="68"/>
      <c r="F10" s="54"/>
      <c r="G10" s="61"/>
      <c r="H10" s="68"/>
      <c r="I10" s="131"/>
      <c r="J10" s="61"/>
      <c r="K10" s="61"/>
      <c r="L10" s="61"/>
      <c r="M10" s="55"/>
    </row>
    <row r="11" spans="1:14" s="30" customFormat="1" ht="20.25" customHeight="1">
      <c r="A11" s="42"/>
      <c r="B11" s="42"/>
      <c r="C11" s="42"/>
      <c r="D11" s="42"/>
      <c r="E11" s="68"/>
      <c r="F11" s="54"/>
      <c r="G11" s="61"/>
      <c r="H11" s="68"/>
      <c r="I11" s="131"/>
      <c r="J11" s="61"/>
      <c r="K11" s="61"/>
      <c r="L11" s="61"/>
      <c r="M11" s="55"/>
    </row>
    <row r="12" spans="1:14" s="30" customFormat="1" ht="20.25" customHeight="1">
      <c r="A12" s="42"/>
      <c r="B12" s="42"/>
      <c r="C12" s="42"/>
      <c r="D12" s="42"/>
      <c r="E12" s="68"/>
      <c r="F12" s="54"/>
      <c r="G12" s="61"/>
      <c r="H12" s="68"/>
      <c r="I12" s="131"/>
      <c r="J12" s="61"/>
      <c r="K12" s="61"/>
      <c r="L12" s="61"/>
      <c r="M12" s="55"/>
    </row>
    <row r="13" spans="1:14" s="30" customFormat="1" ht="20.25" customHeight="1">
      <c r="A13" s="42"/>
      <c r="B13" s="55"/>
      <c r="C13" s="55"/>
      <c r="D13" s="55"/>
      <c r="E13" s="68"/>
      <c r="F13" s="54"/>
      <c r="G13" s="61"/>
      <c r="H13" s="68"/>
      <c r="I13" s="131"/>
      <c r="J13" s="61"/>
      <c r="K13" s="61"/>
      <c r="L13" s="61"/>
      <c r="M13" s="55"/>
    </row>
    <row r="14" spans="1:14" s="30" customFormat="1" ht="20.25" customHeight="1">
      <c r="A14" s="42"/>
      <c r="B14" s="55"/>
      <c r="C14" s="55"/>
      <c r="D14" s="55"/>
      <c r="E14" s="68"/>
      <c r="F14" s="54"/>
      <c r="G14" s="61"/>
      <c r="H14" s="68"/>
      <c r="I14" s="131"/>
      <c r="J14" s="61"/>
      <c r="K14" s="61"/>
      <c r="L14" s="61"/>
      <c r="M14" s="55"/>
    </row>
    <row r="15" spans="1:14" s="30" customFormat="1" ht="20.25" customHeight="1">
      <c r="A15" s="42"/>
      <c r="B15" s="55"/>
      <c r="C15" s="55"/>
      <c r="D15" s="55"/>
      <c r="E15" s="68"/>
      <c r="F15" s="54"/>
      <c r="G15" s="61"/>
      <c r="H15" s="68"/>
      <c r="I15" s="131"/>
      <c r="J15" s="61"/>
      <c r="K15" s="61"/>
      <c r="L15" s="61"/>
      <c r="M15" s="55"/>
    </row>
    <row r="16" spans="1:14" s="30" customFormat="1" ht="20.25" customHeight="1">
      <c r="A16" s="42"/>
      <c r="B16" s="55"/>
      <c r="C16" s="55"/>
      <c r="D16" s="55"/>
      <c r="E16" s="68"/>
      <c r="F16" s="54" t="s">
        <v>438</v>
      </c>
      <c r="G16" s="61"/>
      <c r="H16" s="68"/>
      <c r="I16" s="131"/>
      <c r="J16" s="61"/>
      <c r="K16" s="61"/>
      <c r="L16" s="61"/>
      <c r="M16" s="55"/>
    </row>
    <row r="17" spans="1:13" s="30" customFormat="1" ht="20.25" customHeight="1">
      <c r="A17" s="42"/>
      <c r="B17" s="55"/>
      <c r="C17" s="55"/>
      <c r="D17" s="55"/>
      <c r="E17" s="68"/>
      <c r="F17" s="54"/>
      <c r="G17" s="61"/>
      <c r="H17" s="68"/>
      <c r="I17" s="131"/>
      <c r="J17" s="61"/>
      <c r="K17" s="61"/>
      <c r="L17" s="61"/>
      <c r="M17" s="55"/>
    </row>
    <row r="18" spans="1:13" s="30" customFormat="1" ht="20.25" customHeight="1">
      <c r="A18" s="42"/>
      <c r="B18" s="55"/>
      <c r="C18" s="55"/>
      <c r="D18" s="55"/>
      <c r="E18" s="68"/>
      <c r="F18" s="54"/>
      <c r="G18" s="61"/>
      <c r="H18" s="68"/>
      <c r="I18" s="131"/>
      <c r="J18" s="61"/>
      <c r="K18" s="61"/>
      <c r="L18" s="61"/>
      <c r="M18" s="55"/>
    </row>
    <row r="19" spans="1:13" s="30" customFormat="1" ht="20.25" customHeight="1">
      <c r="A19" s="42"/>
      <c r="B19" s="55"/>
      <c r="C19" s="55"/>
      <c r="D19" s="55"/>
      <c r="E19" s="68"/>
      <c r="F19" s="54"/>
      <c r="G19" s="61"/>
      <c r="H19" s="68"/>
      <c r="I19" s="131"/>
      <c r="J19" s="61"/>
      <c r="K19" s="61"/>
      <c r="L19" s="61"/>
      <c r="M19" s="55"/>
    </row>
    <row r="20" spans="1:13" s="30" customFormat="1" ht="20.25" customHeight="1">
      <c r="A20" s="42"/>
      <c r="B20" s="55"/>
      <c r="C20" s="55"/>
      <c r="D20" s="55"/>
      <c r="E20" s="68"/>
      <c r="F20" s="54"/>
      <c r="G20" s="61"/>
      <c r="H20" s="68"/>
      <c r="I20" s="131"/>
      <c r="J20" s="61"/>
      <c r="K20" s="61"/>
      <c r="L20" s="61"/>
      <c r="M20" s="55"/>
    </row>
    <row r="21" spans="1:13" s="30" customFormat="1" ht="20.25" customHeight="1">
      <c r="A21" s="258" t="s">
        <v>439</v>
      </c>
      <c r="B21" s="258"/>
      <c r="C21" s="72"/>
      <c r="D21" s="72"/>
      <c r="E21" s="54"/>
      <c r="F21" s="54"/>
      <c r="G21" s="61">
        <f>SUM(G7:G20)</f>
        <v>0</v>
      </c>
      <c r="H21" s="68"/>
      <c r="I21" s="131"/>
      <c r="J21" s="67">
        <f>SUM(J7:J20)</f>
        <v>0</v>
      </c>
      <c r="K21" s="67"/>
      <c r="L21" s="61"/>
      <c r="M21" s="55"/>
    </row>
    <row r="22" spans="1:13" s="30" customFormat="1" ht="20.25" customHeight="1">
      <c r="A22" s="276" t="str">
        <f>基本情况!A5</f>
        <v xml:space="preserve">被评估单位（或产权持有单位）填表人：     </v>
      </c>
      <c r="B22" s="276"/>
      <c r="C22" s="276"/>
      <c r="D22" s="276"/>
      <c r="E22" s="276"/>
      <c r="F22" s="276"/>
      <c r="H22" s="30" t="str">
        <f>基本情况!A8</f>
        <v>评估人员：宋云鹏、王涛</v>
      </c>
    </row>
    <row r="23" spans="1:13" s="30" customFormat="1" ht="20.25" customHeight="1">
      <c r="A23" s="267" t="str">
        <f>基本情况!A6</f>
        <v>填表日期： 2018年02月12日</v>
      </c>
      <c r="B23" s="267"/>
      <c r="C23" s="267"/>
      <c r="D23" s="267"/>
      <c r="E23" s="267"/>
      <c r="F23" s="267"/>
    </row>
    <row r="24" spans="1:13" s="30" customFormat="1" ht="20.25" customHeight="1">
      <c r="A24" s="29"/>
      <c r="F24" s="29"/>
    </row>
    <row r="25" spans="1:13" s="30" customFormat="1" ht="20.25" customHeight="1">
      <c r="A25" s="29"/>
      <c r="F25" s="29"/>
    </row>
    <row r="26" spans="1:13" s="30" customFormat="1" ht="20.25" customHeight="1">
      <c r="A26" s="29"/>
      <c r="F26" s="29"/>
    </row>
    <row r="27" spans="1:13" s="30" customFormat="1" ht="20.25" customHeight="1">
      <c r="A27" s="29"/>
      <c r="F27" s="29"/>
    </row>
    <row r="28" spans="1:13" s="30" customFormat="1" ht="20.25" customHeight="1">
      <c r="A28" s="29"/>
      <c r="F28" s="29"/>
    </row>
    <row r="29" spans="1:13" s="30" customFormat="1" ht="20.25" customHeight="1">
      <c r="A29" s="29"/>
      <c r="F29" s="29"/>
    </row>
    <row r="30" spans="1:13" s="30" customFormat="1" ht="20.25" customHeight="1">
      <c r="A30" s="29"/>
      <c r="F30" s="29"/>
    </row>
    <row r="31" spans="1:13" s="30" customFormat="1" ht="20.25" customHeight="1">
      <c r="A31" s="29"/>
      <c r="F31" s="29"/>
    </row>
    <row r="32" spans="1:13" s="30" customFormat="1" ht="20.25" customHeight="1">
      <c r="A32" s="29"/>
      <c r="F32" s="29"/>
    </row>
    <row r="33" spans="1:6" s="30" customFormat="1" ht="20.25" customHeight="1">
      <c r="A33" s="29"/>
      <c r="F33" s="29"/>
    </row>
    <row r="34" spans="1:6" s="30" customFormat="1" ht="20.25" customHeight="1">
      <c r="A34" s="29"/>
      <c r="F34" s="29"/>
    </row>
    <row r="35" spans="1:6" s="30" customFormat="1" ht="20.25" customHeight="1">
      <c r="A35" s="29"/>
      <c r="F35" s="29"/>
    </row>
    <row r="36" spans="1:6" s="30" customFormat="1" ht="20.25" customHeight="1">
      <c r="A36" s="29"/>
      <c r="F36" s="29"/>
    </row>
    <row r="37" spans="1:6" s="30" customFormat="1" ht="20.25" customHeight="1">
      <c r="A37" s="29"/>
      <c r="F37" s="29"/>
    </row>
    <row r="38" spans="1:6" s="30" customFormat="1" ht="20.25" customHeight="1">
      <c r="A38" s="29"/>
      <c r="F38" s="29"/>
    </row>
    <row r="39" spans="1:6" s="30" customFormat="1" ht="20.25" customHeight="1">
      <c r="A39" s="29"/>
      <c r="F39" s="29"/>
    </row>
    <row r="40" spans="1:6" s="30" customFormat="1" ht="20.25" customHeight="1">
      <c r="A40" s="29"/>
      <c r="F40" s="29"/>
    </row>
    <row r="41" spans="1:6" s="30" customFormat="1" ht="20.25" customHeight="1">
      <c r="A41" s="29"/>
      <c r="F41" s="29"/>
    </row>
    <row r="42" spans="1:6" s="30" customFormat="1" ht="20.25" customHeight="1">
      <c r="A42" s="29"/>
      <c r="F42" s="29"/>
    </row>
    <row r="43" spans="1:6" s="30" customFormat="1" ht="20.25" customHeight="1">
      <c r="A43" s="29"/>
      <c r="F43" s="29"/>
    </row>
    <row r="44" spans="1:6" s="30" customFormat="1" ht="20.25" customHeight="1">
      <c r="A44" s="29"/>
      <c r="F44" s="29"/>
    </row>
    <row r="45" spans="1:6" s="30" customFormat="1" ht="20.25" customHeight="1">
      <c r="A45" s="29"/>
      <c r="F45" s="29"/>
    </row>
    <row r="46" spans="1:6" s="30" customFormat="1" ht="20.25" customHeight="1">
      <c r="A46" s="29"/>
      <c r="F46" s="29"/>
    </row>
    <row r="47" spans="1:6" s="30" customFormat="1" ht="20.25" customHeight="1">
      <c r="A47" s="29"/>
      <c r="F47" s="29"/>
    </row>
    <row r="48" spans="1:6" s="30" customFormat="1" ht="20.25" customHeight="1">
      <c r="A48" s="29"/>
      <c r="F48" s="29"/>
    </row>
    <row r="49" spans="1:6" s="30" customFormat="1" ht="20.25" customHeight="1">
      <c r="A49" s="29"/>
      <c r="F49" s="29"/>
    </row>
    <row r="50" spans="1:6" s="30" customFormat="1" ht="20.25" customHeight="1">
      <c r="A50" s="29"/>
      <c r="F50" s="29"/>
    </row>
    <row r="51" spans="1:6" s="30" customFormat="1" ht="20.25" customHeight="1">
      <c r="A51" s="29"/>
      <c r="F51" s="29"/>
    </row>
    <row r="52" spans="1:6" s="30" customFormat="1" ht="20.25" customHeight="1">
      <c r="A52" s="29"/>
      <c r="F52" s="29"/>
    </row>
    <row r="53" spans="1:6" s="30" customFormat="1" ht="20.25" customHeight="1">
      <c r="A53" s="29"/>
      <c r="F53" s="29"/>
    </row>
    <row r="54" spans="1:6" s="30" customFormat="1" ht="20.25" customHeight="1">
      <c r="A54" s="29"/>
      <c r="F54" s="29"/>
    </row>
    <row r="55" spans="1:6" s="30" customFormat="1" ht="20.25" customHeight="1">
      <c r="A55" s="29"/>
      <c r="F55" s="29"/>
    </row>
    <row r="56" spans="1:6" s="30" customFormat="1" ht="20.25" customHeight="1">
      <c r="A56" s="29"/>
      <c r="F56" s="29"/>
    </row>
    <row r="57" spans="1:6" s="30" customFormat="1" ht="20.25" customHeight="1">
      <c r="A57" s="29"/>
      <c r="F57" s="29"/>
    </row>
    <row r="58" spans="1:6" s="30" customFormat="1" ht="20.25" customHeight="1">
      <c r="A58" s="29"/>
      <c r="F58" s="29"/>
    </row>
    <row r="59" spans="1:6" s="30" customFormat="1" ht="20.25" customHeight="1">
      <c r="A59" s="29"/>
      <c r="F59" s="29"/>
    </row>
    <row r="60" spans="1:6" s="30" customFormat="1" ht="20.25" customHeight="1">
      <c r="A60" s="29"/>
      <c r="F60" s="29"/>
    </row>
    <row r="61" spans="1:6" s="30" customFormat="1" ht="20.25" customHeight="1">
      <c r="A61" s="29"/>
      <c r="F61" s="29"/>
    </row>
    <row r="62" spans="1:6" s="30" customFormat="1" ht="20.25" customHeight="1">
      <c r="A62" s="29"/>
      <c r="F62" s="29"/>
    </row>
    <row r="63" spans="1:6" s="30" customFormat="1" ht="20.25" customHeight="1">
      <c r="A63" s="29"/>
      <c r="F63" s="29"/>
    </row>
    <row r="64" spans="1:6" s="30" customFormat="1" ht="20.25" customHeight="1">
      <c r="A64" s="29"/>
      <c r="F64" s="29"/>
    </row>
    <row r="65" spans="1:6" s="30" customFormat="1" ht="20.25" customHeight="1">
      <c r="A65" s="29"/>
      <c r="F65" s="29"/>
    </row>
    <row r="66" spans="1:6" s="30" customFormat="1" ht="20.25" customHeight="1">
      <c r="A66" s="29"/>
      <c r="F66" s="29"/>
    </row>
    <row r="67" spans="1:6" s="30" customFormat="1" ht="20.25" customHeight="1">
      <c r="A67" s="29"/>
      <c r="F67" s="29"/>
    </row>
    <row r="68" spans="1:6" s="30" customFormat="1" ht="20.25" customHeight="1">
      <c r="A68" s="29"/>
      <c r="F68" s="29"/>
    </row>
    <row r="69" spans="1:6" s="30" customFormat="1" ht="20.25" customHeight="1">
      <c r="A69" s="29"/>
      <c r="F69" s="29"/>
    </row>
    <row r="70" spans="1:6" s="30" customFormat="1" ht="20.25" customHeight="1">
      <c r="A70" s="29"/>
      <c r="F70" s="29"/>
    </row>
    <row r="71" spans="1:6" s="30" customFormat="1" ht="20.25" customHeight="1">
      <c r="A71" s="29"/>
      <c r="F71" s="29"/>
    </row>
    <row r="72" spans="1:6" s="30" customFormat="1" ht="20.25" customHeight="1">
      <c r="A72" s="29"/>
      <c r="F72" s="29"/>
    </row>
    <row r="73" spans="1:6" s="30" customFormat="1" ht="20.25" customHeight="1">
      <c r="A73" s="29"/>
      <c r="F73" s="29"/>
    </row>
    <row r="74" spans="1:6" s="30" customFormat="1" ht="20.25" customHeight="1">
      <c r="A74" s="29"/>
      <c r="F74" s="29"/>
    </row>
    <row r="75" spans="1:6" s="30" customFormat="1" ht="20.25" customHeight="1">
      <c r="A75" s="29"/>
      <c r="F75" s="29"/>
    </row>
    <row r="76" spans="1:6" s="30" customFormat="1" ht="20.25" customHeight="1">
      <c r="A76" s="29"/>
      <c r="F76" s="29"/>
    </row>
    <row r="77" spans="1:6" s="30" customFormat="1" ht="20.25" customHeight="1">
      <c r="A77" s="29"/>
      <c r="F77" s="29"/>
    </row>
    <row r="78" spans="1:6" s="30" customFormat="1" ht="20.25" customHeight="1">
      <c r="A78" s="29"/>
      <c r="F78" s="29"/>
    </row>
    <row r="79" spans="1:6" s="30" customFormat="1" ht="20.25" customHeight="1">
      <c r="A79" s="29"/>
      <c r="F79" s="29"/>
    </row>
    <row r="80" spans="1:6" s="30" customFormat="1" ht="20.25" customHeight="1">
      <c r="A80" s="29"/>
      <c r="F80" s="29"/>
    </row>
    <row r="81" spans="1:6" s="30" customFormat="1" ht="20.25" customHeight="1">
      <c r="A81" s="29"/>
      <c r="F81" s="29"/>
    </row>
    <row r="82" spans="1:6" s="30" customFormat="1" ht="20.25" customHeight="1">
      <c r="A82" s="29"/>
      <c r="F82" s="29"/>
    </row>
    <row r="83" spans="1:6" s="30" customFormat="1" ht="20.25" customHeight="1">
      <c r="A83" s="29"/>
      <c r="F83" s="29"/>
    </row>
    <row r="84" spans="1:6" s="30" customFormat="1" ht="20.25" customHeight="1">
      <c r="A84" s="29"/>
      <c r="F84" s="29"/>
    </row>
    <row r="85" spans="1:6" s="30" customFormat="1" ht="20.25" customHeight="1">
      <c r="A85" s="29"/>
      <c r="F85" s="29"/>
    </row>
    <row r="86" spans="1:6" s="30" customFormat="1" ht="16.5" customHeight="1">
      <c r="A86" s="29"/>
      <c r="F86" s="29"/>
    </row>
    <row r="87" spans="1:6" s="30" customFormat="1" ht="16.5" customHeight="1">
      <c r="A87" s="29"/>
      <c r="F87" s="29"/>
    </row>
    <row r="88" spans="1:6" s="30" customFormat="1" ht="16.5" customHeight="1">
      <c r="A88" s="29"/>
      <c r="F88" s="29"/>
    </row>
    <row r="89" spans="1:6" s="30" customFormat="1" ht="16.5" customHeight="1">
      <c r="A89" s="29"/>
      <c r="F89" s="29"/>
    </row>
    <row r="90" spans="1:6" s="30" customFormat="1" ht="16.5" customHeight="1">
      <c r="A90" s="29"/>
      <c r="F90" s="29"/>
    </row>
    <row r="91" spans="1:6" s="30" customFormat="1" ht="16.5" customHeight="1">
      <c r="A91" s="29"/>
      <c r="F91" s="29"/>
    </row>
    <row r="92" spans="1:6" s="30" customFormat="1" ht="16.5" customHeight="1">
      <c r="A92" s="29"/>
      <c r="F92" s="29"/>
    </row>
    <row r="93" spans="1:6" s="30" customFormat="1" ht="16.5" customHeight="1">
      <c r="A93" s="29"/>
      <c r="F93" s="29"/>
    </row>
    <row r="94" spans="1:6" s="30" customFormat="1" ht="16.5" customHeight="1">
      <c r="A94" s="29"/>
      <c r="F94" s="29"/>
    </row>
    <row r="95" spans="1:6" s="30" customFormat="1" ht="16.5" customHeight="1">
      <c r="A95" s="29"/>
      <c r="F95" s="29"/>
    </row>
    <row r="96" spans="1:6" s="30" customFormat="1" ht="16.5" customHeight="1">
      <c r="A96" s="29"/>
      <c r="F96" s="29"/>
    </row>
    <row r="97" spans="1:6" s="30" customFormat="1" ht="16.5" customHeight="1">
      <c r="A97" s="29"/>
      <c r="F97" s="29"/>
    </row>
  </sheetData>
  <mergeCells count="13">
    <mergeCell ref="A21:B21"/>
    <mergeCell ref="A22:F22"/>
    <mergeCell ref="A23:F23"/>
    <mergeCell ref="A5:A6"/>
    <mergeCell ref="B5:B6"/>
    <mergeCell ref="C5:C6"/>
    <mergeCell ref="D5:D6"/>
    <mergeCell ref="K5:K6"/>
    <mergeCell ref="L5:L6"/>
    <mergeCell ref="M5:M6"/>
    <mergeCell ref="A1:M1"/>
    <mergeCell ref="A2:M2"/>
    <mergeCell ref="E5:G5"/>
  </mergeCells>
  <phoneticPr fontId="58" type="noConversion"/>
  <hyperlinks>
    <hyperlink ref="N5" location="目录!A1" display="目录"/>
  </hyperlinks>
  <printOptions horizontalCentered="1"/>
  <pageMargins left="0.2" right="0.2" top="0.71" bottom="0.31" header="1.26" footer="0.2"/>
  <pageSetup paperSize="9" orientation="landscape"/>
  <headerFooter alignWithMargins="0"/>
</worksheet>
</file>

<file path=xl/worksheets/sheet29.xml><?xml version="1.0" encoding="utf-8"?>
<worksheet xmlns="http://schemas.openxmlformats.org/spreadsheetml/2006/main" xmlns:r="http://schemas.openxmlformats.org/officeDocument/2006/relationships">
  <dimension ref="A1:N97"/>
  <sheetViews>
    <sheetView topLeftCell="H1" workbookViewId="0">
      <selection activeCell="I9" sqref="I9"/>
    </sheetView>
  </sheetViews>
  <sheetFormatPr defaultRowHeight="16.5" customHeight="1"/>
  <cols>
    <col min="1" max="1" width="4.375" style="32" customWidth="1"/>
    <col min="2" max="2" width="15.5" style="33" customWidth="1"/>
    <col min="3" max="3" width="9.5" style="33" customWidth="1"/>
    <col min="4" max="4" width="13.625" style="33" customWidth="1"/>
    <col min="5" max="5" width="9.75" style="33" customWidth="1"/>
    <col min="6" max="6" width="15.125" style="33" customWidth="1"/>
    <col min="7" max="7" width="9.25" style="33" customWidth="1"/>
    <col min="8" max="8" width="9.75" style="33" customWidth="1"/>
    <col min="9" max="9" width="10.625" style="33" customWidth="1"/>
    <col min="10" max="10" width="13.75" style="33" customWidth="1"/>
    <col min="11" max="11" width="7.5" style="33" customWidth="1"/>
    <col min="12" max="12" width="8.125" style="33" customWidth="1"/>
    <col min="13" max="13" width="7.875" style="33" customWidth="1"/>
    <col min="14" max="16384" width="9" style="33"/>
  </cols>
  <sheetData>
    <row r="1" spans="1:14" s="28" customFormat="1" ht="24.75" customHeight="1">
      <c r="A1" s="248" t="s">
        <v>562</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59"/>
      <c r="L3" s="59"/>
      <c r="M3" s="48" t="s">
        <v>563</v>
      </c>
    </row>
    <row r="4" spans="1:14" s="30" customFormat="1" ht="20.25" customHeight="1">
      <c r="A4" s="37" t="str">
        <f>基本情况!A1</f>
        <v>被评估单位（或者产权持有单位）：哈尔滨市爱地方快餐有限责任公司</v>
      </c>
      <c r="B4" s="38"/>
      <c r="C4" s="38"/>
      <c r="D4" s="38"/>
      <c r="E4" s="38"/>
      <c r="F4" s="38"/>
      <c r="G4" s="38"/>
      <c r="H4" s="38"/>
      <c r="I4" s="38"/>
      <c r="J4" s="38"/>
      <c r="K4" s="38"/>
      <c r="L4" s="38"/>
      <c r="M4" s="51" t="str">
        <f>'表3-9-1'!L4</f>
        <v>金额单位:元</v>
      </c>
    </row>
    <row r="5" spans="1:14" s="31" customFormat="1" ht="20.25" customHeight="1">
      <c r="A5" s="260" t="s">
        <v>168</v>
      </c>
      <c r="B5" s="260" t="s">
        <v>528</v>
      </c>
      <c r="C5" s="260" t="s">
        <v>564</v>
      </c>
      <c r="D5" s="262" t="s">
        <v>565</v>
      </c>
      <c r="E5" s="260" t="s">
        <v>566</v>
      </c>
      <c r="F5" s="261"/>
      <c r="G5" s="260" t="s">
        <v>533</v>
      </c>
      <c r="H5" s="58" t="s">
        <v>557</v>
      </c>
      <c r="I5" s="128"/>
      <c r="J5" s="129"/>
      <c r="K5" s="262" t="s">
        <v>341</v>
      </c>
      <c r="L5" s="260" t="s">
        <v>430</v>
      </c>
      <c r="M5" s="260" t="s">
        <v>431</v>
      </c>
      <c r="N5" s="57" t="s">
        <v>343</v>
      </c>
    </row>
    <row r="6" spans="1:14" s="31" customFormat="1" ht="20.25" customHeight="1">
      <c r="A6" s="261"/>
      <c r="B6" s="261"/>
      <c r="C6" s="261"/>
      <c r="D6" s="269"/>
      <c r="E6" s="40" t="s">
        <v>530</v>
      </c>
      <c r="F6" s="40" t="s">
        <v>532</v>
      </c>
      <c r="G6" s="261"/>
      <c r="H6" s="40" t="s">
        <v>567</v>
      </c>
      <c r="I6" s="130" t="s">
        <v>568</v>
      </c>
      <c r="J6" s="40" t="s">
        <v>532</v>
      </c>
      <c r="K6" s="263"/>
      <c r="L6" s="261"/>
      <c r="M6" s="261"/>
    </row>
    <row r="7" spans="1:14" s="30" customFormat="1" ht="20.25" customHeight="1">
      <c r="A7" s="43"/>
      <c r="B7" s="42"/>
      <c r="C7" s="42"/>
      <c r="D7" s="42"/>
      <c r="E7" s="68"/>
      <c r="F7" s="61"/>
      <c r="G7" s="61"/>
      <c r="H7" s="68"/>
      <c r="I7" s="131"/>
      <c r="J7" s="61"/>
      <c r="K7" s="61"/>
      <c r="L7" s="61"/>
      <c r="M7" s="55"/>
    </row>
    <row r="8" spans="1:14" s="30" customFormat="1" ht="20.25" customHeight="1">
      <c r="A8" s="42"/>
      <c r="B8" s="42"/>
      <c r="C8" s="42"/>
      <c r="D8" s="42"/>
      <c r="E8" s="68"/>
      <c r="F8" s="61"/>
      <c r="G8" s="61"/>
      <c r="H8" s="68"/>
      <c r="I8" s="131"/>
      <c r="J8" s="61"/>
      <c r="K8" s="61"/>
      <c r="L8" s="61"/>
      <c r="M8" s="55"/>
    </row>
    <row r="9" spans="1:14" s="30" customFormat="1" ht="20.25" customHeight="1">
      <c r="A9" s="42"/>
      <c r="B9" s="42"/>
      <c r="C9" s="42"/>
      <c r="D9" s="42"/>
      <c r="E9" s="68"/>
      <c r="F9" s="61"/>
      <c r="G9" s="61"/>
      <c r="H9" s="68"/>
      <c r="I9" s="131"/>
      <c r="J9" s="61"/>
      <c r="K9" s="61"/>
      <c r="L9" s="61"/>
      <c r="M9" s="55"/>
    </row>
    <row r="10" spans="1:14" s="30" customFormat="1" ht="20.25" customHeight="1">
      <c r="A10" s="42"/>
      <c r="B10" s="42"/>
      <c r="C10" s="42"/>
      <c r="D10" s="42"/>
      <c r="E10" s="68"/>
      <c r="F10" s="61"/>
      <c r="G10" s="61"/>
      <c r="H10" s="68"/>
      <c r="I10" s="131"/>
      <c r="J10" s="61"/>
      <c r="K10" s="61"/>
      <c r="L10" s="61"/>
      <c r="M10" s="55"/>
    </row>
    <row r="11" spans="1:14" s="30" customFormat="1" ht="20.25" customHeight="1">
      <c r="A11" s="42"/>
      <c r="B11" s="42"/>
      <c r="C11" s="42"/>
      <c r="D11" s="42"/>
      <c r="E11" s="68"/>
      <c r="F11" s="61"/>
      <c r="G11" s="61"/>
      <c r="H11" s="68"/>
      <c r="I11" s="131"/>
      <c r="J11" s="61"/>
      <c r="K11" s="61"/>
      <c r="L11" s="61"/>
      <c r="M11" s="55"/>
    </row>
    <row r="12" spans="1:14" s="30" customFormat="1" ht="20.25" customHeight="1">
      <c r="A12" s="42"/>
      <c r="B12" s="42"/>
      <c r="C12" s="42"/>
      <c r="D12" s="42"/>
      <c r="E12" s="68"/>
      <c r="F12" s="61"/>
      <c r="G12" s="61"/>
      <c r="H12" s="68"/>
      <c r="I12" s="131"/>
      <c r="J12" s="61"/>
      <c r="K12" s="61"/>
      <c r="L12" s="61"/>
      <c r="M12" s="55"/>
    </row>
    <row r="13" spans="1:14" s="30" customFormat="1" ht="20.25" customHeight="1">
      <c r="A13" s="42"/>
      <c r="B13" s="55"/>
      <c r="C13" s="55"/>
      <c r="D13" s="55"/>
      <c r="E13" s="68"/>
      <c r="F13" s="61"/>
      <c r="G13" s="61"/>
      <c r="H13" s="68"/>
      <c r="I13" s="131"/>
      <c r="J13" s="61"/>
      <c r="K13" s="61"/>
      <c r="L13" s="61"/>
      <c r="M13" s="55"/>
    </row>
    <row r="14" spans="1:14" s="30" customFormat="1" ht="20.25" customHeight="1">
      <c r="A14" s="42"/>
      <c r="B14" s="55"/>
      <c r="C14" s="55"/>
      <c r="D14" s="55"/>
      <c r="E14" s="68"/>
      <c r="F14" s="61"/>
      <c r="G14" s="61"/>
      <c r="H14" s="68"/>
      <c r="I14" s="131"/>
      <c r="J14" s="61"/>
      <c r="K14" s="61"/>
      <c r="L14" s="61"/>
      <c r="M14" s="55"/>
    </row>
    <row r="15" spans="1:14" s="30" customFormat="1" ht="20.25" customHeight="1">
      <c r="A15" s="42"/>
      <c r="B15" s="55"/>
      <c r="C15" s="55"/>
      <c r="D15" s="55"/>
      <c r="E15" s="68"/>
      <c r="F15" s="61"/>
      <c r="G15" s="61"/>
      <c r="H15" s="68"/>
      <c r="I15" s="131"/>
      <c r="J15" s="61"/>
      <c r="K15" s="61"/>
      <c r="L15" s="61"/>
      <c r="M15" s="55"/>
    </row>
    <row r="16" spans="1:14" s="30" customFormat="1" ht="20.25" customHeight="1">
      <c r="A16" s="42"/>
      <c r="B16" s="55"/>
      <c r="C16" s="55"/>
      <c r="D16" s="55"/>
      <c r="E16" s="68"/>
      <c r="F16" s="61"/>
      <c r="G16" s="61"/>
      <c r="H16" s="68"/>
      <c r="I16" s="131"/>
      <c r="J16" s="61"/>
      <c r="K16" s="61"/>
      <c r="L16" s="61"/>
      <c r="M16" s="55"/>
    </row>
    <row r="17" spans="1:13" s="30" customFormat="1" ht="20.25" customHeight="1">
      <c r="A17" s="42"/>
      <c r="B17" s="55"/>
      <c r="C17" s="55"/>
      <c r="D17" s="55"/>
      <c r="E17" s="68"/>
      <c r="F17" s="61"/>
      <c r="G17" s="61"/>
      <c r="H17" s="68"/>
      <c r="I17" s="131"/>
      <c r="J17" s="61"/>
      <c r="K17" s="61"/>
      <c r="L17" s="61"/>
      <c r="M17" s="55"/>
    </row>
    <row r="18" spans="1:13" s="30" customFormat="1" ht="20.25" customHeight="1">
      <c r="A18" s="42"/>
      <c r="B18" s="55"/>
      <c r="C18" s="55"/>
      <c r="D18" s="55"/>
      <c r="E18" s="68"/>
      <c r="F18" s="61"/>
      <c r="G18" s="61"/>
      <c r="H18" s="68"/>
      <c r="I18" s="131"/>
      <c r="J18" s="61"/>
      <c r="K18" s="61"/>
      <c r="L18" s="61"/>
      <c r="M18" s="55"/>
    </row>
    <row r="19" spans="1:13" s="30" customFormat="1" ht="20.25" customHeight="1">
      <c r="A19" s="42"/>
      <c r="B19" s="55"/>
      <c r="C19" s="55"/>
      <c r="D19" s="55"/>
      <c r="E19" s="68"/>
      <c r="F19" s="61"/>
      <c r="G19" s="61"/>
      <c r="H19" s="68"/>
      <c r="I19" s="131"/>
      <c r="J19" s="61"/>
      <c r="K19" s="61"/>
      <c r="L19" s="61"/>
      <c r="M19" s="55"/>
    </row>
    <row r="20" spans="1:13" s="30" customFormat="1" ht="20.25" customHeight="1">
      <c r="A20" s="42"/>
      <c r="B20" s="55"/>
      <c r="C20" s="55"/>
      <c r="D20" s="55"/>
      <c r="E20" s="68"/>
      <c r="F20" s="61"/>
      <c r="G20" s="61"/>
      <c r="H20" s="68"/>
      <c r="I20" s="131"/>
      <c r="J20" s="61"/>
      <c r="K20" s="61"/>
      <c r="L20" s="61"/>
      <c r="M20" s="55"/>
    </row>
    <row r="21" spans="1:13" s="30" customFormat="1" ht="20.25" customHeight="1">
      <c r="A21" s="258" t="s">
        <v>439</v>
      </c>
      <c r="B21" s="258"/>
      <c r="C21" s="72"/>
      <c r="D21" s="72"/>
      <c r="E21" s="54"/>
      <c r="F21" s="61">
        <f>SUM(F7:F20)</f>
        <v>0</v>
      </c>
      <c r="G21" s="61"/>
      <c r="H21" s="68"/>
      <c r="I21" s="131"/>
      <c r="J21" s="67">
        <f>SUM(J7:J20)</f>
        <v>0</v>
      </c>
      <c r="K21" s="67"/>
      <c r="L21" s="61"/>
      <c r="M21" s="55"/>
    </row>
    <row r="22" spans="1:13" s="30" customFormat="1" ht="20.25" customHeight="1">
      <c r="A22" s="276" t="str">
        <f>基本情况!A5</f>
        <v xml:space="preserve">被评估单位（或产权持有单位）填表人：     </v>
      </c>
      <c r="B22" s="276"/>
      <c r="C22" s="276"/>
      <c r="D22" s="276"/>
      <c r="E22" s="276"/>
      <c r="H22" s="30" t="str">
        <f>基本情况!A8</f>
        <v>评估人员：宋云鹏、王涛</v>
      </c>
    </row>
    <row r="23" spans="1:13" s="30" customFormat="1" ht="20.25" customHeight="1">
      <c r="A23" s="267" t="str">
        <f>基本情况!A6</f>
        <v>填表日期： 2018年02月12日</v>
      </c>
      <c r="B23" s="267"/>
      <c r="C23" s="267"/>
      <c r="D23" s="267"/>
      <c r="E23" s="267"/>
    </row>
    <row r="24" spans="1:13" s="30" customFormat="1" ht="20.25" customHeight="1">
      <c r="A24" s="29"/>
    </row>
    <row r="25" spans="1:13" s="30" customFormat="1" ht="20.25" customHeight="1">
      <c r="A25" s="29"/>
    </row>
    <row r="26" spans="1:13" s="30" customFormat="1" ht="20.25" customHeight="1">
      <c r="A26" s="29"/>
    </row>
    <row r="27" spans="1:13" s="30" customFormat="1" ht="20.25" customHeight="1">
      <c r="A27" s="29"/>
    </row>
    <row r="28" spans="1:13" s="30" customFormat="1" ht="20.25" customHeight="1">
      <c r="A28" s="29"/>
    </row>
    <row r="29" spans="1:13" s="30" customFormat="1" ht="20.25" customHeight="1">
      <c r="A29" s="29"/>
    </row>
    <row r="30" spans="1:13" s="30" customFormat="1" ht="20.25" customHeight="1">
      <c r="A30" s="29"/>
    </row>
    <row r="31" spans="1:13" s="30" customFormat="1" ht="20.25" customHeight="1">
      <c r="A31" s="29"/>
    </row>
    <row r="32" spans="1:13" s="30" customFormat="1" ht="20.25" customHeight="1">
      <c r="A32" s="29"/>
    </row>
    <row r="33" spans="1:1" s="30" customFormat="1" ht="20.25" customHeight="1">
      <c r="A33" s="29"/>
    </row>
    <row r="34" spans="1:1" s="30" customFormat="1" ht="20.25" customHeight="1">
      <c r="A34" s="29"/>
    </row>
    <row r="35" spans="1:1" s="30" customFormat="1" ht="20.25" customHeight="1">
      <c r="A35" s="29"/>
    </row>
    <row r="36" spans="1:1" s="30" customFormat="1" ht="20.25" customHeight="1">
      <c r="A36" s="29"/>
    </row>
    <row r="37" spans="1:1" s="30" customFormat="1" ht="20.25" customHeight="1">
      <c r="A37" s="29"/>
    </row>
    <row r="38" spans="1:1" s="30" customFormat="1" ht="20.25" customHeight="1">
      <c r="A38" s="29"/>
    </row>
    <row r="39" spans="1:1" s="30" customFormat="1" ht="20.25" customHeight="1">
      <c r="A39" s="29"/>
    </row>
    <row r="40" spans="1:1" s="30" customFormat="1" ht="20.25" customHeight="1">
      <c r="A40" s="29"/>
    </row>
    <row r="41" spans="1:1" s="30" customFormat="1" ht="20.25" customHeight="1">
      <c r="A41" s="29"/>
    </row>
    <row r="42" spans="1:1" s="30" customFormat="1" ht="20.25" customHeight="1">
      <c r="A42" s="29"/>
    </row>
    <row r="43" spans="1:1" s="30" customFormat="1" ht="20.25" customHeight="1">
      <c r="A43" s="29"/>
    </row>
    <row r="44" spans="1:1" s="30" customFormat="1" ht="20.25" customHeight="1">
      <c r="A44" s="29"/>
    </row>
    <row r="45" spans="1:1" s="30" customFormat="1" ht="20.25" customHeight="1">
      <c r="A45" s="29"/>
    </row>
    <row r="46" spans="1:1" s="30" customFormat="1" ht="20.25" customHeight="1">
      <c r="A46" s="29"/>
    </row>
    <row r="47" spans="1:1" s="30" customFormat="1" ht="20.25" customHeight="1">
      <c r="A47" s="29"/>
    </row>
    <row r="48" spans="1:1" s="30" customFormat="1" ht="20.25" customHeight="1">
      <c r="A48" s="29"/>
    </row>
    <row r="49" spans="1:1" s="30" customFormat="1" ht="20.25" customHeight="1">
      <c r="A49" s="29"/>
    </row>
    <row r="50" spans="1:1" s="30" customFormat="1" ht="20.25" customHeight="1">
      <c r="A50" s="29"/>
    </row>
    <row r="51" spans="1:1" s="30" customFormat="1" ht="20.25" customHeight="1">
      <c r="A51" s="29"/>
    </row>
    <row r="52" spans="1:1" s="30" customFormat="1" ht="20.25" customHeight="1">
      <c r="A52" s="29"/>
    </row>
    <row r="53" spans="1:1" s="30" customFormat="1" ht="20.25" customHeight="1">
      <c r="A53" s="29"/>
    </row>
    <row r="54" spans="1:1" s="30" customFormat="1" ht="20.25" customHeight="1">
      <c r="A54" s="29"/>
    </row>
    <row r="55" spans="1:1" s="30" customFormat="1" ht="20.25" customHeight="1">
      <c r="A55" s="29"/>
    </row>
    <row r="56" spans="1:1" s="30" customFormat="1" ht="20.25" customHeight="1">
      <c r="A56" s="29"/>
    </row>
    <row r="57" spans="1:1" s="30" customFormat="1" ht="20.25" customHeight="1">
      <c r="A57" s="29"/>
    </row>
    <row r="58" spans="1:1" s="30" customFormat="1" ht="20.25" customHeight="1">
      <c r="A58" s="29"/>
    </row>
    <row r="59" spans="1:1" s="30" customFormat="1" ht="20.25" customHeight="1">
      <c r="A59" s="29"/>
    </row>
    <row r="60" spans="1:1" s="30" customFormat="1" ht="20.25" customHeight="1">
      <c r="A60" s="29"/>
    </row>
    <row r="61" spans="1:1" s="30" customFormat="1" ht="20.25" customHeight="1">
      <c r="A61" s="29"/>
    </row>
    <row r="62" spans="1:1" s="30" customFormat="1" ht="20.25" customHeight="1">
      <c r="A62" s="29"/>
    </row>
    <row r="63" spans="1:1" s="30" customFormat="1" ht="20.25" customHeight="1">
      <c r="A63" s="29"/>
    </row>
    <row r="64" spans="1:1" s="30" customFormat="1" ht="20.25" customHeight="1">
      <c r="A64" s="29"/>
    </row>
    <row r="65" spans="1:1" s="30" customFormat="1" ht="20.25" customHeight="1">
      <c r="A65" s="29"/>
    </row>
    <row r="66" spans="1:1" s="30" customFormat="1" ht="20.25" customHeight="1">
      <c r="A66" s="29"/>
    </row>
    <row r="67" spans="1:1" s="30" customFormat="1" ht="20.25" customHeight="1">
      <c r="A67" s="29"/>
    </row>
    <row r="68" spans="1:1" s="30" customFormat="1" ht="20.25" customHeight="1">
      <c r="A68" s="29"/>
    </row>
    <row r="69" spans="1:1" s="30" customFormat="1" ht="20.25" customHeight="1">
      <c r="A69" s="29"/>
    </row>
    <row r="70" spans="1:1" s="30" customFormat="1" ht="20.25" customHeight="1">
      <c r="A70" s="29"/>
    </row>
    <row r="71" spans="1:1" s="30" customFormat="1" ht="20.25" customHeight="1">
      <c r="A71" s="29"/>
    </row>
    <row r="72" spans="1:1" s="30" customFormat="1" ht="20.25" customHeight="1">
      <c r="A72" s="29"/>
    </row>
    <row r="73" spans="1:1" s="30" customFormat="1" ht="20.25" customHeight="1">
      <c r="A73" s="29"/>
    </row>
    <row r="74" spans="1:1" s="30" customFormat="1" ht="20.25" customHeight="1">
      <c r="A74" s="29"/>
    </row>
    <row r="75" spans="1:1" s="30" customFormat="1" ht="20.25" customHeight="1">
      <c r="A75" s="29"/>
    </row>
    <row r="76" spans="1:1" s="30" customFormat="1" ht="20.25" customHeight="1">
      <c r="A76" s="29"/>
    </row>
    <row r="77" spans="1:1" s="30" customFormat="1" ht="20.25" customHeight="1">
      <c r="A77" s="29"/>
    </row>
    <row r="78" spans="1:1" s="30" customFormat="1" ht="20.25" customHeight="1">
      <c r="A78" s="29"/>
    </row>
    <row r="79" spans="1:1" s="30" customFormat="1" ht="20.25" customHeight="1">
      <c r="A79" s="29"/>
    </row>
    <row r="80" spans="1:1" s="30" customFormat="1" ht="20.25" customHeight="1">
      <c r="A80" s="29"/>
    </row>
    <row r="81" spans="1:1" s="30" customFormat="1" ht="20.25" customHeight="1">
      <c r="A81" s="29"/>
    </row>
    <row r="82" spans="1:1" s="30" customFormat="1" ht="20.25" customHeight="1">
      <c r="A82" s="29"/>
    </row>
    <row r="83" spans="1:1" s="30" customFormat="1" ht="20.25" customHeight="1">
      <c r="A83" s="29"/>
    </row>
    <row r="84" spans="1:1" s="30" customFormat="1" ht="20.25" customHeight="1">
      <c r="A84" s="29"/>
    </row>
    <row r="85" spans="1:1" s="30" customFormat="1" ht="20.25" customHeight="1">
      <c r="A85" s="29"/>
    </row>
    <row r="86" spans="1:1" s="30" customFormat="1" ht="16.5" customHeight="1">
      <c r="A86" s="29"/>
    </row>
    <row r="87" spans="1:1" s="30" customFormat="1" ht="16.5" customHeight="1">
      <c r="A87" s="29"/>
    </row>
    <row r="88" spans="1:1" s="30" customFormat="1" ht="16.5" customHeight="1">
      <c r="A88" s="29"/>
    </row>
    <row r="89" spans="1:1" s="30" customFormat="1" ht="16.5" customHeight="1">
      <c r="A89" s="29"/>
    </row>
    <row r="90" spans="1:1" s="30" customFormat="1" ht="16.5" customHeight="1">
      <c r="A90" s="29"/>
    </row>
    <row r="91" spans="1:1" s="30" customFormat="1" ht="16.5" customHeight="1">
      <c r="A91" s="29"/>
    </row>
    <row r="92" spans="1:1" s="30" customFormat="1" ht="16.5" customHeight="1">
      <c r="A92" s="29"/>
    </row>
    <row r="93" spans="1:1" s="30" customFormat="1" ht="16.5" customHeight="1">
      <c r="A93" s="29"/>
    </row>
    <row r="94" spans="1:1" s="30" customFormat="1" ht="16.5" customHeight="1">
      <c r="A94" s="29"/>
    </row>
    <row r="95" spans="1:1" s="30" customFormat="1" ht="16.5" customHeight="1">
      <c r="A95" s="29"/>
    </row>
    <row r="96" spans="1:1" s="30" customFormat="1" ht="16.5" customHeight="1">
      <c r="A96" s="29"/>
    </row>
    <row r="97" spans="1:1" s="30" customFormat="1" ht="16.5" customHeight="1">
      <c r="A97" s="29"/>
    </row>
  </sheetData>
  <mergeCells count="14">
    <mergeCell ref="A21:B21"/>
    <mergeCell ref="A22:E22"/>
    <mergeCell ref="A23:E23"/>
    <mergeCell ref="A5:A6"/>
    <mergeCell ref="B5:B6"/>
    <mergeCell ref="C5:C6"/>
    <mergeCell ref="D5:D6"/>
    <mergeCell ref="G5:G6"/>
    <mergeCell ref="K5:K6"/>
    <mergeCell ref="L5:L6"/>
    <mergeCell ref="M5:M6"/>
    <mergeCell ref="A1:M1"/>
    <mergeCell ref="A2:M2"/>
    <mergeCell ref="E5:F5"/>
  </mergeCells>
  <phoneticPr fontId="58" type="noConversion"/>
  <hyperlinks>
    <hyperlink ref="N5" location="目录!A1" display="目录"/>
  </hyperlinks>
  <printOptions horizontalCentered="1"/>
  <pageMargins left="0.2" right="0.2" top="0.71" bottom="0.31" header="1.26" footer="0.2"/>
  <pageSetup paperSize="9" orientation="landscape"/>
  <headerFooter alignWithMargins="0"/>
</worksheet>
</file>

<file path=xl/worksheets/sheet30.xml><?xml version="1.0" encoding="utf-8"?>
<worksheet xmlns="http://schemas.openxmlformats.org/spreadsheetml/2006/main" xmlns:r="http://schemas.openxmlformats.org/officeDocument/2006/relationships">
  <dimension ref="A1:J96"/>
  <sheetViews>
    <sheetView topLeftCell="C1" workbookViewId="0">
      <selection activeCell="I9" sqref="I9"/>
    </sheetView>
  </sheetViews>
  <sheetFormatPr defaultRowHeight="16.5" customHeight="1"/>
  <cols>
    <col min="1" max="1" width="7.375" style="32" customWidth="1"/>
    <col min="2" max="2" width="20.875" style="33" customWidth="1"/>
    <col min="3" max="3" width="17.375" style="33" customWidth="1"/>
    <col min="4" max="4" width="15.5" style="33" customWidth="1"/>
    <col min="5" max="5" width="13" style="32" customWidth="1"/>
    <col min="6" max="6" width="13" style="33" customWidth="1"/>
    <col min="7" max="7" width="12.5" style="33" customWidth="1"/>
    <col min="8" max="8" width="8.125" style="33" customWidth="1"/>
    <col min="9" max="9" width="11.875" style="33" customWidth="1"/>
    <col min="10" max="16384" width="9" style="33"/>
  </cols>
  <sheetData>
    <row r="1" spans="1:10" s="28" customFormat="1" ht="24.75" customHeight="1">
      <c r="A1" s="248" t="s">
        <v>225</v>
      </c>
      <c r="B1" s="249"/>
      <c r="C1" s="249"/>
      <c r="D1" s="249"/>
      <c r="E1" s="249"/>
      <c r="F1" s="249"/>
      <c r="G1" s="249"/>
      <c r="H1" s="249"/>
      <c r="I1" s="249"/>
    </row>
    <row r="2" spans="1:10" s="30" customFormat="1" ht="20.25" customHeight="1">
      <c r="A2" s="250" t="str">
        <f>基本情况!A3</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569</v>
      </c>
    </row>
    <row r="4" spans="1:10" s="30" customFormat="1" ht="20.25" customHeight="1">
      <c r="A4" s="37" t="str">
        <f>基本情况!A1</f>
        <v>被评估单位（或者产权持有单位）：哈尔滨市爱地方快餐有限责任公司</v>
      </c>
      <c r="B4" s="38"/>
      <c r="C4" s="38"/>
      <c r="D4" s="38"/>
      <c r="E4" s="121"/>
      <c r="F4" s="38"/>
      <c r="G4" s="38"/>
      <c r="H4" s="38"/>
      <c r="I4" s="51" t="str">
        <f>'表3-9-1'!L4</f>
        <v>金额单位:元</v>
      </c>
    </row>
    <row r="5" spans="1:10" s="84" customFormat="1" ht="20.25" customHeight="1">
      <c r="A5" s="40" t="s">
        <v>168</v>
      </c>
      <c r="B5" s="40" t="s">
        <v>570</v>
      </c>
      <c r="C5" s="40" t="s">
        <v>492</v>
      </c>
      <c r="D5" s="69" t="s">
        <v>571</v>
      </c>
      <c r="E5" s="40" t="s">
        <v>339</v>
      </c>
      <c r="F5" s="40" t="s">
        <v>340</v>
      </c>
      <c r="G5" s="40" t="s">
        <v>341</v>
      </c>
      <c r="H5" s="40" t="s">
        <v>430</v>
      </c>
      <c r="I5" s="40" t="s">
        <v>431</v>
      </c>
      <c r="J5" s="57" t="s">
        <v>343</v>
      </c>
    </row>
    <row r="6" spans="1:10" s="30" customFormat="1" ht="20.25" customHeight="1">
      <c r="A6" s="43"/>
      <c r="B6" s="42"/>
      <c r="C6" s="42"/>
      <c r="D6" s="42"/>
      <c r="E6" s="54"/>
      <c r="F6" s="61"/>
      <c r="G6" s="61"/>
      <c r="H6" s="61"/>
      <c r="I6" s="55"/>
    </row>
    <row r="7" spans="1:10" s="30" customFormat="1" ht="20.25" customHeight="1">
      <c r="A7" s="42"/>
      <c r="B7" s="42"/>
      <c r="C7" s="42"/>
      <c r="D7" s="42"/>
      <c r="E7" s="54"/>
      <c r="F7" s="61"/>
      <c r="G7" s="61"/>
      <c r="H7" s="61"/>
      <c r="I7" s="55"/>
    </row>
    <row r="8" spans="1:10" s="30" customFormat="1" ht="20.25" customHeight="1">
      <c r="A8" s="42"/>
      <c r="B8" s="42"/>
      <c r="C8" s="42"/>
      <c r="D8" s="42"/>
      <c r="E8" s="54"/>
      <c r="F8" s="61"/>
      <c r="G8" s="61"/>
      <c r="H8" s="61"/>
      <c r="I8" s="55"/>
    </row>
    <row r="9" spans="1:10" s="30" customFormat="1" ht="20.25" customHeight="1">
      <c r="A9" s="42"/>
      <c r="B9" s="42"/>
      <c r="C9" s="42"/>
      <c r="D9" s="42"/>
      <c r="E9" s="54"/>
      <c r="F9" s="61"/>
      <c r="G9" s="61"/>
      <c r="H9" s="61"/>
      <c r="I9" s="55"/>
    </row>
    <row r="10" spans="1:10" s="30" customFormat="1" ht="20.25" customHeight="1">
      <c r="A10" s="42"/>
      <c r="B10" s="42"/>
      <c r="C10" s="42"/>
      <c r="D10" s="42"/>
      <c r="E10" s="54"/>
      <c r="F10" s="61"/>
      <c r="G10" s="61"/>
      <c r="H10" s="61"/>
      <c r="I10" s="55"/>
    </row>
    <row r="11" spans="1:10" s="30" customFormat="1" ht="20.25" customHeight="1">
      <c r="A11" s="42"/>
      <c r="B11" s="42"/>
      <c r="C11" s="42"/>
      <c r="D11" s="42"/>
      <c r="E11" s="54"/>
      <c r="F11" s="61"/>
      <c r="G11" s="61"/>
      <c r="H11" s="61"/>
      <c r="I11" s="55"/>
    </row>
    <row r="12" spans="1:10" s="30" customFormat="1" ht="20.25" customHeight="1">
      <c r="A12" s="42"/>
      <c r="B12" s="55"/>
      <c r="C12" s="55"/>
      <c r="D12" s="55"/>
      <c r="E12" s="54"/>
      <c r="F12" s="61"/>
      <c r="G12" s="61"/>
      <c r="H12" s="61"/>
      <c r="I12" s="55"/>
    </row>
    <row r="13" spans="1:10" s="30" customFormat="1" ht="20.25" customHeight="1">
      <c r="A13" s="42"/>
      <c r="B13" s="55"/>
      <c r="C13" s="55"/>
      <c r="D13" s="55"/>
      <c r="E13" s="54"/>
      <c r="F13" s="61"/>
      <c r="G13" s="61"/>
      <c r="H13" s="61"/>
      <c r="I13" s="55"/>
    </row>
    <row r="14" spans="1:10" s="30" customFormat="1" ht="20.25" customHeight="1">
      <c r="A14" s="42"/>
      <c r="B14" s="55"/>
      <c r="C14" s="55"/>
      <c r="D14" s="55"/>
      <c r="E14" s="54"/>
      <c r="F14" s="61"/>
      <c r="G14" s="61"/>
      <c r="H14" s="61"/>
      <c r="I14" s="55"/>
    </row>
    <row r="15" spans="1:10" s="30" customFormat="1" ht="20.25" customHeight="1">
      <c r="A15" s="42"/>
      <c r="B15" s="55"/>
      <c r="C15" s="55"/>
      <c r="D15" s="55"/>
      <c r="E15" s="54" t="s">
        <v>438</v>
      </c>
      <c r="F15" s="61"/>
      <c r="G15" s="61"/>
      <c r="H15" s="61"/>
      <c r="I15" s="55"/>
    </row>
    <row r="16" spans="1:10" s="30" customFormat="1" ht="20.25" customHeight="1">
      <c r="A16" s="42"/>
      <c r="B16" s="55"/>
      <c r="C16" s="55"/>
      <c r="D16" s="55"/>
      <c r="E16" s="54"/>
      <c r="F16" s="61"/>
      <c r="G16" s="61"/>
      <c r="H16" s="61"/>
      <c r="I16" s="55"/>
    </row>
    <row r="17" spans="1:9" s="30" customFormat="1" ht="20.25" customHeight="1">
      <c r="A17" s="42"/>
      <c r="B17" s="55"/>
      <c r="C17" s="55"/>
      <c r="D17" s="55"/>
      <c r="E17" s="54"/>
      <c r="F17" s="61"/>
      <c r="G17" s="61"/>
      <c r="H17" s="61"/>
      <c r="I17" s="55"/>
    </row>
    <row r="18" spans="1:9" s="30" customFormat="1" ht="20.25" customHeight="1">
      <c r="A18" s="42"/>
      <c r="B18" s="55"/>
      <c r="C18" s="55"/>
      <c r="D18" s="55"/>
      <c r="E18" s="54"/>
      <c r="F18" s="61"/>
      <c r="G18" s="61"/>
      <c r="H18" s="61"/>
      <c r="I18" s="55"/>
    </row>
    <row r="19" spans="1:9" s="30" customFormat="1" ht="20.25" customHeight="1">
      <c r="A19" s="42"/>
      <c r="B19" s="55"/>
      <c r="C19" s="55"/>
      <c r="D19" s="55"/>
      <c r="E19" s="54"/>
      <c r="F19" s="61"/>
      <c r="G19" s="61"/>
      <c r="H19" s="61"/>
      <c r="I19" s="55"/>
    </row>
    <row r="20" spans="1:9" s="30" customFormat="1" ht="20.25" customHeight="1">
      <c r="A20" s="258" t="s">
        <v>439</v>
      </c>
      <c r="B20" s="258"/>
      <c r="C20" s="72"/>
      <c r="D20" s="72"/>
      <c r="E20" s="54">
        <f>SUM(E6:E19)</f>
        <v>0</v>
      </c>
      <c r="F20" s="61">
        <f>SUM(F6:F19)</f>
        <v>0</v>
      </c>
      <c r="G20" s="67"/>
      <c r="H20" s="61"/>
      <c r="I20" s="55"/>
    </row>
    <row r="21" spans="1:9" s="30" customFormat="1" ht="20.25" customHeight="1">
      <c r="A21" s="276" t="str">
        <f>基本情况!A5</f>
        <v xml:space="preserve">被评估单位（或产权持有单位）填表人：     </v>
      </c>
      <c r="B21" s="276"/>
      <c r="C21" s="276"/>
      <c r="D21" s="276"/>
      <c r="E21" s="276"/>
      <c r="G21" s="30" t="str">
        <f>基本情况!A8</f>
        <v>评估人员：宋云鹏、王涛</v>
      </c>
    </row>
    <row r="22" spans="1:9" s="30" customFormat="1" ht="20.25" customHeight="1">
      <c r="A22" s="267" t="str">
        <f>基本情况!A6</f>
        <v>填表日期： 2018年02月12日</v>
      </c>
      <c r="B22" s="267"/>
      <c r="C22" s="267"/>
      <c r="D22" s="267"/>
      <c r="E22" s="267"/>
    </row>
    <row r="23" spans="1:9" s="30" customFormat="1" ht="20.25" customHeight="1">
      <c r="A23" s="29"/>
      <c r="E23" s="29"/>
    </row>
    <row r="24" spans="1:9" s="30" customFormat="1" ht="20.25" customHeight="1">
      <c r="A24" s="29"/>
      <c r="E24" s="29"/>
    </row>
    <row r="25" spans="1:9" s="30" customFormat="1" ht="20.25" customHeight="1">
      <c r="A25" s="29"/>
      <c r="E25" s="29"/>
    </row>
    <row r="26" spans="1:9" s="30" customFormat="1" ht="20.25" customHeight="1">
      <c r="A26" s="29"/>
      <c r="E26" s="29"/>
    </row>
    <row r="27" spans="1:9" s="30" customFormat="1" ht="20.25" customHeight="1">
      <c r="A27" s="29"/>
      <c r="E27" s="29"/>
    </row>
    <row r="28" spans="1:9" s="30" customFormat="1" ht="20.25" customHeight="1">
      <c r="A28" s="29"/>
      <c r="E28" s="29"/>
    </row>
    <row r="29" spans="1:9" s="30" customFormat="1" ht="20.25" customHeight="1">
      <c r="A29" s="29"/>
      <c r="E29" s="29"/>
    </row>
    <row r="30" spans="1:9" s="30" customFormat="1" ht="20.25" customHeight="1">
      <c r="A30" s="29"/>
      <c r="E30" s="29"/>
    </row>
    <row r="31" spans="1:9" s="30" customFormat="1" ht="20.25" customHeight="1">
      <c r="A31" s="29"/>
      <c r="E31" s="29"/>
    </row>
    <row r="32" spans="1:9" s="30" customFormat="1" ht="20.25" customHeight="1">
      <c r="A32" s="29"/>
      <c r="E32" s="29"/>
    </row>
    <row r="33" spans="1:5" s="30" customFormat="1" ht="20.25" customHeight="1">
      <c r="A33" s="29"/>
      <c r="E33" s="29"/>
    </row>
    <row r="34" spans="1:5" s="30" customFormat="1" ht="20.25" customHeight="1">
      <c r="A34" s="29"/>
      <c r="E34" s="29"/>
    </row>
    <row r="35" spans="1:5" s="30" customFormat="1" ht="20.25" customHeight="1">
      <c r="A35" s="29"/>
      <c r="E35" s="29"/>
    </row>
    <row r="36" spans="1:5" s="30" customFormat="1" ht="20.25" customHeight="1">
      <c r="A36" s="29"/>
      <c r="E36" s="29"/>
    </row>
    <row r="37" spans="1:5" s="30" customFormat="1" ht="20.25" customHeight="1">
      <c r="A37" s="29"/>
      <c r="E37" s="29"/>
    </row>
    <row r="38" spans="1:5" s="30" customFormat="1" ht="20.25" customHeight="1">
      <c r="A38" s="29"/>
      <c r="E38" s="29"/>
    </row>
    <row r="39" spans="1:5" s="30" customFormat="1" ht="20.25" customHeight="1">
      <c r="A39" s="29"/>
      <c r="E39" s="29"/>
    </row>
    <row r="40" spans="1:5" s="30" customFormat="1" ht="20.25" customHeight="1">
      <c r="A40" s="29"/>
      <c r="E40" s="29"/>
    </row>
    <row r="41" spans="1:5" s="30" customFormat="1" ht="20.25" customHeight="1">
      <c r="A41" s="29"/>
      <c r="E41" s="29"/>
    </row>
    <row r="42" spans="1:5" s="30" customFormat="1" ht="20.25" customHeight="1">
      <c r="A42" s="29"/>
      <c r="E42" s="29"/>
    </row>
    <row r="43" spans="1:5" s="30" customFormat="1" ht="20.25" customHeight="1">
      <c r="A43" s="29"/>
      <c r="E43" s="29"/>
    </row>
    <row r="44" spans="1:5" s="30" customFormat="1" ht="20.25" customHeight="1">
      <c r="A44" s="29"/>
      <c r="E44" s="29"/>
    </row>
    <row r="45" spans="1:5" s="30" customFormat="1" ht="20.25" customHeight="1">
      <c r="A45" s="29"/>
      <c r="E45" s="29"/>
    </row>
    <row r="46" spans="1:5" s="30" customFormat="1" ht="20.25" customHeight="1">
      <c r="A46" s="29"/>
      <c r="E46" s="29"/>
    </row>
    <row r="47" spans="1:5" s="30" customFormat="1" ht="20.25" customHeight="1">
      <c r="A47" s="29"/>
      <c r="E47" s="29"/>
    </row>
    <row r="48" spans="1:5" s="30" customFormat="1" ht="20.25" customHeight="1">
      <c r="A48" s="29"/>
      <c r="E48" s="29"/>
    </row>
    <row r="49" spans="1:5" s="30" customFormat="1" ht="20.25" customHeight="1">
      <c r="A49" s="29"/>
      <c r="E49" s="29"/>
    </row>
    <row r="50" spans="1:5" s="30" customFormat="1" ht="20.25" customHeight="1">
      <c r="A50" s="29"/>
      <c r="E50" s="29"/>
    </row>
    <row r="51" spans="1:5" s="30" customFormat="1" ht="20.25" customHeight="1">
      <c r="A51" s="29"/>
      <c r="E51" s="29"/>
    </row>
    <row r="52" spans="1:5" s="30" customFormat="1" ht="20.25" customHeight="1">
      <c r="A52" s="29"/>
      <c r="E52" s="29"/>
    </row>
    <row r="53" spans="1:5" s="30" customFormat="1" ht="20.25" customHeight="1">
      <c r="A53" s="29"/>
      <c r="E53" s="29"/>
    </row>
    <row r="54" spans="1:5" s="30" customFormat="1" ht="20.25" customHeight="1">
      <c r="A54" s="29"/>
      <c r="E54" s="29"/>
    </row>
    <row r="55" spans="1:5" s="30" customFormat="1" ht="20.25" customHeight="1">
      <c r="A55" s="29"/>
      <c r="E55" s="29"/>
    </row>
    <row r="56" spans="1:5" s="30" customFormat="1" ht="20.25" customHeight="1">
      <c r="A56" s="29"/>
      <c r="E56" s="29"/>
    </row>
    <row r="57" spans="1:5" s="30" customFormat="1" ht="20.25" customHeight="1">
      <c r="A57" s="29"/>
      <c r="E57" s="29"/>
    </row>
    <row r="58" spans="1:5" s="30" customFormat="1" ht="20.25" customHeight="1">
      <c r="A58" s="29"/>
      <c r="E58" s="29"/>
    </row>
    <row r="59" spans="1:5" s="30" customFormat="1" ht="20.25" customHeight="1">
      <c r="A59" s="29"/>
      <c r="E59" s="29"/>
    </row>
    <row r="60" spans="1:5" s="30" customFormat="1" ht="20.25" customHeight="1">
      <c r="A60" s="29"/>
      <c r="E60" s="29"/>
    </row>
    <row r="61" spans="1:5" s="30" customFormat="1" ht="20.25" customHeight="1">
      <c r="A61" s="29"/>
      <c r="E61" s="29"/>
    </row>
    <row r="62" spans="1:5" s="30" customFormat="1" ht="20.25" customHeight="1">
      <c r="A62" s="29"/>
      <c r="E62" s="29"/>
    </row>
    <row r="63" spans="1:5" s="30" customFormat="1" ht="20.25" customHeight="1">
      <c r="A63" s="29"/>
      <c r="E63" s="29"/>
    </row>
    <row r="64" spans="1:5" s="30" customFormat="1" ht="20.25" customHeight="1">
      <c r="A64" s="29"/>
      <c r="E64" s="29"/>
    </row>
    <row r="65" spans="1:5" s="30" customFormat="1" ht="20.25" customHeight="1">
      <c r="A65" s="29"/>
      <c r="E65" s="29"/>
    </row>
    <row r="66" spans="1:5" s="30" customFormat="1" ht="20.25" customHeight="1">
      <c r="A66" s="29"/>
      <c r="E66" s="29"/>
    </row>
    <row r="67" spans="1:5" s="30" customFormat="1" ht="20.25" customHeight="1">
      <c r="A67" s="29"/>
      <c r="E67" s="29"/>
    </row>
    <row r="68" spans="1:5" s="30" customFormat="1" ht="20.25" customHeight="1">
      <c r="A68" s="29"/>
      <c r="E68" s="29"/>
    </row>
    <row r="69" spans="1:5" s="30" customFormat="1" ht="20.25" customHeight="1">
      <c r="A69" s="29"/>
      <c r="E69" s="29"/>
    </row>
    <row r="70" spans="1:5" s="30" customFormat="1" ht="20.25" customHeight="1">
      <c r="A70" s="29"/>
      <c r="E70" s="29"/>
    </row>
    <row r="71" spans="1:5" s="30" customFormat="1" ht="20.25" customHeight="1">
      <c r="A71" s="29"/>
      <c r="E71" s="29"/>
    </row>
    <row r="72" spans="1:5" s="30" customFormat="1" ht="20.25" customHeight="1">
      <c r="A72" s="29"/>
      <c r="E72" s="29"/>
    </row>
    <row r="73" spans="1:5" s="30" customFormat="1" ht="20.25" customHeight="1">
      <c r="A73" s="29"/>
      <c r="E73" s="29"/>
    </row>
    <row r="74" spans="1:5" s="30" customFormat="1" ht="20.25" customHeight="1">
      <c r="A74" s="29"/>
      <c r="E74" s="29"/>
    </row>
    <row r="75" spans="1:5" s="30" customFormat="1" ht="20.25" customHeight="1">
      <c r="A75" s="29"/>
      <c r="E75" s="29"/>
    </row>
    <row r="76" spans="1:5" s="30" customFormat="1" ht="20.25" customHeight="1">
      <c r="A76" s="29"/>
      <c r="E76" s="29"/>
    </row>
    <row r="77" spans="1:5" s="30" customFormat="1" ht="20.25" customHeight="1">
      <c r="A77" s="29"/>
      <c r="E77" s="29"/>
    </row>
    <row r="78" spans="1:5" s="30" customFormat="1" ht="20.25" customHeight="1">
      <c r="A78" s="29"/>
      <c r="E78" s="29"/>
    </row>
    <row r="79" spans="1:5" s="30" customFormat="1" ht="20.25" customHeight="1">
      <c r="A79" s="29"/>
      <c r="E79" s="29"/>
    </row>
    <row r="80" spans="1:5" s="30" customFormat="1" ht="20.25" customHeight="1">
      <c r="A80" s="29"/>
      <c r="E80" s="29"/>
    </row>
    <row r="81" spans="1:5" s="30" customFormat="1" ht="20.25" customHeight="1">
      <c r="A81" s="29"/>
      <c r="E81" s="29"/>
    </row>
    <row r="82" spans="1:5" s="30" customFormat="1" ht="20.25" customHeight="1">
      <c r="A82" s="29"/>
      <c r="E82" s="29"/>
    </row>
    <row r="83" spans="1:5" s="30" customFormat="1" ht="20.25" customHeight="1">
      <c r="A83" s="29"/>
      <c r="E83" s="29"/>
    </row>
    <row r="84" spans="1:5" s="30" customFormat="1" ht="20.25" customHeight="1">
      <c r="A84" s="29"/>
      <c r="E84" s="29"/>
    </row>
    <row r="85" spans="1:5" s="30" customFormat="1" ht="16.5" customHeight="1">
      <c r="A85" s="29"/>
      <c r="E85" s="29"/>
    </row>
    <row r="86" spans="1:5" s="30" customFormat="1" ht="16.5" customHeight="1">
      <c r="A86" s="29"/>
      <c r="E86" s="29"/>
    </row>
    <row r="87" spans="1:5" s="30" customFormat="1" ht="16.5" customHeight="1">
      <c r="A87" s="29"/>
      <c r="E87" s="29"/>
    </row>
    <row r="88" spans="1:5" s="30" customFormat="1" ht="16.5" customHeight="1">
      <c r="A88" s="29"/>
      <c r="E88" s="29"/>
    </row>
    <row r="89" spans="1:5" s="30" customFormat="1" ht="16.5" customHeight="1">
      <c r="A89" s="29"/>
      <c r="E89" s="29"/>
    </row>
    <row r="90" spans="1:5" s="30" customFormat="1" ht="16.5" customHeight="1">
      <c r="A90" s="29"/>
      <c r="E90" s="29"/>
    </row>
    <row r="91" spans="1:5" s="30" customFormat="1" ht="16.5" customHeight="1">
      <c r="A91" s="29"/>
      <c r="E91" s="29"/>
    </row>
    <row r="92" spans="1:5" s="30" customFormat="1" ht="16.5" customHeight="1">
      <c r="A92" s="29"/>
      <c r="E92" s="29"/>
    </row>
    <row r="93" spans="1:5" s="30" customFormat="1" ht="16.5" customHeight="1">
      <c r="A93" s="29"/>
      <c r="E93" s="29"/>
    </row>
    <row r="94" spans="1:5" s="30" customFormat="1" ht="16.5" customHeight="1">
      <c r="A94" s="29"/>
      <c r="E94" s="29"/>
    </row>
    <row r="95" spans="1:5" s="30" customFormat="1" ht="16.5" customHeight="1">
      <c r="A95" s="29"/>
      <c r="E95" s="29"/>
    </row>
    <row r="96" spans="1:5" s="30" customFormat="1" ht="16.5" customHeight="1">
      <c r="A96" s="29"/>
      <c r="E96" s="29"/>
    </row>
  </sheetData>
  <mergeCells count="5">
    <mergeCell ref="A1:I1"/>
    <mergeCell ref="A2:I2"/>
    <mergeCell ref="A20:B20"/>
    <mergeCell ref="A21:E21"/>
    <mergeCell ref="A22:E22"/>
  </mergeCells>
  <phoneticPr fontId="58" type="noConversion"/>
  <hyperlinks>
    <hyperlink ref="J5" location="目录!A1" display="目录"/>
  </hyperlinks>
  <printOptions horizontalCentered="1"/>
  <pageMargins left="0.2" right="0.2" top="0.71" bottom="0.31" header="1.26" footer="0.2"/>
  <pageSetup paperSize="9" orientation="landscape"/>
  <headerFooter alignWithMargins="0"/>
</worksheet>
</file>

<file path=xl/worksheets/sheet31.xml><?xml version="1.0" encoding="utf-8"?>
<worksheet xmlns="http://schemas.openxmlformats.org/spreadsheetml/2006/main" xmlns:r="http://schemas.openxmlformats.org/officeDocument/2006/relationships">
  <dimension ref="A1:K96"/>
  <sheetViews>
    <sheetView topLeftCell="C1" workbookViewId="0">
      <selection activeCell="I9" sqref="I9"/>
    </sheetView>
  </sheetViews>
  <sheetFormatPr defaultRowHeight="16.5" customHeight="1"/>
  <cols>
    <col min="1" max="1" width="7.375" style="32" customWidth="1"/>
    <col min="2" max="2" width="20.875" style="33" customWidth="1"/>
    <col min="3" max="3" width="17.375" style="33" customWidth="1"/>
    <col min="4" max="4" width="15.5" style="33" customWidth="1"/>
    <col min="5" max="6" width="13" style="32" customWidth="1"/>
    <col min="7" max="7" width="13" style="33" customWidth="1"/>
    <col min="8" max="8" width="12.5" style="33" customWidth="1"/>
    <col min="9" max="9" width="8.125" style="33" customWidth="1"/>
    <col min="10" max="10" width="11.875" style="33" customWidth="1"/>
    <col min="11" max="16384" width="9" style="33"/>
  </cols>
  <sheetData>
    <row r="1" spans="1:11" s="28" customFormat="1" ht="24.75" customHeight="1">
      <c r="A1" s="248" t="s">
        <v>227</v>
      </c>
      <c r="B1" s="249"/>
      <c r="C1" s="249"/>
      <c r="D1" s="249"/>
      <c r="E1" s="249"/>
      <c r="F1" s="249"/>
      <c r="G1" s="249"/>
      <c r="H1" s="249"/>
      <c r="I1" s="249"/>
      <c r="J1" s="249"/>
    </row>
    <row r="2" spans="1:11" s="30" customFormat="1" ht="20.25" customHeight="1">
      <c r="A2" s="250" t="str">
        <f>基本情况!A3</f>
        <v>评估基准日：  2018年02月12日</v>
      </c>
      <c r="B2" s="250"/>
      <c r="C2" s="250"/>
      <c r="D2" s="250"/>
      <c r="E2" s="250"/>
      <c r="F2" s="250"/>
      <c r="G2" s="250"/>
      <c r="H2" s="250"/>
      <c r="I2" s="250"/>
      <c r="J2" s="250"/>
    </row>
    <row r="3" spans="1:11" s="30" customFormat="1" ht="20.25" customHeight="1">
      <c r="A3" s="59"/>
      <c r="B3" s="59"/>
      <c r="C3" s="59"/>
      <c r="D3" s="59"/>
      <c r="E3" s="59"/>
      <c r="F3" s="59"/>
      <c r="G3" s="59"/>
      <c r="H3" s="59"/>
      <c r="I3" s="59"/>
      <c r="J3" s="48" t="s">
        <v>572</v>
      </c>
    </row>
    <row r="4" spans="1:11" s="30" customFormat="1" ht="20.25" customHeight="1">
      <c r="A4" s="37" t="str">
        <f>基本情况!A1</f>
        <v>被评估单位（或者产权持有单位）：哈尔滨市爱地方快餐有限责任公司</v>
      </c>
      <c r="B4" s="38"/>
      <c r="C4" s="38"/>
      <c r="D4" s="38"/>
      <c r="E4" s="121"/>
      <c r="F4" s="121"/>
      <c r="G4" s="38"/>
      <c r="H4" s="38"/>
      <c r="I4" s="38"/>
      <c r="J4" s="51" t="str">
        <f>'表3-9-1'!L4</f>
        <v>金额单位:元</v>
      </c>
    </row>
    <row r="5" spans="1:11" s="84" customFormat="1" ht="20.25" customHeight="1">
      <c r="A5" s="40" t="s">
        <v>168</v>
      </c>
      <c r="B5" s="40" t="s">
        <v>570</v>
      </c>
      <c r="C5" s="40" t="s">
        <v>492</v>
      </c>
      <c r="D5" s="69" t="s">
        <v>571</v>
      </c>
      <c r="E5" s="40" t="s">
        <v>470</v>
      </c>
      <c r="F5" s="40" t="s">
        <v>339</v>
      </c>
      <c r="G5" s="40" t="s">
        <v>340</v>
      </c>
      <c r="H5" s="40" t="s">
        <v>341</v>
      </c>
      <c r="I5" s="40" t="s">
        <v>430</v>
      </c>
      <c r="J5" s="40" t="s">
        <v>431</v>
      </c>
      <c r="K5" s="57" t="s">
        <v>343</v>
      </c>
    </row>
    <row r="6" spans="1:11" s="30" customFormat="1" ht="20.25" customHeight="1">
      <c r="A6" s="43"/>
      <c r="B6" s="42"/>
      <c r="C6" s="42"/>
      <c r="D6" s="42"/>
      <c r="E6" s="54"/>
      <c r="F6" s="126"/>
      <c r="G6" s="61"/>
      <c r="H6" s="61"/>
      <c r="I6" s="61"/>
      <c r="J6" s="55"/>
    </row>
    <row r="7" spans="1:11" s="30" customFormat="1" ht="20.25" customHeight="1">
      <c r="A7" s="42"/>
      <c r="B7" s="42"/>
      <c r="C7" s="42"/>
      <c r="D7" s="42"/>
      <c r="E7" s="54"/>
      <c r="F7" s="126"/>
      <c r="G7" s="61"/>
      <c r="H7" s="61"/>
      <c r="I7" s="61"/>
      <c r="J7" s="55"/>
    </row>
    <row r="8" spans="1:11" s="30" customFormat="1" ht="20.25" customHeight="1">
      <c r="A8" s="42"/>
      <c r="B8" s="42"/>
      <c r="C8" s="42"/>
      <c r="D8" s="42"/>
      <c r="E8" s="54"/>
      <c r="F8" s="126"/>
      <c r="G8" s="61"/>
      <c r="H8" s="61"/>
      <c r="I8" s="61"/>
      <c r="J8" s="55"/>
    </row>
    <row r="9" spans="1:11" s="30" customFormat="1" ht="20.25" customHeight="1">
      <c r="A9" s="42"/>
      <c r="B9" s="42"/>
      <c r="C9" s="42"/>
      <c r="D9" s="42"/>
      <c r="E9" s="54"/>
      <c r="F9" s="126"/>
      <c r="G9" s="61"/>
      <c r="H9" s="61"/>
      <c r="I9" s="61"/>
      <c r="J9" s="55"/>
    </row>
    <row r="10" spans="1:11" s="30" customFormat="1" ht="20.25" customHeight="1">
      <c r="A10" s="42"/>
      <c r="B10" s="42"/>
      <c r="C10" s="42"/>
      <c r="D10" s="42"/>
      <c r="E10" s="54"/>
      <c r="F10" s="126"/>
      <c r="G10" s="61"/>
      <c r="H10" s="61"/>
      <c r="I10" s="61"/>
      <c r="J10" s="55"/>
    </row>
    <row r="11" spans="1:11" s="30" customFormat="1" ht="20.25" customHeight="1">
      <c r="A11" s="42"/>
      <c r="B11" s="42"/>
      <c r="C11" s="42"/>
      <c r="D11" s="42"/>
      <c r="E11" s="54"/>
      <c r="F11" s="126"/>
      <c r="G11" s="61"/>
      <c r="H11" s="61"/>
      <c r="I11" s="61"/>
      <c r="J11" s="55"/>
    </row>
    <row r="12" spans="1:11" s="30" customFormat="1" ht="20.25" customHeight="1">
      <c r="A12" s="42"/>
      <c r="B12" s="55"/>
      <c r="C12" s="55"/>
      <c r="D12" s="55"/>
      <c r="E12" s="54"/>
      <c r="F12" s="126"/>
      <c r="G12" s="61"/>
      <c r="H12" s="61"/>
      <c r="I12" s="61"/>
      <c r="J12" s="55"/>
    </row>
    <row r="13" spans="1:11" s="30" customFormat="1" ht="20.25" customHeight="1">
      <c r="A13" s="42"/>
      <c r="B13" s="55"/>
      <c r="C13" s="55"/>
      <c r="D13" s="55"/>
      <c r="E13" s="54"/>
      <c r="F13" s="126"/>
      <c r="G13" s="61"/>
      <c r="H13" s="61"/>
      <c r="I13" s="61"/>
      <c r="J13" s="55"/>
    </row>
    <row r="14" spans="1:11" s="30" customFormat="1" ht="20.25" customHeight="1">
      <c r="A14" s="42"/>
      <c r="B14" s="55"/>
      <c r="C14" s="55"/>
      <c r="D14" s="55"/>
      <c r="E14" s="54"/>
      <c r="F14" s="126"/>
      <c r="G14" s="61"/>
      <c r="H14" s="61"/>
      <c r="I14" s="61"/>
      <c r="J14" s="55"/>
    </row>
    <row r="15" spans="1:11" s="30" customFormat="1" ht="20.25" customHeight="1">
      <c r="A15" s="42"/>
      <c r="B15" s="55"/>
      <c r="C15" s="55"/>
      <c r="D15" s="55"/>
      <c r="E15" s="54" t="s">
        <v>438</v>
      </c>
      <c r="F15" s="126"/>
      <c r="G15" s="61"/>
      <c r="H15" s="61"/>
      <c r="I15" s="61"/>
      <c r="J15" s="55"/>
    </row>
    <row r="16" spans="1:11" s="30" customFormat="1" ht="20.25" customHeight="1">
      <c r="A16" s="42"/>
      <c r="B16" s="55"/>
      <c r="C16" s="55"/>
      <c r="D16" s="55"/>
      <c r="E16" s="54"/>
      <c r="F16" s="126"/>
      <c r="G16" s="61"/>
      <c r="H16" s="61"/>
      <c r="I16" s="61"/>
      <c r="J16" s="55"/>
    </row>
    <row r="17" spans="1:10" s="30" customFormat="1" ht="20.25" customHeight="1">
      <c r="A17" s="42"/>
      <c r="B17" s="55"/>
      <c r="C17" s="55"/>
      <c r="D17" s="55"/>
      <c r="E17" s="54"/>
      <c r="F17" s="126"/>
      <c r="G17" s="61"/>
      <c r="H17" s="61"/>
      <c r="I17" s="61"/>
      <c r="J17" s="55"/>
    </row>
    <row r="18" spans="1:10" s="30" customFormat="1" ht="20.25" customHeight="1">
      <c r="A18" s="42"/>
      <c r="B18" s="55"/>
      <c r="C18" s="55"/>
      <c r="D18" s="55"/>
      <c r="E18" s="54"/>
      <c r="F18" s="126"/>
      <c r="G18" s="61"/>
      <c r="H18" s="61"/>
      <c r="I18" s="61"/>
      <c r="J18" s="55"/>
    </row>
    <row r="19" spans="1:10" s="30" customFormat="1" ht="20.25" customHeight="1">
      <c r="A19" s="42"/>
      <c r="B19" s="55"/>
      <c r="C19" s="55"/>
      <c r="D19" s="55"/>
      <c r="E19" s="54"/>
      <c r="F19" s="126"/>
      <c r="G19" s="61"/>
      <c r="H19" s="61"/>
      <c r="I19" s="61"/>
      <c r="J19" s="55"/>
    </row>
    <row r="20" spans="1:10" s="30" customFormat="1" ht="20.25" customHeight="1">
      <c r="A20" s="258" t="s">
        <v>439</v>
      </c>
      <c r="B20" s="258"/>
      <c r="C20" s="72"/>
      <c r="D20" s="72"/>
      <c r="E20" s="54"/>
      <c r="F20" s="126">
        <f>SUM(F6:F19)</f>
        <v>0</v>
      </c>
      <c r="G20" s="61">
        <f>SUM(G6:G19)</f>
        <v>0</v>
      </c>
      <c r="H20" s="67"/>
      <c r="I20" s="61"/>
      <c r="J20" s="55"/>
    </row>
    <row r="21" spans="1:10" s="30" customFormat="1" ht="20.25" customHeight="1">
      <c r="A21" s="276" t="str">
        <f>基本情况!A5</f>
        <v xml:space="preserve">被评估单位（或产权持有单位）填表人：     </v>
      </c>
      <c r="B21" s="276"/>
      <c r="C21" s="276"/>
      <c r="D21" s="276"/>
      <c r="E21" s="276"/>
      <c r="F21" s="62"/>
      <c r="H21" s="30" t="str">
        <f>基本情况!A8</f>
        <v>评估人员：宋云鹏、王涛</v>
      </c>
    </row>
    <row r="22" spans="1:10" s="30" customFormat="1" ht="20.25" customHeight="1">
      <c r="A22" s="267" t="str">
        <f>基本情况!A6</f>
        <v>填表日期： 2018年02月12日</v>
      </c>
      <c r="B22" s="267"/>
      <c r="C22" s="267"/>
      <c r="D22" s="267"/>
      <c r="E22" s="267"/>
      <c r="F22" s="47"/>
    </row>
    <row r="23" spans="1:10" s="30" customFormat="1" ht="20.25" customHeight="1">
      <c r="A23" s="29"/>
      <c r="E23" s="29"/>
      <c r="F23" s="29"/>
    </row>
    <row r="24" spans="1:10" s="30" customFormat="1" ht="20.25" customHeight="1">
      <c r="A24" s="29"/>
      <c r="E24" s="29"/>
      <c r="F24" s="29"/>
    </row>
    <row r="25" spans="1:10" s="30" customFormat="1" ht="20.25" customHeight="1">
      <c r="A25" s="29"/>
      <c r="E25" s="29"/>
      <c r="F25" s="29"/>
    </row>
    <row r="26" spans="1:10" s="30" customFormat="1" ht="20.25" customHeight="1">
      <c r="A26" s="29"/>
      <c r="E26" s="29"/>
      <c r="F26" s="29"/>
    </row>
    <row r="27" spans="1:10" s="30" customFormat="1" ht="20.25" customHeight="1">
      <c r="A27" s="29"/>
      <c r="E27" s="29"/>
      <c r="F27" s="29"/>
    </row>
    <row r="28" spans="1:10" s="30" customFormat="1" ht="20.25" customHeight="1">
      <c r="A28" s="29"/>
      <c r="E28" s="29"/>
      <c r="F28" s="29"/>
    </row>
    <row r="29" spans="1:10" s="30" customFormat="1" ht="20.25" customHeight="1">
      <c r="A29" s="29"/>
      <c r="E29" s="29"/>
      <c r="F29" s="29"/>
    </row>
    <row r="30" spans="1:10" s="30" customFormat="1" ht="20.25" customHeight="1">
      <c r="A30" s="29"/>
      <c r="E30" s="29"/>
      <c r="F30" s="29"/>
    </row>
    <row r="31" spans="1:10" s="30" customFormat="1" ht="20.25" customHeight="1">
      <c r="A31" s="29"/>
      <c r="E31" s="29"/>
      <c r="F31" s="29"/>
    </row>
    <row r="32" spans="1:10" s="30" customFormat="1" ht="20.25" customHeight="1">
      <c r="A32" s="29"/>
      <c r="E32" s="29"/>
      <c r="F32" s="29"/>
    </row>
    <row r="33" spans="1:6" s="30" customFormat="1" ht="20.25" customHeight="1">
      <c r="A33" s="29"/>
      <c r="E33" s="29"/>
      <c r="F33" s="29"/>
    </row>
    <row r="34" spans="1:6" s="30" customFormat="1" ht="20.25" customHeight="1">
      <c r="A34" s="29"/>
      <c r="E34" s="29"/>
      <c r="F34" s="29"/>
    </row>
    <row r="35" spans="1:6" s="30" customFormat="1" ht="20.25" customHeight="1">
      <c r="A35" s="29"/>
      <c r="E35" s="29"/>
      <c r="F35" s="29"/>
    </row>
    <row r="36" spans="1:6" s="30" customFormat="1" ht="20.25" customHeight="1">
      <c r="A36" s="29"/>
      <c r="E36" s="29"/>
      <c r="F36" s="29"/>
    </row>
    <row r="37" spans="1:6" s="30" customFormat="1" ht="20.25" customHeight="1">
      <c r="A37" s="29"/>
      <c r="E37" s="29"/>
      <c r="F37" s="29"/>
    </row>
    <row r="38" spans="1:6" s="30" customFormat="1" ht="20.25" customHeight="1">
      <c r="A38" s="29"/>
      <c r="E38" s="29"/>
      <c r="F38" s="29"/>
    </row>
    <row r="39" spans="1:6" s="30" customFormat="1" ht="20.25" customHeight="1">
      <c r="A39" s="29"/>
      <c r="E39" s="29"/>
      <c r="F39" s="29"/>
    </row>
    <row r="40" spans="1:6" s="30" customFormat="1" ht="20.25" customHeight="1">
      <c r="A40" s="29"/>
      <c r="E40" s="29"/>
      <c r="F40" s="29"/>
    </row>
    <row r="41" spans="1:6" s="30" customFormat="1" ht="20.25" customHeight="1">
      <c r="A41" s="29"/>
      <c r="E41" s="29"/>
      <c r="F41" s="29"/>
    </row>
    <row r="42" spans="1:6" s="30" customFormat="1" ht="20.25" customHeight="1">
      <c r="A42" s="29"/>
      <c r="E42" s="29"/>
      <c r="F42" s="29"/>
    </row>
    <row r="43" spans="1:6" s="30" customFormat="1" ht="20.25" customHeight="1">
      <c r="A43" s="29"/>
      <c r="E43" s="29"/>
      <c r="F43" s="29"/>
    </row>
    <row r="44" spans="1:6" s="30" customFormat="1" ht="20.25" customHeight="1">
      <c r="A44" s="29"/>
      <c r="E44" s="29"/>
      <c r="F44" s="29"/>
    </row>
    <row r="45" spans="1:6" s="30" customFormat="1" ht="20.25" customHeight="1">
      <c r="A45" s="29"/>
      <c r="E45" s="29"/>
      <c r="F45" s="29"/>
    </row>
    <row r="46" spans="1:6" s="30" customFormat="1" ht="20.25" customHeight="1">
      <c r="A46" s="29"/>
      <c r="E46" s="29"/>
      <c r="F46" s="29"/>
    </row>
    <row r="47" spans="1:6" s="30" customFormat="1" ht="20.25" customHeight="1">
      <c r="A47" s="29"/>
      <c r="E47" s="29"/>
      <c r="F47" s="29"/>
    </row>
    <row r="48" spans="1:6" s="30" customFormat="1" ht="20.25" customHeight="1">
      <c r="A48" s="29"/>
      <c r="E48" s="29"/>
      <c r="F48" s="29"/>
    </row>
    <row r="49" spans="1:6" s="30" customFormat="1" ht="20.25" customHeight="1">
      <c r="A49" s="29"/>
      <c r="E49" s="29"/>
      <c r="F49" s="29"/>
    </row>
    <row r="50" spans="1:6" s="30" customFormat="1" ht="20.25" customHeight="1">
      <c r="A50" s="29"/>
      <c r="E50" s="29"/>
      <c r="F50" s="29"/>
    </row>
    <row r="51" spans="1:6" s="30" customFormat="1" ht="20.25" customHeight="1">
      <c r="A51" s="29"/>
      <c r="E51" s="29"/>
      <c r="F51" s="29"/>
    </row>
    <row r="52" spans="1:6" s="30" customFormat="1" ht="20.25" customHeight="1">
      <c r="A52" s="29"/>
      <c r="E52" s="29"/>
      <c r="F52" s="29"/>
    </row>
    <row r="53" spans="1:6" s="30" customFormat="1" ht="20.25" customHeight="1">
      <c r="A53" s="29"/>
      <c r="E53" s="29"/>
      <c r="F53" s="29"/>
    </row>
    <row r="54" spans="1:6" s="30" customFormat="1" ht="20.25" customHeight="1">
      <c r="A54" s="29"/>
      <c r="E54" s="29"/>
      <c r="F54" s="29"/>
    </row>
    <row r="55" spans="1:6" s="30" customFormat="1" ht="20.25" customHeight="1">
      <c r="A55" s="29"/>
      <c r="E55" s="29"/>
      <c r="F55" s="29"/>
    </row>
    <row r="56" spans="1:6" s="30" customFormat="1" ht="20.25" customHeight="1">
      <c r="A56" s="29"/>
      <c r="E56" s="29"/>
      <c r="F56" s="29"/>
    </row>
    <row r="57" spans="1:6" s="30" customFormat="1" ht="20.25" customHeight="1">
      <c r="A57" s="29"/>
      <c r="E57" s="29"/>
      <c r="F57" s="29"/>
    </row>
    <row r="58" spans="1:6" s="30" customFormat="1" ht="20.25" customHeight="1">
      <c r="A58" s="29"/>
      <c r="E58" s="29"/>
      <c r="F58" s="29"/>
    </row>
    <row r="59" spans="1:6" s="30" customFormat="1" ht="20.25" customHeight="1">
      <c r="A59" s="29"/>
      <c r="E59" s="29"/>
      <c r="F59" s="29"/>
    </row>
    <row r="60" spans="1:6" s="30" customFormat="1" ht="20.25" customHeight="1">
      <c r="A60" s="29"/>
      <c r="E60" s="29"/>
      <c r="F60" s="29"/>
    </row>
    <row r="61" spans="1:6" s="30" customFormat="1" ht="20.25" customHeight="1">
      <c r="A61" s="29"/>
      <c r="E61" s="29"/>
      <c r="F61" s="29"/>
    </row>
    <row r="62" spans="1:6" s="30" customFormat="1" ht="20.25" customHeight="1">
      <c r="A62" s="29"/>
      <c r="E62" s="29"/>
      <c r="F62" s="29"/>
    </row>
    <row r="63" spans="1:6" s="30" customFormat="1" ht="20.25" customHeight="1">
      <c r="A63" s="29"/>
      <c r="E63" s="29"/>
      <c r="F63" s="29"/>
    </row>
    <row r="64" spans="1:6" s="30" customFormat="1" ht="20.25" customHeight="1">
      <c r="A64" s="29"/>
      <c r="E64" s="29"/>
      <c r="F64" s="29"/>
    </row>
    <row r="65" spans="1:6" s="30" customFormat="1" ht="20.25" customHeight="1">
      <c r="A65" s="29"/>
      <c r="E65" s="29"/>
      <c r="F65" s="29"/>
    </row>
    <row r="66" spans="1:6" s="30" customFormat="1" ht="20.25" customHeight="1">
      <c r="A66" s="29"/>
      <c r="E66" s="29"/>
      <c r="F66" s="29"/>
    </row>
    <row r="67" spans="1:6" s="30" customFormat="1" ht="20.25" customHeight="1">
      <c r="A67" s="29"/>
      <c r="E67" s="29"/>
      <c r="F67" s="29"/>
    </row>
    <row r="68" spans="1:6" s="30" customFormat="1" ht="20.25" customHeight="1">
      <c r="A68" s="29"/>
      <c r="E68" s="29"/>
      <c r="F68" s="29"/>
    </row>
    <row r="69" spans="1:6" s="30" customFormat="1" ht="20.25" customHeight="1">
      <c r="A69" s="29"/>
      <c r="E69" s="29"/>
      <c r="F69" s="29"/>
    </row>
    <row r="70" spans="1:6" s="30" customFormat="1" ht="20.25" customHeight="1">
      <c r="A70" s="29"/>
      <c r="E70" s="29"/>
      <c r="F70" s="29"/>
    </row>
    <row r="71" spans="1:6" s="30" customFormat="1" ht="20.25" customHeight="1">
      <c r="A71" s="29"/>
      <c r="E71" s="29"/>
      <c r="F71" s="29"/>
    </row>
    <row r="72" spans="1:6" s="30" customFormat="1" ht="20.25" customHeight="1">
      <c r="A72" s="29"/>
      <c r="E72" s="29"/>
      <c r="F72" s="29"/>
    </row>
    <row r="73" spans="1:6" s="30" customFormat="1" ht="20.25" customHeight="1">
      <c r="A73" s="29"/>
      <c r="E73" s="29"/>
      <c r="F73" s="29"/>
    </row>
    <row r="74" spans="1:6" s="30" customFormat="1" ht="20.25" customHeight="1">
      <c r="A74" s="29"/>
      <c r="E74" s="29"/>
      <c r="F74" s="29"/>
    </row>
    <row r="75" spans="1:6" s="30" customFormat="1" ht="20.25" customHeight="1">
      <c r="A75" s="29"/>
      <c r="E75" s="29"/>
      <c r="F75" s="29"/>
    </row>
    <row r="76" spans="1:6" s="30" customFormat="1" ht="20.25" customHeight="1">
      <c r="A76" s="29"/>
      <c r="E76" s="29"/>
      <c r="F76" s="29"/>
    </row>
    <row r="77" spans="1:6" s="30" customFormat="1" ht="20.25" customHeight="1">
      <c r="A77" s="29"/>
      <c r="E77" s="29"/>
      <c r="F77" s="29"/>
    </row>
    <row r="78" spans="1:6" s="30" customFormat="1" ht="20.25" customHeight="1">
      <c r="A78" s="29"/>
      <c r="E78" s="29"/>
      <c r="F78" s="29"/>
    </row>
    <row r="79" spans="1:6" s="30" customFormat="1" ht="20.25" customHeight="1">
      <c r="A79" s="29"/>
      <c r="E79" s="29"/>
      <c r="F79" s="29"/>
    </row>
    <row r="80" spans="1:6" s="30" customFormat="1" ht="20.25" customHeight="1">
      <c r="A80" s="29"/>
      <c r="E80" s="29"/>
      <c r="F80" s="29"/>
    </row>
    <row r="81" spans="1:6" s="30" customFormat="1" ht="20.25" customHeight="1">
      <c r="A81" s="29"/>
      <c r="E81" s="29"/>
      <c r="F81" s="29"/>
    </row>
    <row r="82" spans="1:6" s="30" customFormat="1" ht="20.25" customHeight="1">
      <c r="A82" s="29"/>
      <c r="E82" s="29"/>
      <c r="F82" s="29"/>
    </row>
    <row r="83" spans="1:6" s="30" customFormat="1" ht="20.25" customHeight="1">
      <c r="A83" s="29"/>
      <c r="E83" s="29"/>
      <c r="F83" s="29"/>
    </row>
    <row r="84" spans="1:6" s="30" customFormat="1" ht="20.25" customHeight="1">
      <c r="A84" s="29"/>
      <c r="E84" s="29"/>
      <c r="F84" s="29"/>
    </row>
    <row r="85" spans="1:6" s="30" customFormat="1" ht="16.5" customHeight="1">
      <c r="A85" s="29"/>
      <c r="E85" s="29"/>
      <c r="F85" s="29"/>
    </row>
    <row r="86" spans="1:6" s="30" customFormat="1" ht="16.5" customHeight="1">
      <c r="A86" s="29"/>
      <c r="E86" s="29"/>
      <c r="F86" s="29"/>
    </row>
    <row r="87" spans="1:6" s="30" customFormat="1" ht="16.5" customHeight="1">
      <c r="A87" s="29"/>
      <c r="E87" s="29"/>
      <c r="F87" s="29"/>
    </row>
    <row r="88" spans="1:6" s="30" customFormat="1" ht="16.5" customHeight="1">
      <c r="A88" s="29"/>
      <c r="E88" s="29"/>
      <c r="F88" s="29"/>
    </row>
    <row r="89" spans="1:6" s="30" customFormat="1" ht="16.5" customHeight="1">
      <c r="A89" s="29"/>
      <c r="E89" s="29"/>
      <c r="F89" s="29"/>
    </row>
    <row r="90" spans="1:6" s="30" customFormat="1" ht="16.5" customHeight="1">
      <c r="A90" s="29"/>
      <c r="E90" s="29"/>
      <c r="F90" s="29"/>
    </row>
    <row r="91" spans="1:6" s="30" customFormat="1" ht="16.5" customHeight="1">
      <c r="A91" s="29"/>
      <c r="E91" s="29"/>
      <c r="F91" s="29"/>
    </row>
    <row r="92" spans="1:6" s="30" customFormat="1" ht="16.5" customHeight="1">
      <c r="A92" s="29"/>
      <c r="E92" s="29"/>
      <c r="F92" s="29"/>
    </row>
    <row r="93" spans="1:6" s="30" customFormat="1" ht="16.5" customHeight="1">
      <c r="A93" s="29"/>
      <c r="E93" s="29"/>
      <c r="F93" s="29"/>
    </row>
    <row r="94" spans="1:6" s="30" customFormat="1" ht="16.5" customHeight="1">
      <c r="A94" s="29"/>
      <c r="E94" s="29"/>
      <c r="F94" s="29"/>
    </row>
    <row r="95" spans="1:6" s="30" customFormat="1" ht="16.5" customHeight="1">
      <c r="A95" s="29"/>
      <c r="E95" s="29"/>
      <c r="F95" s="29"/>
    </row>
    <row r="96" spans="1:6" s="30" customFormat="1" ht="16.5" customHeight="1">
      <c r="A96" s="29"/>
      <c r="E96" s="29"/>
      <c r="F96" s="29"/>
    </row>
  </sheetData>
  <mergeCells count="5">
    <mergeCell ref="A1:J1"/>
    <mergeCell ref="A2:J2"/>
    <mergeCell ref="A20:B20"/>
    <mergeCell ref="A21:E21"/>
    <mergeCell ref="A22:E22"/>
  </mergeCells>
  <phoneticPr fontId="58" type="noConversion"/>
  <hyperlinks>
    <hyperlink ref="K5" location="目录!A1" display="目录"/>
  </hyperlinks>
  <printOptions horizontalCentered="1"/>
  <pageMargins left="0.2" right="0.2" top="0.71" bottom="0.31" header="1.26" footer="0.2"/>
  <pageSetup paperSize="9" orientation="landscape"/>
  <headerFooter alignWithMargins="0"/>
</worksheet>
</file>

<file path=xl/worksheets/sheet32.xml><?xml version="1.0" encoding="utf-8"?>
<worksheet xmlns="http://schemas.openxmlformats.org/spreadsheetml/2006/main" xmlns:r="http://schemas.openxmlformats.org/officeDocument/2006/relationships">
  <dimension ref="A1:G26"/>
  <sheetViews>
    <sheetView workbookViewId="0">
      <selection activeCell="G5" sqref="G5"/>
    </sheetView>
  </sheetViews>
  <sheetFormatPr defaultRowHeight="16.5" customHeight="1"/>
  <cols>
    <col min="1" max="1" width="12.25" style="32" customWidth="1"/>
    <col min="2" max="2" width="38.25" style="33" customWidth="1"/>
    <col min="3" max="6" width="21.125" style="33" customWidth="1"/>
    <col min="7" max="16384" width="9" style="33"/>
  </cols>
  <sheetData>
    <row r="1" spans="1:7" s="28" customFormat="1" ht="24.75" customHeight="1">
      <c r="A1" s="248" t="s">
        <v>229</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15" customHeight="1">
      <c r="A3" s="59"/>
      <c r="B3" s="59"/>
      <c r="C3" s="59"/>
      <c r="D3" s="59"/>
      <c r="E3" s="59"/>
      <c r="F3" s="48" t="s">
        <v>573</v>
      </c>
    </row>
    <row r="4" spans="1:7" s="30" customFormat="1" ht="20.25" customHeight="1">
      <c r="A4" s="37" t="str">
        <f>基本情况!A1</f>
        <v>被评估单位（或者产权持有单位）：哈尔滨市爱地方快餐有限责任公司</v>
      </c>
      <c r="B4" s="38"/>
      <c r="C4" s="38"/>
      <c r="D4" s="38"/>
      <c r="E4" s="251" t="s">
        <v>374</v>
      </c>
      <c r="F4" s="251"/>
    </row>
    <row r="5" spans="1:7" s="31" customFormat="1" ht="20.25" customHeight="1">
      <c r="A5" s="271" t="s">
        <v>429</v>
      </c>
      <c r="B5" s="271" t="s">
        <v>375</v>
      </c>
      <c r="C5" s="271" t="s">
        <v>339</v>
      </c>
      <c r="D5" s="271" t="s">
        <v>340</v>
      </c>
      <c r="E5" s="283" t="s">
        <v>341</v>
      </c>
      <c r="F5" s="271" t="s">
        <v>430</v>
      </c>
      <c r="G5" s="57" t="s">
        <v>343</v>
      </c>
    </row>
    <row r="6" spans="1:7" s="31" customFormat="1" ht="20.25" customHeight="1">
      <c r="A6" s="277"/>
      <c r="B6" s="277"/>
      <c r="C6" s="277"/>
      <c r="D6" s="277"/>
      <c r="E6" s="290"/>
      <c r="F6" s="277"/>
    </row>
    <row r="7" spans="1:7" s="30" customFormat="1" ht="20.25" customHeight="1">
      <c r="A7" s="70" t="s">
        <v>574</v>
      </c>
      <c r="B7" s="71" t="s">
        <v>390</v>
      </c>
      <c r="C7" s="68">
        <f>'表4-1'!C24</f>
        <v>0</v>
      </c>
      <c r="D7" s="68">
        <f>'表4-1'!D24</f>
        <v>0</v>
      </c>
      <c r="E7" s="68">
        <f>D7-C7</f>
        <v>0</v>
      </c>
      <c r="F7" s="61" t="e">
        <f>E7/C7*100%</f>
        <v>#DIV/0!</v>
      </c>
    </row>
    <row r="8" spans="1:7" s="30" customFormat="1" ht="20.25" customHeight="1">
      <c r="A8" s="70" t="s">
        <v>575</v>
      </c>
      <c r="B8" s="71" t="s">
        <v>351</v>
      </c>
      <c r="C8" s="68">
        <f>'表4-2'!H20</f>
        <v>0</v>
      </c>
      <c r="D8" s="68">
        <f>'表4-2'!I20</f>
        <v>0</v>
      </c>
      <c r="E8" s="68">
        <f t="shared" ref="E8:E24" si="0">D8-C8</f>
        <v>0</v>
      </c>
      <c r="F8" s="61" t="e">
        <f t="shared" ref="F8:F24" si="1">E8/C8*100%</f>
        <v>#DIV/0!</v>
      </c>
    </row>
    <row r="9" spans="1:7" s="30" customFormat="1" ht="20.25" customHeight="1">
      <c r="A9" s="70" t="s">
        <v>576</v>
      </c>
      <c r="B9" s="71" t="s">
        <v>352</v>
      </c>
      <c r="C9" s="68">
        <f>'表4-3'!E20</f>
        <v>0</v>
      </c>
      <c r="D9" s="68">
        <f>'表4-3'!F20</f>
        <v>0</v>
      </c>
      <c r="E9" s="68">
        <f t="shared" si="0"/>
        <v>0</v>
      </c>
      <c r="F9" s="61" t="e">
        <f t="shared" si="1"/>
        <v>#DIV/0!</v>
      </c>
    </row>
    <row r="10" spans="1:7" s="30" customFormat="1" ht="20.25" customHeight="1">
      <c r="A10" s="70" t="s">
        <v>577</v>
      </c>
      <c r="B10" s="71" t="s">
        <v>353</v>
      </c>
      <c r="C10" s="68">
        <f>'表4-4'!G20</f>
        <v>0</v>
      </c>
      <c r="D10" s="68">
        <f>'表4-4'!H20</f>
        <v>0</v>
      </c>
      <c r="E10" s="68">
        <f t="shared" si="0"/>
        <v>0</v>
      </c>
      <c r="F10" s="61" t="e">
        <f t="shared" si="1"/>
        <v>#DIV/0!</v>
      </c>
    </row>
    <row r="11" spans="1:7" s="30" customFormat="1" ht="20.25" customHeight="1">
      <c r="A11" s="70" t="s">
        <v>578</v>
      </c>
      <c r="B11" s="71" t="s">
        <v>354</v>
      </c>
      <c r="C11" s="68">
        <f>'表4-5'!K21</f>
        <v>0</v>
      </c>
      <c r="D11" s="68">
        <f>'表4-5'!L21</f>
        <v>0</v>
      </c>
      <c r="E11" s="68">
        <f t="shared" si="0"/>
        <v>0</v>
      </c>
      <c r="F11" s="61" t="e">
        <f t="shared" si="1"/>
        <v>#DIV/0!</v>
      </c>
    </row>
    <row r="12" spans="1:7" s="30" customFormat="1" ht="20.25" customHeight="1">
      <c r="A12" s="70" t="s">
        <v>579</v>
      </c>
      <c r="B12" s="71" t="s">
        <v>355</v>
      </c>
      <c r="C12" s="68" t="e">
        <f>'表4-6'!D21</f>
        <v>#REF!</v>
      </c>
      <c r="D12" s="68" t="e">
        <f>'表4-6'!F21</f>
        <v>#REF!</v>
      </c>
      <c r="E12" s="68" t="e">
        <f t="shared" si="0"/>
        <v>#REF!</v>
      </c>
      <c r="F12" s="61" t="e">
        <f t="shared" si="1"/>
        <v>#REF!</v>
      </c>
    </row>
    <row r="13" spans="1:7" s="30" customFormat="1" ht="20.25" customHeight="1">
      <c r="A13" s="70" t="s">
        <v>580</v>
      </c>
      <c r="B13" s="71" t="s">
        <v>356</v>
      </c>
      <c r="C13" s="68">
        <f>'表4-7'!C23</f>
        <v>0</v>
      </c>
      <c r="D13" s="68">
        <f>'表4-7'!D23</f>
        <v>0</v>
      </c>
      <c r="E13" s="68">
        <f t="shared" si="0"/>
        <v>0</v>
      </c>
      <c r="F13" s="61" t="e">
        <f t="shared" si="1"/>
        <v>#DIV/0!</v>
      </c>
    </row>
    <row r="14" spans="1:7" s="30" customFormat="1" ht="20.25" customHeight="1">
      <c r="A14" s="70" t="s">
        <v>581</v>
      </c>
      <c r="B14" s="71" t="s">
        <v>357</v>
      </c>
      <c r="C14" s="68">
        <f>'表4-8'!G22</f>
        <v>0</v>
      </c>
      <c r="D14" s="68">
        <f>'表4-8'!J22</f>
        <v>0</v>
      </c>
      <c r="E14" s="68">
        <f t="shared" si="0"/>
        <v>0</v>
      </c>
      <c r="F14" s="61" t="e">
        <f t="shared" si="1"/>
        <v>#DIV/0!</v>
      </c>
    </row>
    <row r="15" spans="1:7" s="30" customFormat="1" ht="20.25" customHeight="1">
      <c r="A15" s="70" t="s">
        <v>582</v>
      </c>
      <c r="B15" s="71" t="s">
        <v>358</v>
      </c>
      <c r="C15" s="68">
        <f>'表4-9'!D21</f>
        <v>0</v>
      </c>
      <c r="D15" s="68">
        <f>'表4-9'!E21</f>
        <v>0</v>
      </c>
      <c r="E15" s="68">
        <f t="shared" si="0"/>
        <v>0</v>
      </c>
      <c r="F15" s="61" t="e">
        <f t="shared" si="1"/>
        <v>#DIV/0!</v>
      </c>
    </row>
    <row r="16" spans="1:7" s="30" customFormat="1" ht="20.25" customHeight="1">
      <c r="A16" s="70" t="s">
        <v>583</v>
      </c>
      <c r="B16" s="71" t="s">
        <v>359</v>
      </c>
      <c r="C16" s="68">
        <f>'表4-10'!H22</f>
        <v>0</v>
      </c>
      <c r="D16" s="68">
        <f>'表4-10'!K22</f>
        <v>0</v>
      </c>
      <c r="E16" s="68">
        <f t="shared" si="0"/>
        <v>0</v>
      </c>
      <c r="F16" s="61" t="e">
        <f t="shared" si="1"/>
        <v>#DIV/0!</v>
      </c>
    </row>
    <row r="17" spans="1:6" s="30" customFormat="1" ht="20.25" customHeight="1">
      <c r="A17" s="70" t="s">
        <v>584</v>
      </c>
      <c r="B17" s="71" t="s">
        <v>360</v>
      </c>
      <c r="C17" s="68">
        <f>'表4-11'!I22</f>
        <v>0</v>
      </c>
      <c r="D17" s="68">
        <f>'表4-11'!L22</f>
        <v>0</v>
      </c>
      <c r="E17" s="68">
        <f t="shared" si="0"/>
        <v>0</v>
      </c>
      <c r="F17" s="61" t="e">
        <f t="shared" si="1"/>
        <v>#DIV/0!</v>
      </c>
    </row>
    <row r="18" spans="1:6" s="30" customFormat="1" ht="20.25" customHeight="1">
      <c r="A18" s="70" t="s">
        <v>585</v>
      </c>
      <c r="B18" s="71" t="s">
        <v>361</v>
      </c>
      <c r="C18" s="68">
        <f>'表4-12'!C20</f>
        <v>0</v>
      </c>
      <c r="D18" s="68">
        <f>'表4-12'!D20</f>
        <v>0</v>
      </c>
      <c r="E18" s="68">
        <f t="shared" si="0"/>
        <v>0</v>
      </c>
      <c r="F18" s="61" t="e">
        <f t="shared" si="1"/>
        <v>#DIV/0!</v>
      </c>
    </row>
    <row r="19" spans="1:6" s="30" customFormat="1" ht="20.25" customHeight="1">
      <c r="A19" s="70" t="s">
        <v>586</v>
      </c>
      <c r="B19" s="71" t="s">
        <v>362</v>
      </c>
      <c r="C19" s="68">
        <f>'表4-13'!D21</f>
        <v>0</v>
      </c>
      <c r="D19" s="68">
        <f>'表4-13'!E21</f>
        <v>0</v>
      </c>
      <c r="E19" s="68">
        <f t="shared" si="0"/>
        <v>0</v>
      </c>
      <c r="F19" s="61" t="e">
        <f t="shared" si="1"/>
        <v>#DIV/0!</v>
      </c>
    </row>
    <row r="20" spans="1:6" s="30" customFormat="1" ht="20.25" customHeight="1">
      <c r="A20" s="70" t="s">
        <v>587</v>
      </c>
      <c r="B20" s="71" t="s">
        <v>363</v>
      </c>
      <c r="C20" s="68">
        <f>'表4-14'!D19</f>
        <v>0</v>
      </c>
      <c r="D20" s="68">
        <f>'表4-14'!E21</f>
        <v>0</v>
      </c>
      <c r="E20" s="68">
        <f t="shared" si="0"/>
        <v>0</v>
      </c>
      <c r="F20" s="61" t="e">
        <f t="shared" si="1"/>
        <v>#DIV/0!</v>
      </c>
    </row>
    <row r="21" spans="1:6" s="30" customFormat="1" ht="20.25" customHeight="1">
      <c r="A21" s="70" t="s">
        <v>588</v>
      </c>
      <c r="B21" s="71" t="s">
        <v>364</v>
      </c>
      <c r="C21" s="68">
        <f>'表4-15'!F21</f>
        <v>0</v>
      </c>
      <c r="D21" s="68">
        <f>'表4-15'!H21</f>
        <v>0</v>
      </c>
      <c r="E21" s="68">
        <f t="shared" si="0"/>
        <v>0</v>
      </c>
      <c r="F21" s="61" t="e">
        <f t="shared" si="1"/>
        <v>#DIV/0!</v>
      </c>
    </row>
    <row r="22" spans="1:6" s="30" customFormat="1" ht="20.25" customHeight="1">
      <c r="A22" s="70" t="s">
        <v>589</v>
      </c>
      <c r="B22" s="71" t="s">
        <v>365</v>
      </c>
      <c r="C22" s="68">
        <f>'表4-16'!D21</f>
        <v>0</v>
      </c>
      <c r="D22" s="68">
        <f>'表4-16'!E21</f>
        <v>0</v>
      </c>
      <c r="E22" s="68">
        <f t="shared" si="0"/>
        <v>0</v>
      </c>
      <c r="F22" s="61" t="e">
        <f t="shared" si="1"/>
        <v>#DIV/0!</v>
      </c>
    </row>
    <row r="23" spans="1:6" s="30" customFormat="1" ht="20.25" customHeight="1">
      <c r="A23" s="70" t="s">
        <v>590</v>
      </c>
      <c r="B23" s="71" t="s">
        <v>366</v>
      </c>
      <c r="C23" s="68">
        <f>'表4-17'!E21</f>
        <v>0</v>
      </c>
      <c r="D23" s="68">
        <f>'表4-17'!F21</f>
        <v>0</v>
      </c>
      <c r="E23" s="68">
        <f t="shared" si="0"/>
        <v>0</v>
      </c>
      <c r="F23" s="61" t="e">
        <f t="shared" si="1"/>
        <v>#DIV/0!</v>
      </c>
    </row>
    <row r="24" spans="1:6" s="30" customFormat="1" ht="20.25" customHeight="1">
      <c r="A24" s="279" t="s">
        <v>439</v>
      </c>
      <c r="B24" s="280"/>
      <c r="C24" s="68" t="e">
        <f>SUM(C7:C23)</f>
        <v>#REF!</v>
      </c>
      <c r="D24" s="68" t="e">
        <f>SUM(D7:D23)</f>
        <v>#REF!</v>
      </c>
      <c r="E24" s="68" t="e">
        <f t="shared" si="0"/>
        <v>#REF!</v>
      </c>
      <c r="F24" s="61" t="e">
        <f t="shared" si="1"/>
        <v>#REF!</v>
      </c>
    </row>
    <row r="25" spans="1:6" s="30" customFormat="1" ht="20.25" customHeight="1">
      <c r="A25" s="29"/>
      <c r="B25" s="63"/>
      <c r="D25" s="63" t="str">
        <f>基本情况!A8</f>
        <v>评估人员：宋云鹏、王涛</v>
      </c>
    </row>
    <row r="26" spans="1:6" ht="16.5" customHeight="1">
      <c r="B26" s="76"/>
    </row>
  </sheetData>
  <mergeCells count="10">
    <mergeCell ref="A1:F1"/>
    <mergeCell ref="A2:F2"/>
    <mergeCell ref="E4:F4"/>
    <mergeCell ref="A24:B24"/>
    <mergeCell ref="A5:A6"/>
    <mergeCell ref="B5:B6"/>
    <mergeCell ref="C5:C6"/>
    <mergeCell ref="D5:D6"/>
    <mergeCell ref="E5:E6"/>
    <mergeCell ref="F5:F6"/>
  </mergeCells>
  <phoneticPr fontId="58" type="noConversion"/>
  <hyperlinks>
    <hyperlink ref="G5" location="目录!A1" display="目录"/>
  </hyperlinks>
  <printOptions horizontalCentered="1"/>
  <pageMargins left="0.2" right="0.2" top="0.71" bottom="0.31" header="1.26" footer="0.2"/>
  <pageSetup paperSize="9" orientation="landscape"/>
  <headerFooter alignWithMargins="0"/>
</worksheet>
</file>

<file path=xl/worksheets/sheet33.xml><?xml version="1.0" encoding="utf-8"?>
<worksheet xmlns="http://schemas.openxmlformats.org/spreadsheetml/2006/main" xmlns:r="http://schemas.openxmlformats.org/officeDocument/2006/relationships">
  <dimension ref="A1:G26"/>
  <sheetViews>
    <sheetView topLeftCell="C1" workbookViewId="0">
      <selection activeCell="G5" sqref="G5"/>
    </sheetView>
  </sheetViews>
  <sheetFormatPr defaultRowHeight="16.5" customHeight="1"/>
  <cols>
    <col min="1" max="1" width="12.25" style="32" customWidth="1"/>
    <col min="2" max="2" width="38.25" style="33" customWidth="1"/>
    <col min="3" max="6" width="21.125" style="33" customWidth="1"/>
    <col min="7" max="16384" width="9" style="33"/>
  </cols>
  <sheetData>
    <row r="1" spans="1:7" s="28" customFormat="1" ht="24.75" customHeight="1">
      <c r="A1" s="248" t="s">
        <v>231</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15" customHeight="1">
      <c r="A3" s="59"/>
      <c r="B3" s="59"/>
      <c r="C3" s="59"/>
      <c r="D3" s="59"/>
      <c r="E3" s="59"/>
      <c r="F3" s="48" t="s">
        <v>591</v>
      </c>
    </row>
    <row r="4" spans="1:7" s="30" customFormat="1" ht="20.25" customHeight="1">
      <c r="A4" s="37" t="str">
        <f>基本情况!A1</f>
        <v>被评估单位（或者产权持有单位）：哈尔滨市爱地方快餐有限责任公司</v>
      </c>
      <c r="B4" s="38"/>
      <c r="C4" s="38"/>
      <c r="D4" s="38"/>
      <c r="E4" s="251" t="s">
        <v>374</v>
      </c>
      <c r="F4" s="251"/>
    </row>
    <row r="5" spans="1:7" s="31" customFormat="1" ht="20.25" customHeight="1">
      <c r="A5" s="271" t="s">
        <v>429</v>
      </c>
      <c r="B5" s="271" t="s">
        <v>375</v>
      </c>
      <c r="C5" s="271" t="s">
        <v>339</v>
      </c>
      <c r="D5" s="271" t="s">
        <v>340</v>
      </c>
      <c r="E5" s="283" t="s">
        <v>341</v>
      </c>
      <c r="F5" s="271" t="s">
        <v>430</v>
      </c>
      <c r="G5" s="57" t="s">
        <v>343</v>
      </c>
    </row>
    <row r="6" spans="1:7" s="31" customFormat="1" ht="20.25" customHeight="1">
      <c r="A6" s="277"/>
      <c r="B6" s="277"/>
      <c r="C6" s="277"/>
      <c r="D6" s="277"/>
      <c r="E6" s="290"/>
      <c r="F6" s="277"/>
    </row>
    <row r="7" spans="1:7" s="30" customFormat="1" ht="20.25" customHeight="1">
      <c r="A7" s="70" t="s">
        <v>592</v>
      </c>
      <c r="B7" s="71" t="s">
        <v>593</v>
      </c>
      <c r="C7" s="68">
        <f>'表4-1-1'!H20</f>
        <v>0</v>
      </c>
      <c r="D7" s="68">
        <f>'表4-1-1'!I20</f>
        <v>0</v>
      </c>
      <c r="E7" s="61">
        <f>D7-C7</f>
        <v>0</v>
      </c>
      <c r="F7" s="61" t="e">
        <f>E7/C7*100%</f>
        <v>#DIV/0!</v>
      </c>
    </row>
    <row r="8" spans="1:7" s="30" customFormat="1" ht="20.25" customHeight="1">
      <c r="A8" s="70" t="s">
        <v>594</v>
      </c>
      <c r="B8" s="71" t="s">
        <v>595</v>
      </c>
      <c r="C8" s="68">
        <f>'表4-1-2'!H20</f>
        <v>0</v>
      </c>
      <c r="D8" s="68">
        <f>'表4-1-2'!I20</f>
        <v>0</v>
      </c>
      <c r="E8" s="61">
        <f>D8-C8</f>
        <v>0</v>
      </c>
      <c r="F8" s="61" t="e">
        <f>E8/C8*100%</f>
        <v>#DIV/0!</v>
      </c>
    </row>
    <row r="9" spans="1:7" s="30" customFormat="1" ht="20.25" customHeight="1">
      <c r="A9" s="70" t="s">
        <v>596</v>
      </c>
      <c r="B9" s="71" t="s">
        <v>597</v>
      </c>
      <c r="C9" s="68">
        <f>'表4-1-3'!H20</f>
        <v>0</v>
      </c>
      <c r="D9" s="68">
        <f>'表4-1-3'!I20</f>
        <v>0</v>
      </c>
      <c r="E9" s="61">
        <f>D9-C9</f>
        <v>0</v>
      </c>
      <c r="F9" s="61" t="e">
        <f>E9/C9*100%</f>
        <v>#DIV/0!</v>
      </c>
    </row>
    <row r="10" spans="1:7" s="30" customFormat="1" ht="20.25" customHeight="1">
      <c r="A10" s="70"/>
      <c r="B10" s="71"/>
      <c r="C10" s="60"/>
      <c r="D10" s="61"/>
      <c r="E10" s="61"/>
      <c r="F10" s="61"/>
    </row>
    <row r="11" spans="1:7" s="30" customFormat="1" ht="20.25" customHeight="1">
      <c r="A11" s="70"/>
      <c r="B11" s="71"/>
      <c r="C11" s="60"/>
      <c r="D11" s="61"/>
      <c r="E11" s="61"/>
      <c r="F11" s="61"/>
    </row>
    <row r="12" spans="1:7" s="30" customFormat="1" ht="20.25" customHeight="1">
      <c r="A12" s="70"/>
      <c r="B12" s="71"/>
      <c r="C12" s="60"/>
      <c r="D12" s="61"/>
      <c r="E12" s="61"/>
      <c r="F12" s="61"/>
    </row>
    <row r="13" spans="1:7" s="30" customFormat="1" ht="20.25" customHeight="1">
      <c r="A13" s="70"/>
      <c r="B13" s="71"/>
      <c r="C13" s="60"/>
      <c r="D13" s="61"/>
      <c r="E13" s="61"/>
      <c r="F13" s="61"/>
    </row>
    <row r="14" spans="1:7" s="30" customFormat="1" ht="20.25" customHeight="1">
      <c r="A14" s="70"/>
      <c r="B14" s="71"/>
      <c r="C14" s="60"/>
      <c r="D14" s="61"/>
      <c r="E14" s="61"/>
      <c r="F14" s="61"/>
    </row>
    <row r="15" spans="1:7" s="30" customFormat="1" ht="20.25" customHeight="1">
      <c r="A15" s="70"/>
      <c r="B15" s="71"/>
      <c r="C15" s="60"/>
      <c r="D15" s="61"/>
      <c r="E15" s="61"/>
      <c r="F15" s="61"/>
    </row>
    <row r="16" spans="1:7" s="30" customFormat="1" ht="20.25" customHeight="1">
      <c r="A16" s="70"/>
      <c r="B16" s="71"/>
      <c r="C16" s="60"/>
      <c r="D16" s="61"/>
      <c r="E16" s="61"/>
      <c r="F16" s="61"/>
    </row>
    <row r="17" spans="1:6" s="30" customFormat="1" ht="20.25" customHeight="1">
      <c r="A17" s="70"/>
      <c r="B17" s="71"/>
      <c r="C17" s="60"/>
      <c r="D17" s="61"/>
      <c r="E17" s="61"/>
      <c r="F17" s="61"/>
    </row>
    <row r="18" spans="1:6" s="30" customFormat="1" ht="20.25" customHeight="1">
      <c r="A18" s="70"/>
      <c r="B18" s="71"/>
      <c r="C18" s="60"/>
      <c r="D18" s="61"/>
      <c r="E18" s="61"/>
      <c r="F18" s="61"/>
    </row>
    <row r="19" spans="1:6" s="30" customFormat="1" ht="20.25" customHeight="1">
      <c r="A19" s="70"/>
      <c r="B19" s="71"/>
      <c r="C19" s="60"/>
      <c r="D19" s="61"/>
      <c r="E19" s="61"/>
      <c r="F19" s="61"/>
    </row>
    <row r="20" spans="1:6" s="30" customFormat="1" ht="20.25" customHeight="1">
      <c r="A20" s="70"/>
      <c r="B20" s="71"/>
      <c r="C20" s="60"/>
      <c r="D20" s="61"/>
      <c r="E20" s="61"/>
      <c r="F20" s="61"/>
    </row>
    <row r="21" spans="1:6" s="30" customFormat="1" ht="20.25" customHeight="1">
      <c r="A21" s="70"/>
      <c r="B21" s="71"/>
      <c r="C21" s="60"/>
      <c r="D21" s="61"/>
      <c r="E21" s="61"/>
      <c r="F21" s="61"/>
    </row>
    <row r="22" spans="1:6" s="30" customFormat="1" ht="20.25" customHeight="1">
      <c r="A22" s="70"/>
      <c r="B22" s="71"/>
      <c r="C22" s="60"/>
      <c r="D22" s="61"/>
      <c r="E22" s="61"/>
      <c r="F22" s="61"/>
    </row>
    <row r="23" spans="1:6" s="30" customFormat="1" ht="20.25" customHeight="1">
      <c r="A23" s="70"/>
      <c r="B23" s="71"/>
      <c r="C23" s="60"/>
      <c r="D23" s="61"/>
      <c r="E23" s="61"/>
      <c r="F23" s="61"/>
    </row>
    <row r="24" spans="1:6" s="30" customFormat="1" ht="20.25" customHeight="1">
      <c r="A24" s="279" t="s">
        <v>439</v>
      </c>
      <c r="B24" s="280"/>
      <c r="C24" s="68">
        <f>SUM(C7:C23)</f>
        <v>0</v>
      </c>
      <c r="D24" s="61">
        <f>SUM(D7:D23)</f>
        <v>0</v>
      </c>
      <c r="E24" s="61"/>
      <c r="F24" s="61"/>
    </row>
    <row r="25" spans="1:6" s="30" customFormat="1" ht="20.25" customHeight="1">
      <c r="A25" s="29"/>
      <c r="B25" s="63"/>
      <c r="D25" s="63" t="str">
        <f>基本情况!A8</f>
        <v>评估人员：宋云鹏、王涛</v>
      </c>
    </row>
    <row r="26" spans="1:6" ht="16.5" customHeight="1">
      <c r="B26" s="76"/>
    </row>
  </sheetData>
  <mergeCells count="10">
    <mergeCell ref="A1:F1"/>
    <mergeCell ref="A2:F2"/>
    <mergeCell ref="E4:F4"/>
    <mergeCell ref="A24:B24"/>
    <mergeCell ref="A5:A6"/>
    <mergeCell ref="B5:B6"/>
    <mergeCell ref="C5:C6"/>
    <mergeCell ref="D5:D6"/>
    <mergeCell ref="E5:E6"/>
    <mergeCell ref="F5:F6"/>
  </mergeCells>
  <phoneticPr fontId="58" type="noConversion"/>
  <hyperlinks>
    <hyperlink ref="G5" location="目录!A1" display="目录"/>
  </hyperlinks>
  <printOptions horizontalCentered="1"/>
  <pageMargins left="0.2" right="0.2" top="0.71" bottom="0.31" header="1.26" footer="0.2"/>
  <pageSetup paperSize="9" orientation="landscape"/>
  <headerFooter alignWithMargins="0"/>
</worksheet>
</file>

<file path=xl/worksheets/sheet34.xml><?xml version="1.0" encoding="utf-8"?>
<worksheet xmlns="http://schemas.openxmlformats.org/spreadsheetml/2006/main" xmlns:r="http://schemas.openxmlformats.org/officeDocument/2006/relationships">
  <dimension ref="A1:M96"/>
  <sheetViews>
    <sheetView topLeftCell="C1" workbookViewId="0">
      <selection activeCell="G5" sqref="G5"/>
    </sheetView>
  </sheetViews>
  <sheetFormatPr defaultRowHeight="16.5" customHeight="1"/>
  <cols>
    <col min="1" max="1" width="6.25" style="32" customWidth="1"/>
    <col min="2" max="2" width="17.875" style="33" customWidth="1"/>
    <col min="3" max="3" width="12.125" style="33" customWidth="1"/>
    <col min="4" max="4" width="10.75" style="33" customWidth="1"/>
    <col min="5" max="5" width="9" style="32"/>
    <col min="6" max="6" width="11" style="32" customWidth="1"/>
    <col min="7" max="7" width="9.5" style="32" customWidth="1"/>
    <col min="8" max="8" width="10.625" style="32" customWidth="1"/>
    <col min="9" max="9" width="11.5" style="33" customWidth="1"/>
    <col min="10" max="10" width="10.125" style="33" customWidth="1"/>
    <col min="11" max="11" width="8.125" style="33" customWidth="1"/>
    <col min="12" max="12" width="11.875" style="33" customWidth="1"/>
    <col min="13" max="16384" width="9" style="33"/>
  </cols>
  <sheetData>
    <row r="1" spans="1:13" s="28" customFormat="1" ht="24.75" customHeight="1">
      <c r="A1" s="248" t="s">
        <v>233</v>
      </c>
      <c r="B1" s="249"/>
      <c r="C1" s="249"/>
      <c r="D1" s="249"/>
      <c r="E1" s="249"/>
      <c r="F1" s="249"/>
      <c r="G1" s="249"/>
      <c r="H1" s="249"/>
      <c r="I1" s="249"/>
      <c r="J1" s="249"/>
      <c r="K1" s="249"/>
      <c r="L1" s="249"/>
    </row>
    <row r="2" spans="1:13" s="30" customFormat="1" ht="20.25" customHeight="1">
      <c r="A2" s="250" t="str">
        <f>基本情况!A3</f>
        <v>评估基准日：  2018年02月12日</v>
      </c>
      <c r="B2" s="250"/>
      <c r="C2" s="250"/>
      <c r="D2" s="250"/>
      <c r="E2" s="250"/>
      <c r="F2" s="250"/>
      <c r="G2" s="250"/>
      <c r="H2" s="250"/>
      <c r="I2" s="250"/>
      <c r="J2" s="250"/>
      <c r="K2" s="250"/>
      <c r="L2" s="250"/>
    </row>
    <row r="3" spans="1:13" s="30" customFormat="1" ht="20.25" customHeight="1">
      <c r="A3" s="59"/>
      <c r="B3" s="59"/>
      <c r="C3" s="59"/>
      <c r="D3" s="59"/>
      <c r="E3" s="59"/>
      <c r="F3" s="59"/>
      <c r="G3" s="59"/>
      <c r="H3" s="59"/>
      <c r="I3" s="59"/>
      <c r="J3" s="59"/>
      <c r="K3" s="59"/>
      <c r="L3" s="48" t="s">
        <v>232</v>
      </c>
    </row>
    <row r="4" spans="1:13" s="30" customFormat="1" ht="20.25" customHeight="1">
      <c r="A4" s="37" t="str">
        <f>基本情况!A1</f>
        <v>被评估单位（或者产权持有单位）：哈尔滨市爱地方快餐有限责任公司</v>
      </c>
      <c r="B4" s="38"/>
      <c r="C4" s="38"/>
      <c r="D4" s="38"/>
      <c r="E4" s="121"/>
      <c r="F4" s="121"/>
      <c r="G4" s="121"/>
      <c r="H4" s="121"/>
      <c r="I4" s="38"/>
      <c r="J4" s="38"/>
      <c r="K4" s="38"/>
      <c r="L4" s="51" t="str">
        <f>'表3-9-1'!L4</f>
        <v>金额单位:元</v>
      </c>
    </row>
    <row r="5" spans="1:13" s="84" customFormat="1" ht="20.25" customHeight="1">
      <c r="A5" s="40" t="s">
        <v>168</v>
      </c>
      <c r="B5" s="40" t="s">
        <v>466</v>
      </c>
      <c r="C5" s="40" t="s">
        <v>598</v>
      </c>
      <c r="D5" s="69" t="s">
        <v>468</v>
      </c>
      <c r="E5" s="40" t="s">
        <v>469</v>
      </c>
      <c r="F5" s="40" t="s">
        <v>599</v>
      </c>
      <c r="G5" s="40" t="s">
        <v>600</v>
      </c>
      <c r="H5" s="40" t="s">
        <v>339</v>
      </c>
      <c r="I5" s="40" t="s">
        <v>340</v>
      </c>
      <c r="J5" s="117" t="s">
        <v>341</v>
      </c>
      <c r="K5" s="40" t="s">
        <v>430</v>
      </c>
      <c r="L5" s="40" t="s">
        <v>431</v>
      </c>
      <c r="M5" s="57" t="s">
        <v>343</v>
      </c>
    </row>
    <row r="6" spans="1:13" s="30" customFormat="1" ht="20.25" customHeight="1">
      <c r="A6" s="43"/>
      <c r="B6" s="42"/>
      <c r="C6" s="42"/>
      <c r="D6" s="42"/>
      <c r="E6" s="54"/>
      <c r="F6" s="126"/>
      <c r="G6" s="126"/>
      <c r="H6" s="126"/>
      <c r="I6" s="61"/>
      <c r="J6" s="61"/>
      <c r="K6" s="61"/>
      <c r="L6" s="55"/>
    </row>
    <row r="7" spans="1:13" s="30" customFormat="1" ht="20.25" customHeight="1">
      <c r="A7" s="42"/>
      <c r="B7" s="42"/>
      <c r="C7" s="42"/>
      <c r="D7" s="42"/>
      <c r="E7" s="54"/>
      <c r="F7" s="126"/>
      <c r="G7" s="126"/>
      <c r="H7" s="126"/>
      <c r="I7" s="61"/>
      <c r="J7" s="61"/>
      <c r="K7" s="61"/>
      <c r="L7" s="55"/>
    </row>
    <row r="8" spans="1:13" s="30" customFormat="1" ht="20.25" customHeight="1">
      <c r="A8" s="42"/>
      <c r="B8" s="42"/>
      <c r="C8" s="42"/>
      <c r="D8" s="42"/>
      <c r="E8" s="54"/>
      <c r="F8" s="126"/>
      <c r="G8" s="126"/>
      <c r="H8" s="126"/>
      <c r="I8" s="61"/>
      <c r="J8" s="61"/>
      <c r="K8" s="127"/>
      <c r="L8" s="55"/>
    </row>
    <row r="9" spans="1:13" s="30" customFormat="1" ht="20.25" customHeight="1">
      <c r="A9" s="42"/>
      <c r="B9" s="42"/>
      <c r="C9" s="42"/>
      <c r="D9" s="42"/>
      <c r="E9" s="54"/>
      <c r="F9" s="126"/>
      <c r="G9" s="126"/>
      <c r="H9" s="126"/>
      <c r="I9" s="61"/>
      <c r="J9" s="61"/>
      <c r="K9" s="61"/>
      <c r="L9" s="55"/>
    </row>
    <row r="10" spans="1:13" s="30" customFormat="1" ht="20.25" customHeight="1">
      <c r="A10" s="42"/>
      <c r="B10" s="42"/>
      <c r="C10" s="42"/>
      <c r="D10" s="42"/>
      <c r="E10" s="54"/>
      <c r="F10" s="126"/>
      <c r="G10" s="126"/>
      <c r="H10" s="126"/>
      <c r="I10" s="61"/>
      <c r="J10" s="61"/>
      <c r="K10" s="61"/>
      <c r="L10" s="55"/>
    </row>
    <row r="11" spans="1:13" s="30" customFormat="1" ht="20.25" customHeight="1">
      <c r="A11" s="42"/>
      <c r="B11" s="42"/>
      <c r="C11" s="42"/>
      <c r="D11" s="42"/>
      <c r="E11" s="54"/>
      <c r="F11" s="126"/>
      <c r="G11" s="126"/>
      <c r="H11" s="126"/>
      <c r="I11" s="61"/>
      <c r="J11" s="61"/>
      <c r="K11" s="61"/>
      <c r="L11" s="55"/>
    </row>
    <row r="12" spans="1:13" s="30" customFormat="1" ht="20.25" customHeight="1">
      <c r="A12" s="42"/>
      <c r="B12" s="55"/>
      <c r="C12" s="55"/>
      <c r="D12" s="55"/>
      <c r="E12" s="54"/>
      <c r="F12" s="126"/>
      <c r="G12" s="126"/>
      <c r="H12" s="126"/>
      <c r="I12" s="61"/>
      <c r="J12" s="61"/>
      <c r="K12" s="61"/>
      <c r="L12" s="55"/>
    </row>
    <row r="13" spans="1:13" s="30" customFormat="1" ht="20.25" customHeight="1">
      <c r="A13" s="42"/>
      <c r="B13" s="55"/>
      <c r="C13" s="55"/>
      <c r="D13" s="55"/>
      <c r="E13" s="54"/>
      <c r="F13" s="126"/>
      <c r="G13" s="126"/>
      <c r="H13" s="126"/>
      <c r="I13" s="61"/>
      <c r="J13" s="61"/>
      <c r="K13" s="61"/>
      <c r="L13" s="55"/>
    </row>
    <row r="14" spans="1:13" s="30" customFormat="1" ht="20.25" customHeight="1">
      <c r="A14" s="42"/>
      <c r="B14" s="55"/>
      <c r="C14" s="55"/>
      <c r="D14" s="55"/>
      <c r="E14" s="54"/>
      <c r="F14" s="126"/>
      <c r="G14" s="126"/>
      <c r="H14" s="126"/>
      <c r="I14" s="61"/>
      <c r="J14" s="61"/>
      <c r="K14" s="61"/>
      <c r="L14" s="55"/>
    </row>
    <row r="15" spans="1:13" s="30" customFormat="1" ht="20.25" customHeight="1">
      <c r="A15" s="42"/>
      <c r="B15" s="55"/>
      <c r="C15" s="55"/>
      <c r="D15" s="55"/>
      <c r="E15" s="54" t="s">
        <v>438</v>
      </c>
      <c r="F15" s="126"/>
      <c r="G15" s="126"/>
      <c r="H15" s="126"/>
      <c r="I15" s="61"/>
      <c r="J15" s="61"/>
      <c r="K15" s="61"/>
      <c r="L15" s="55"/>
    </row>
    <row r="16" spans="1:13" s="30" customFormat="1" ht="20.25" customHeight="1">
      <c r="A16" s="42"/>
      <c r="B16" s="55"/>
      <c r="C16" s="55"/>
      <c r="D16" s="55"/>
      <c r="E16" s="54"/>
      <c r="F16" s="126"/>
      <c r="G16" s="126"/>
      <c r="H16" s="126"/>
      <c r="I16" s="61"/>
      <c r="J16" s="61"/>
      <c r="K16" s="61"/>
      <c r="L16" s="55"/>
    </row>
    <row r="17" spans="1:12" s="30" customFormat="1" ht="20.25" customHeight="1">
      <c r="A17" s="42"/>
      <c r="B17" s="55"/>
      <c r="C17" s="55"/>
      <c r="D17" s="55"/>
      <c r="E17" s="54"/>
      <c r="F17" s="126"/>
      <c r="G17" s="126"/>
      <c r="H17" s="126"/>
      <c r="I17" s="61"/>
      <c r="J17" s="61"/>
      <c r="K17" s="61"/>
      <c r="L17" s="55"/>
    </row>
    <row r="18" spans="1:12" s="30" customFormat="1" ht="20.25" customHeight="1">
      <c r="A18" s="279" t="s">
        <v>439</v>
      </c>
      <c r="B18" s="288"/>
      <c r="C18" s="55"/>
      <c r="D18" s="55"/>
      <c r="E18" s="54"/>
      <c r="F18" s="126"/>
      <c r="G18" s="126"/>
      <c r="H18" s="126">
        <f>SUM(H6:H17)</f>
        <v>0</v>
      </c>
      <c r="I18" s="61">
        <f>SUM(I6:I17)</f>
        <v>0</v>
      </c>
      <c r="J18" s="61"/>
      <c r="K18" s="61"/>
      <c r="L18" s="55"/>
    </row>
    <row r="19" spans="1:12" s="30" customFormat="1" ht="20.25" customHeight="1">
      <c r="A19" s="279" t="s">
        <v>601</v>
      </c>
      <c r="B19" s="288"/>
      <c r="C19" s="55"/>
      <c r="D19" s="55"/>
      <c r="E19" s="54"/>
      <c r="F19" s="126"/>
      <c r="G19" s="126"/>
      <c r="H19" s="126"/>
      <c r="I19" s="61"/>
      <c r="J19" s="61"/>
      <c r="K19" s="61"/>
      <c r="L19" s="55"/>
    </row>
    <row r="20" spans="1:12" s="30" customFormat="1" ht="20.25" customHeight="1">
      <c r="A20" s="258" t="s">
        <v>439</v>
      </c>
      <c r="B20" s="258"/>
      <c r="C20" s="72"/>
      <c r="D20" s="72"/>
      <c r="E20" s="54"/>
      <c r="F20" s="126"/>
      <c r="G20" s="126"/>
      <c r="H20" s="126">
        <f>H18-H19</f>
        <v>0</v>
      </c>
      <c r="I20" s="61">
        <f>I18-I19</f>
        <v>0</v>
      </c>
      <c r="J20" s="67"/>
      <c r="K20" s="61"/>
      <c r="L20" s="55"/>
    </row>
    <row r="21" spans="1:12" s="30" customFormat="1" ht="20.25" customHeight="1">
      <c r="A21" s="276" t="str">
        <f>基本情况!A5</f>
        <v xml:space="preserve">被评估单位（或产权持有单位）填表人：     </v>
      </c>
      <c r="B21" s="276"/>
      <c r="C21" s="276"/>
      <c r="D21" s="276"/>
      <c r="E21" s="276"/>
      <c r="F21" s="62"/>
      <c r="G21" s="62"/>
      <c r="H21" s="62"/>
      <c r="J21" s="30" t="str">
        <f>基本情况!A8</f>
        <v>评估人员：宋云鹏、王涛</v>
      </c>
    </row>
    <row r="22" spans="1:12" s="30" customFormat="1" ht="20.25" customHeight="1">
      <c r="A22" s="267" t="str">
        <f>基本情况!A6</f>
        <v>填表日期： 2018年02月12日</v>
      </c>
      <c r="B22" s="267"/>
      <c r="C22" s="267"/>
      <c r="D22" s="267"/>
      <c r="E22" s="267"/>
      <c r="F22" s="47"/>
      <c r="G22" s="47"/>
      <c r="H22" s="47"/>
    </row>
    <row r="23" spans="1:12" s="30" customFormat="1" ht="20.25" customHeight="1">
      <c r="A23" s="29"/>
      <c r="E23" s="29"/>
      <c r="F23" s="29"/>
      <c r="G23" s="29"/>
      <c r="H23" s="29"/>
    </row>
    <row r="24" spans="1:12" s="30" customFormat="1" ht="20.25" customHeight="1">
      <c r="A24" s="29"/>
      <c r="E24" s="29"/>
      <c r="F24" s="29"/>
      <c r="G24" s="29"/>
      <c r="H24" s="29"/>
    </row>
    <row r="25" spans="1:12" s="30" customFormat="1" ht="20.25" customHeight="1">
      <c r="A25" s="29"/>
      <c r="E25" s="29"/>
      <c r="F25" s="29"/>
      <c r="G25" s="29"/>
      <c r="H25" s="29"/>
    </row>
    <row r="26" spans="1:12" s="30" customFormat="1" ht="20.25" customHeight="1">
      <c r="A26" s="29"/>
      <c r="E26" s="29"/>
      <c r="F26" s="29"/>
      <c r="G26" s="29"/>
      <c r="H26" s="29"/>
    </row>
    <row r="27" spans="1:12" s="30" customFormat="1" ht="20.25" customHeight="1">
      <c r="A27" s="29"/>
      <c r="E27" s="29"/>
      <c r="F27" s="29"/>
      <c r="G27" s="29"/>
      <c r="H27" s="29"/>
    </row>
    <row r="28" spans="1:12" s="30" customFormat="1" ht="20.25" customHeight="1">
      <c r="A28" s="29"/>
      <c r="E28" s="29"/>
      <c r="F28" s="29"/>
      <c r="G28" s="29"/>
      <c r="H28" s="29"/>
    </row>
    <row r="29" spans="1:12" s="30" customFormat="1" ht="20.25" customHeight="1">
      <c r="A29" s="29"/>
      <c r="E29" s="29"/>
      <c r="F29" s="29"/>
      <c r="G29" s="29"/>
      <c r="H29" s="29"/>
    </row>
    <row r="30" spans="1:12" s="30" customFormat="1" ht="20.25" customHeight="1">
      <c r="A30" s="29"/>
      <c r="E30" s="29"/>
      <c r="F30" s="29"/>
      <c r="G30" s="29"/>
      <c r="H30" s="29"/>
    </row>
    <row r="31" spans="1:12" s="30" customFormat="1" ht="20.25" customHeight="1">
      <c r="A31" s="29"/>
      <c r="E31" s="29"/>
      <c r="F31" s="29"/>
      <c r="G31" s="29"/>
      <c r="H31" s="29"/>
    </row>
    <row r="32" spans="1:12" s="30" customFormat="1" ht="20.25" customHeight="1">
      <c r="A32" s="29"/>
      <c r="E32" s="29"/>
      <c r="F32" s="29"/>
      <c r="G32" s="29"/>
      <c r="H32" s="29"/>
    </row>
    <row r="33" spans="1:8" s="30" customFormat="1" ht="20.25" customHeight="1">
      <c r="A33" s="29"/>
      <c r="E33" s="29"/>
      <c r="F33" s="29"/>
      <c r="G33" s="29"/>
      <c r="H33" s="29"/>
    </row>
    <row r="34" spans="1:8" s="30" customFormat="1" ht="20.25" customHeight="1">
      <c r="A34" s="29"/>
      <c r="E34" s="29"/>
      <c r="F34" s="29"/>
      <c r="G34" s="29"/>
      <c r="H34" s="29"/>
    </row>
    <row r="35" spans="1:8" s="30" customFormat="1" ht="20.25" customHeight="1">
      <c r="A35" s="29"/>
      <c r="E35" s="29"/>
      <c r="F35" s="29"/>
      <c r="G35" s="29"/>
      <c r="H35" s="29"/>
    </row>
    <row r="36" spans="1:8" s="30" customFormat="1" ht="20.25" customHeight="1">
      <c r="A36" s="29"/>
      <c r="E36" s="29"/>
      <c r="F36" s="29"/>
      <c r="G36" s="29"/>
      <c r="H36" s="29"/>
    </row>
    <row r="37" spans="1:8" s="30" customFormat="1" ht="20.25" customHeight="1">
      <c r="A37" s="29"/>
      <c r="E37" s="29"/>
      <c r="F37" s="29"/>
      <c r="G37" s="29"/>
      <c r="H37" s="29"/>
    </row>
    <row r="38" spans="1:8" s="30" customFormat="1" ht="20.25" customHeight="1">
      <c r="A38" s="29"/>
      <c r="E38" s="29"/>
      <c r="F38" s="29"/>
      <c r="G38" s="29"/>
      <c r="H38" s="29"/>
    </row>
    <row r="39" spans="1:8" s="30" customFormat="1" ht="20.25" customHeight="1">
      <c r="A39" s="29"/>
      <c r="E39" s="29"/>
      <c r="F39" s="29"/>
      <c r="G39" s="29"/>
      <c r="H39" s="29"/>
    </row>
    <row r="40" spans="1:8" s="30" customFormat="1" ht="20.25" customHeight="1">
      <c r="A40" s="29"/>
      <c r="E40" s="29"/>
      <c r="F40" s="29"/>
      <c r="G40" s="29"/>
      <c r="H40" s="29"/>
    </row>
    <row r="41" spans="1:8" s="30" customFormat="1" ht="20.25" customHeight="1">
      <c r="A41" s="29"/>
      <c r="E41" s="29"/>
      <c r="F41" s="29"/>
      <c r="G41" s="29"/>
      <c r="H41" s="29"/>
    </row>
    <row r="42" spans="1:8" s="30" customFormat="1" ht="20.25" customHeight="1">
      <c r="A42" s="29"/>
      <c r="E42" s="29"/>
      <c r="F42" s="29"/>
      <c r="G42" s="29"/>
      <c r="H42" s="29"/>
    </row>
    <row r="43" spans="1:8" s="30" customFormat="1" ht="20.25" customHeight="1">
      <c r="A43" s="29"/>
      <c r="E43" s="29"/>
      <c r="F43" s="29"/>
      <c r="G43" s="29"/>
      <c r="H43" s="29"/>
    </row>
    <row r="44" spans="1:8" s="30" customFormat="1" ht="20.25" customHeight="1">
      <c r="A44" s="29"/>
      <c r="E44" s="29"/>
      <c r="F44" s="29"/>
      <c r="G44" s="29"/>
      <c r="H44" s="29"/>
    </row>
    <row r="45" spans="1:8" s="30" customFormat="1" ht="20.25" customHeight="1">
      <c r="A45" s="29"/>
      <c r="E45" s="29"/>
      <c r="F45" s="29"/>
      <c r="G45" s="29"/>
      <c r="H45" s="29"/>
    </row>
    <row r="46" spans="1:8" s="30" customFormat="1" ht="20.25" customHeight="1">
      <c r="A46" s="29"/>
      <c r="E46" s="29"/>
      <c r="F46" s="29"/>
      <c r="G46" s="29"/>
      <c r="H46" s="29"/>
    </row>
    <row r="47" spans="1:8" s="30" customFormat="1" ht="20.25" customHeight="1">
      <c r="A47" s="29"/>
      <c r="E47" s="29"/>
      <c r="F47" s="29"/>
      <c r="G47" s="29"/>
      <c r="H47" s="29"/>
    </row>
    <row r="48" spans="1:8" s="30" customFormat="1" ht="20.25" customHeight="1">
      <c r="A48" s="29"/>
      <c r="E48" s="29"/>
      <c r="F48" s="29"/>
      <c r="G48" s="29"/>
      <c r="H48" s="29"/>
    </row>
    <row r="49" spans="1:8" s="30" customFormat="1" ht="20.25" customHeight="1">
      <c r="A49" s="29"/>
      <c r="E49" s="29"/>
      <c r="F49" s="29"/>
      <c r="G49" s="29"/>
      <c r="H49" s="29"/>
    </row>
    <row r="50" spans="1:8" s="30" customFormat="1" ht="20.25" customHeight="1">
      <c r="A50" s="29"/>
      <c r="E50" s="29"/>
      <c r="F50" s="29"/>
      <c r="G50" s="29"/>
      <c r="H50" s="29"/>
    </row>
    <row r="51" spans="1:8" s="30" customFormat="1" ht="20.25" customHeight="1">
      <c r="A51" s="29"/>
      <c r="E51" s="29"/>
      <c r="F51" s="29"/>
      <c r="G51" s="29"/>
      <c r="H51" s="29"/>
    </row>
    <row r="52" spans="1:8" s="30" customFormat="1" ht="20.25" customHeight="1">
      <c r="A52" s="29"/>
      <c r="E52" s="29"/>
      <c r="F52" s="29"/>
      <c r="G52" s="29"/>
      <c r="H52" s="29"/>
    </row>
    <row r="53" spans="1:8" s="30" customFormat="1" ht="20.25" customHeight="1">
      <c r="A53" s="29"/>
      <c r="E53" s="29"/>
      <c r="F53" s="29"/>
      <c r="G53" s="29"/>
      <c r="H53" s="29"/>
    </row>
    <row r="54" spans="1:8" s="30" customFormat="1" ht="20.25" customHeight="1">
      <c r="A54" s="29"/>
      <c r="E54" s="29"/>
      <c r="F54" s="29"/>
      <c r="G54" s="29"/>
      <c r="H54" s="29"/>
    </row>
    <row r="55" spans="1:8" s="30" customFormat="1" ht="20.25" customHeight="1">
      <c r="A55" s="29"/>
      <c r="E55" s="29"/>
      <c r="F55" s="29"/>
      <c r="G55" s="29"/>
      <c r="H55" s="29"/>
    </row>
    <row r="56" spans="1:8" s="30" customFormat="1" ht="20.25" customHeight="1">
      <c r="A56" s="29"/>
      <c r="E56" s="29"/>
      <c r="F56" s="29"/>
      <c r="G56" s="29"/>
      <c r="H56" s="29"/>
    </row>
    <row r="57" spans="1:8" s="30" customFormat="1" ht="20.25" customHeight="1">
      <c r="A57" s="29"/>
      <c r="E57" s="29"/>
      <c r="F57" s="29"/>
      <c r="G57" s="29"/>
      <c r="H57" s="29"/>
    </row>
    <row r="58" spans="1:8" s="30" customFormat="1" ht="20.25" customHeight="1">
      <c r="A58" s="29"/>
      <c r="E58" s="29"/>
      <c r="F58" s="29"/>
      <c r="G58" s="29"/>
      <c r="H58" s="29"/>
    </row>
    <row r="59" spans="1:8" s="30" customFormat="1" ht="20.25" customHeight="1">
      <c r="A59" s="29"/>
      <c r="E59" s="29"/>
      <c r="F59" s="29"/>
      <c r="G59" s="29"/>
      <c r="H59" s="29"/>
    </row>
    <row r="60" spans="1:8" s="30" customFormat="1" ht="20.25" customHeight="1">
      <c r="A60" s="29"/>
      <c r="E60" s="29"/>
      <c r="F60" s="29"/>
      <c r="G60" s="29"/>
      <c r="H60" s="29"/>
    </row>
    <row r="61" spans="1:8" s="30" customFormat="1" ht="20.25" customHeight="1">
      <c r="A61" s="29"/>
      <c r="E61" s="29"/>
      <c r="F61" s="29"/>
      <c r="G61" s="29"/>
      <c r="H61" s="29"/>
    </row>
    <row r="62" spans="1:8" s="30" customFormat="1" ht="20.25" customHeight="1">
      <c r="A62" s="29"/>
      <c r="E62" s="29"/>
      <c r="F62" s="29"/>
      <c r="G62" s="29"/>
      <c r="H62" s="29"/>
    </row>
    <row r="63" spans="1:8" s="30" customFormat="1" ht="20.25" customHeight="1">
      <c r="A63" s="29"/>
      <c r="E63" s="29"/>
      <c r="F63" s="29"/>
      <c r="G63" s="29"/>
      <c r="H63" s="29"/>
    </row>
    <row r="64" spans="1:8" s="30" customFormat="1" ht="20.25" customHeight="1">
      <c r="A64" s="29"/>
      <c r="E64" s="29"/>
      <c r="F64" s="29"/>
      <c r="G64" s="29"/>
      <c r="H64" s="29"/>
    </row>
    <row r="65" spans="1:8" s="30" customFormat="1" ht="20.25" customHeight="1">
      <c r="A65" s="29"/>
      <c r="E65" s="29"/>
      <c r="F65" s="29"/>
      <c r="G65" s="29"/>
      <c r="H65" s="29"/>
    </row>
    <row r="66" spans="1:8" s="30" customFormat="1" ht="20.25" customHeight="1">
      <c r="A66" s="29"/>
      <c r="E66" s="29"/>
      <c r="F66" s="29"/>
      <c r="G66" s="29"/>
      <c r="H66" s="29"/>
    </row>
    <row r="67" spans="1:8" s="30" customFormat="1" ht="20.25" customHeight="1">
      <c r="A67" s="29"/>
      <c r="E67" s="29"/>
      <c r="F67" s="29"/>
      <c r="G67" s="29"/>
      <c r="H67" s="29"/>
    </row>
    <row r="68" spans="1:8" s="30" customFormat="1" ht="20.25" customHeight="1">
      <c r="A68" s="29"/>
      <c r="E68" s="29"/>
      <c r="F68" s="29"/>
      <c r="G68" s="29"/>
      <c r="H68" s="29"/>
    </row>
    <row r="69" spans="1:8" s="30" customFormat="1" ht="20.25" customHeight="1">
      <c r="A69" s="29"/>
      <c r="E69" s="29"/>
      <c r="F69" s="29"/>
      <c r="G69" s="29"/>
      <c r="H69" s="29"/>
    </row>
    <row r="70" spans="1:8" s="30" customFormat="1" ht="20.25" customHeight="1">
      <c r="A70" s="29"/>
      <c r="E70" s="29"/>
      <c r="F70" s="29"/>
      <c r="G70" s="29"/>
      <c r="H70" s="29"/>
    </row>
    <row r="71" spans="1:8" s="30" customFormat="1" ht="20.25" customHeight="1">
      <c r="A71" s="29"/>
      <c r="E71" s="29"/>
      <c r="F71" s="29"/>
      <c r="G71" s="29"/>
      <c r="H71" s="29"/>
    </row>
    <row r="72" spans="1:8" s="30" customFormat="1" ht="20.25" customHeight="1">
      <c r="A72" s="29"/>
      <c r="E72" s="29"/>
      <c r="F72" s="29"/>
      <c r="G72" s="29"/>
      <c r="H72" s="29"/>
    </row>
    <row r="73" spans="1:8" s="30" customFormat="1" ht="20.25" customHeight="1">
      <c r="A73" s="29"/>
      <c r="E73" s="29"/>
      <c r="F73" s="29"/>
      <c r="G73" s="29"/>
      <c r="H73" s="29"/>
    </row>
    <row r="74" spans="1:8" s="30" customFormat="1" ht="20.25" customHeight="1">
      <c r="A74" s="29"/>
      <c r="E74" s="29"/>
      <c r="F74" s="29"/>
      <c r="G74" s="29"/>
      <c r="H74" s="29"/>
    </row>
    <row r="75" spans="1:8" s="30" customFormat="1" ht="20.25" customHeight="1">
      <c r="A75" s="29"/>
      <c r="E75" s="29"/>
      <c r="F75" s="29"/>
      <c r="G75" s="29"/>
      <c r="H75" s="29"/>
    </row>
    <row r="76" spans="1:8" s="30" customFormat="1" ht="20.25" customHeight="1">
      <c r="A76" s="29"/>
      <c r="E76" s="29"/>
      <c r="F76" s="29"/>
      <c r="G76" s="29"/>
      <c r="H76" s="29"/>
    </row>
    <row r="77" spans="1:8" s="30" customFormat="1" ht="20.25" customHeight="1">
      <c r="A77" s="29"/>
      <c r="E77" s="29"/>
      <c r="F77" s="29"/>
      <c r="G77" s="29"/>
      <c r="H77" s="29"/>
    </row>
    <row r="78" spans="1:8" s="30" customFormat="1" ht="20.25" customHeight="1">
      <c r="A78" s="29"/>
      <c r="E78" s="29"/>
      <c r="F78" s="29"/>
      <c r="G78" s="29"/>
      <c r="H78" s="29"/>
    </row>
    <row r="79" spans="1:8" s="30" customFormat="1" ht="20.25" customHeight="1">
      <c r="A79" s="29"/>
      <c r="E79" s="29"/>
      <c r="F79" s="29"/>
      <c r="G79" s="29"/>
      <c r="H79" s="29"/>
    </row>
    <row r="80" spans="1:8" s="30" customFormat="1" ht="20.25" customHeight="1">
      <c r="A80" s="29"/>
      <c r="E80" s="29"/>
      <c r="F80" s="29"/>
      <c r="G80" s="29"/>
      <c r="H80" s="29"/>
    </row>
    <row r="81" spans="1:8" s="30" customFormat="1" ht="20.25" customHeight="1">
      <c r="A81" s="29"/>
      <c r="E81" s="29"/>
      <c r="F81" s="29"/>
      <c r="G81" s="29"/>
      <c r="H81" s="29"/>
    </row>
    <row r="82" spans="1:8" s="30" customFormat="1" ht="20.25" customHeight="1">
      <c r="A82" s="29"/>
      <c r="E82" s="29"/>
      <c r="F82" s="29"/>
      <c r="G82" s="29"/>
      <c r="H82" s="29"/>
    </row>
    <row r="83" spans="1:8" s="30" customFormat="1" ht="20.25" customHeight="1">
      <c r="A83" s="29"/>
      <c r="E83" s="29"/>
      <c r="F83" s="29"/>
      <c r="G83" s="29"/>
      <c r="H83" s="29"/>
    </row>
    <row r="84" spans="1:8" s="30" customFormat="1" ht="20.25" customHeight="1">
      <c r="A84" s="29"/>
      <c r="E84" s="29"/>
      <c r="F84" s="29"/>
      <c r="G84" s="29"/>
      <c r="H84" s="29"/>
    </row>
    <row r="85" spans="1:8" s="30" customFormat="1" ht="16.5" customHeight="1">
      <c r="A85" s="29"/>
      <c r="E85" s="29"/>
      <c r="F85" s="29"/>
      <c r="G85" s="29"/>
      <c r="H85" s="29"/>
    </row>
    <row r="86" spans="1:8" s="30" customFormat="1" ht="16.5" customHeight="1">
      <c r="A86" s="29"/>
      <c r="E86" s="29"/>
      <c r="F86" s="29"/>
      <c r="G86" s="29"/>
      <c r="H86" s="29"/>
    </row>
    <row r="87" spans="1:8" s="30" customFormat="1" ht="16.5" customHeight="1">
      <c r="A87" s="29"/>
      <c r="E87" s="29"/>
      <c r="F87" s="29"/>
      <c r="G87" s="29"/>
      <c r="H87" s="29"/>
    </row>
    <row r="88" spans="1:8" s="30" customFormat="1" ht="16.5" customHeight="1">
      <c r="A88" s="29"/>
      <c r="E88" s="29"/>
      <c r="F88" s="29"/>
      <c r="G88" s="29"/>
      <c r="H88" s="29"/>
    </row>
    <row r="89" spans="1:8" s="30" customFormat="1" ht="16.5" customHeight="1">
      <c r="A89" s="29"/>
      <c r="E89" s="29"/>
      <c r="F89" s="29"/>
      <c r="G89" s="29"/>
      <c r="H89" s="29"/>
    </row>
    <row r="90" spans="1:8" s="30" customFormat="1" ht="16.5" customHeight="1">
      <c r="A90" s="29"/>
      <c r="E90" s="29"/>
      <c r="F90" s="29"/>
      <c r="G90" s="29"/>
      <c r="H90" s="29"/>
    </row>
    <row r="91" spans="1:8" s="30" customFormat="1" ht="16.5" customHeight="1">
      <c r="A91" s="29"/>
      <c r="E91" s="29"/>
      <c r="F91" s="29"/>
      <c r="G91" s="29"/>
      <c r="H91" s="29"/>
    </row>
    <row r="92" spans="1:8" s="30" customFormat="1" ht="16.5" customHeight="1">
      <c r="A92" s="29"/>
      <c r="E92" s="29"/>
      <c r="F92" s="29"/>
      <c r="G92" s="29"/>
      <c r="H92" s="29"/>
    </row>
    <row r="93" spans="1:8" s="30" customFormat="1" ht="16.5" customHeight="1">
      <c r="A93" s="29"/>
      <c r="E93" s="29"/>
      <c r="F93" s="29"/>
      <c r="G93" s="29"/>
      <c r="H93" s="29"/>
    </row>
    <row r="94" spans="1:8" s="30" customFormat="1" ht="16.5" customHeight="1">
      <c r="A94" s="29"/>
      <c r="E94" s="29"/>
      <c r="F94" s="29"/>
      <c r="G94" s="29"/>
      <c r="H94" s="29"/>
    </row>
    <row r="95" spans="1:8" s="30" customFormat="1" ht="16.5" customHeight="1">
      <c r="A95" s="29"/>
      <c r="E95" s="29"/>
      <c r="F95" s="29"/>
      <c r="G95" s="29"/>
      <c r="H95" s="29"/>
    </row>
    <row r="96" spans="1:8" s="30" customFormat="1" ht="16.5" customHeight="1">
      <c r="A96" s="29"/>
      <c r="E96" s="29"/>
      <c r="F96" s="29"/>
      <c r="G96" s="29"/>
      <c r="H96" s="29"/>
    </row>
  </sheetData>
  <mergeCells count="7">
    <mergeCell ref="A22:E22"/>
    <mergeCell ref="A1:L1"/>
    <mergeCell ref="A2:L2"/>
    <mergeCell ref="A18:B18"/>
    <mergeCell ref="A19:B19"/>
    <mergeCell ref="A20:B20"/>
    <mergeCell ref="A21:E21"/>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worksheet>
</file>

<file path=xl/worksheets/sheet35.xml><?xml version="1.0" encoding="utf-8"?>
<worksheet xmlns="http://schemas.openxmlformats.org/spreadsheetml/2006/main" xmlns:r="http://schemas.openxmlformats.org/officeDocument/2006/relationships">
  <dimension ref="A1:O96"/>
  <sheetViews>
    <sheetView topLeftCell="E3" workbookViewId="0">
      <selection activeCell="G5" sqref="G5"/>
    </sheetView>
  </sheetViews>
  <sheetFormatPr defaultRowHeight="16.5" customHeight="1"/>
  <cols>
    <col min="1" max="1" width="5.375" style="32" customWidth="1"/>
    <col min="2" max="2" width="17.125" style="33" customWidth="1"/>
    <col min="3" max="3" width="11.25" style="33" customWidth="1"/>
    <col min="4" max="4" width="10.625" style="33" customWidth="1"/>
    <col min="5" max="5" width="10.5" style="33" customWidth="1"/>
    <col min="6" max="6" width="12.125" style="33" customWidth="1"/>
    <col min="7" max="7" width="13" style="33" customWidth="1"/>
    <col min="8" max="8" width="13" style="32" customWidth="1"/>
    <col min="9" max="9" width="13" style="33" customWidth="1"/>
    <col min="10" max="10" width="12.5" style="33" customWidth="1"/>
    <col min="11" max="11" width="8.125" style="33" customWidth="1"/>
    <col min="12" max="12" width="8.375" style="33" customWidth="1"/>
    <col min="13" max="16384" width="9" style="33"/>
  </cols>
  <sheetData>
    <row r="1" spans="1:15" s="28" customFormat="1" ht="24.75" customHeight="1">
      <c r="A1" s="248" t="s">
        <v>235</v>
      </c>
      <c r="B1" s="249"/>
      <c r="C1" s="249"/>
      <c r="D1" s="249"/>
      <c r="E1" s="249"/>
      <c r="F1" s="249"/>
      <c r="G1" s="249"/>
      <c r="H1" s="249"/>
      <c r="I1" s="249"/>
      <c r="J1" s="249"/>
      <c r="K1" s="249"/>
      <c r="L1" s="249"/>
      <c r="M1" s="249"/>
      <c r="N1" s="249"/>
      <c r="O1" s="249"/>
    </row>
    <row r="2" spans="1:15" s="30" customFormat="1" ht="20.25" customHeight="1">
      <c r="A2" s="250" t="str">
        <f>基本情况!A3</f>
        <v>评估基准日：  2018年02月12日</v>
      </c>
      <c r="B2" s="250"/>
      <c r="C2" s="250"/>
      <c r="D2" s="250"/>
      <c r="E2" s="250"/>
      <c r="F2" s="250"/>
      <c r="G2" s="250"/>
      <c r="H2" s="250"/>
      <c r="I2" s="250"/>
      <c r="J2" s="250"/>
      <c r="K2" s="250"/>
      <c r="L2" s="250"/>
    </row>
    <row r="3" spans="1:15" s="30" customFormat="1" ht="20.25" customHeight="1">
      <c r="A3" s="59"/>
      <c r="B3" s="59"/>
      <c r="C3" s="59"/>
      <c r="D3" s="59"/>
      <c r="E3" s="59"/>
      <c r="F3" s="59"/>
      <c r="G3" s="59"/>
      <c r="H3" s="59"/>
      <c r="I3" s="59"/>
      <c r="J3" s="59"/>
      <c r="K3" s="59"/>
      <c r="L3" s="48" t="s">
        <v>234</v>
      </c>
    </row>
    <row r="4" spans="1:15" s="30" customFormat="1" ht="20.25" customHeight="1">
      <c r="A4" s="37" t="str">
        <f>基本情况!A1</f>
        <v>被评估单位（或者产权持有单位）：哈尔滨市爱地方快餐有限责任公司</v>
      </c>
      <c r="B4" s="38"/>
      <c r="C4" s="38"/>
      <c r="D4" s="38"/>
      <c r="E4" s="65"/>
      <c r="F4" s="65"/>
      <c r="G4" s="65"/>
      <c r="H4" s="121"/>
      <c r="I4" s="38"/>
      <c r="J4" s="38"/>
      <c r="K4" s="38"/>
      <c r="L4" s="51" t="str">
        <f>'表3-9-1'!L4</f>
        <v>金额单位:元</v>
      </c>
    </row>
    <row r="5" spans="1:15" s="84" customFormat="1" ht="20.25" customHeight="1">
      <c r="A5" s="40" t="s">
        <v>168</v>
      </c>
      <c r="B5" s="40" t="s">
        <v>466</v>
      </c>
      <c r="C5" s="40" t="s">
        <v>602</v>
      </c>
      <c r="D5" s="69" t="s">
        <v>475</v>
      </c>
      <c r="E5" s="69" t="s">
        <v>603</v>
      </c>
      <c r="F5" s="69" t="s">
        <v>476</v>
      </c>
      <c r="G5" s="69" t="s">
        <v>604</v>
      </c>
      <c r="H5" s="40" t="s">
        <v>339</v>
      </c>
      <c r="I5" s="40" t="s">
        <v>340</v>
      </c>
      <c r="J5" s="117" t="s">
        <v>341</v>
      </c>
      <c r="K5" s="40" t="s">
        <v>430</v>
      </c>
      <c r="L5" s="40" t="s">
        <v>431</v>
      </c>
      <c r="M5" s="57" t="s">
        <v>343</v>
      </c>
    </row>
    <row r="6" spans="1:15" s="30" customFormat="1" ht="20.25" customHeight="1">
      <c r="A6" s="43"/>
      <c r="B6" s="42"/>
      <c r="C6" s="42"/>
      <c r="D6" s="42"/>
      <c r="E6" s="42"/>
      <c r="F6" s="42"/>
      <c r="G6" s="42"/>
      <c r="H6" s="54"/>
      <c r="I6" s="61"/>
      <c r="J6" s="61"/>
      <c r="K6" s="61"/>
      <c r="L6" s="55"/>
    </row>
    <row r="7" spans="1:15" s="30" customFormat="1" ht="20.25" customHeight="1">
      <c r="A7" s="42"/>
      <c r="B7" s="42"/>
      <c r="C7" s="42"/>
      <c r="D7" s="42"/>
      <c r="E7" s="42"/>
      <c r="F7" s="42"/>
      <c r="G7" s="42"/>
      <c r="H7" s="54"/>
      <c r="I7" s="61"/>
      <c r="J7" s="61"/>
      <c r="K7" s="61"/>
      <c r="L7" s="55"/>
    </row>
    <row r="8" spans="1:15" s="30" customFormat="1" ht="20.25" customHeight="1">
      <c r="A8" s="42"/>
      <c r="B8" s="42"/>
      <c r="C8" s="42"/>
      <c r="D8" s="42"/>
      <c r="E8" s="42"/>
      <c r="F8" s="42"/>
      <c r="G8" s="42"/>
      <c r="H8" s="54"/>
      <c r="I8" s="61"/>
      <c r="J8" s="61"/>
      <c r="K8" s="61"/>
      <c r="L8" s="55"/>
    </row>
    <row r="9" spans="1:15" s="30" customFormat="1" ht="20.25" customHeight="1">
      <c r="A9" s="42"/>
      <c r="B9" s="42"/>
      <c r="C9" s="42"/>
      <c r="D9" s="42"/>
      <c r="E9" s="42"/>
      <c r="F9" s="42"/>
      <c r="G9" s="42"/>
      <c r="H9" s="54"/>
      <c r="I9" s="61"/>
      <c r="J9" s="61"/>
      <c r="K9" s="61"/>
      <c r="L9" s="55"/>
    </row>
    <row r="10" spans="1:15" s="30" customFormat="1" ht="20.25" customHeight="1">
      <c r="A10" s="42"/>
      <c r="B10" s="42"/>
      <c r="C10" s="42"/>
      <c r="D10" s="42"/>
      <c r="E10" s="42"/>
      <c r="F10" s="42"/>
      <c r="G10" s="42"/>
      <c r="H10" s="54"/>
      <c r="I10" s="61"/>
      <c r="J10" s="61"/>
      <c r="K10" s="61"/>
      <c r="L10" s="55"/>
    </row>
    <row r="11" spans="1:15" s="30" customFormat="1" ht="20.25" customHeight="1">
      <c r="A11" s="42"/>
      <c r="B11" s="42"/>
      <c r="C11" s="42"/>
      <c r="D11" s="42"/>
      <c r="E11" s="42"/>
      <c r="F11" s="42"/>
      <c r="G11" s="42"/>
      <c r="H11" s="54"/>
      <c r="I11" s="61"/>
      <c r="J11" s="61"/>
      <c r="K11" s="61"/>
      <c r="L11" s="55"/>
    </row>
    <row r="12" spans="1:15" s="30" customFormat="1" ht="20.25" customHeight="1">
      <c r="A12" s="42"/>
      <c r="B12" s="55"/>
      <c r="C12" s="55"/>
      <c r="D12" s="55"/>
      <c r="E12" s="55"/>
      <c r="F12" s="55"/>
      <c r="G12" s="55"/>
      <c r="H12" s="54"/>
      <c r="I12" s="61"/>
      <c r="J12" s="61"/>
      <c r="K12" s="61"/>
      <c r="L12" s="55"/>
    </row>
    <row r="13" spans="1:15" s="30" customFormat="1" ht="20.25" customHeight="1">
      <c r="A13" s="42"/>
      <c r="B13" s="55"/>
      <c r="C13" s="55"/>
      <c r="D13" s="55"/>
      <c r="E13" s="55"/>
      <c r="F13" s="55"/>
      <c r="G13" s="55"/>
      <c r="H13" s="54"/>
      <c r="I13" s="61"/>
      <c r="J13" s="61"/>
      <c r="K13" s="61"/>
      <c r="L13" s="55"/>
    </row>
    <row r="14" spans="1:15" s="30" customFormat="1" ht="20.25" customHeight="1">
      <c r="A14" s="42"/>
      <c r="B14" s="55"/>
      <c r="C14" s="55"/>
      <c r="D14" s="55"/>
      <c r="E14" s="55"/>
      <c r="F14" s="55"/>
      <c r="G14" s="55"/>
      <c r="H14" s="54"/>
      <c r="I14" s="61"/>
      <c r="J14" s="61"/>
      <c r="K14" s="61"/>
      <c r="L14" s="55"/>
    </row>
    <row r="15" spans="1:15" s="30" customFormat="1" ht="20.25" customHeight="1">
      <c r="A15" s="42"/>
      <c r="B15" s="55"/>
      <c r="C15" s="55"/>
      <c r="D15" s="55"/>
      <c r="E15" s="55"/>
      <c r="F15" s="55"/>
      <c r="G15" s="55"/>
      <c r="H15" s="54" t="s">
        <v>438</v>
      </c>
      <c r="I15" s="61"/>
      <c r="J15" s="61"/>
      <c r="K15" s="61"/>
      <c r="L15" s="55"/>
    </row>
    <row r="16" spans="1:15" s="30" customFormat="1" ht="20.25" customHeight="1">
      <c r="A16" s="42"/>
      <c r="B16" s="55"/>
      <c r="C16" s="55"/>
      <c r="D16" s="55"/>
      <c r="E16" s="55"/>
      <c r="F16" s="55"/>
      <c r="G16" s="55"/>
      <c r="H16" s="54"/>
      <c r="I16" s="61"/>
      <c r="J16" s="61"/>
      <c r="K16" s="61"/>
      <c r="L16" s="55"/>
    </row>
    <row r="17" spans="1:12" s="30" customFormat="1" ht="20.25" customHeight="1">
      <c r="A17" s="42"/>
      <c r="B17" s="55"/>
      <c r="C17" s="55"/>
      <c r="D17" s="55"/>
      <c r="E17" s="55"/>
      <c r="F17" s="55"/>
      <c r="G17" s="55"/>
      <c r="H17" s="54"/>
      <c r="I17" s="61"/>
      <c r="J17" s="61"/>
      <c r="K17" s="61"/>
      <c r="L17" s="55"/>
    </row>
    <row r="18" spans="1:12" s="30" customFormat="1" ht="20.25" customHeight="1">
      <c r="A18" s="279" t="s">
        <v>439</v>
      </c>
      <c r="B18" s="288"/>
      <c r="C18" s="55"/>
      <c r="D18" s="55"/>
      <c r="E18" s="55"/>
      <c r="F18" s="55"/>
      <c r="G18" s="55"/>
      <c r="H18" s="54">
        <f>SUM(H6:H17)</f>
        <v>0</v>
      </c>
      <c r="I18" s="61">
        <f>SUM(I6:I17)</f>
        <v>0</v>
      </c>
      <c r="J18" s="61"/>
      <c r="K18" s="61"/>
      <c r="L18" s="55"/>
    </row>
    <row r="19" spans="1:12" s="30" customFormat="1" ht="20.25" customHeight="1">
      <c r="A19" s="279" t="s">
        <v>601</v>
      </c>
      <c r="B19" s="288"/>
      <c r="C19" s="55"/>
      <c r="D19" s="55"/>
      <c r="E19" s="55"/>
      <c r="F19" s="55"/>
      <c r="G19" s="55"/>
      <c r="H19" s="54"/>
      <c r="I19" s="61"/>
      <c r="J19" s="61"/>
      <c r="K19" s="61"/>
      <c r="L19" s="55"/>
    </row>
    <row r="20" spans="1:12" s="30" customFormat="1" ht="20.25" customHeight="1">
      <c r="A20" s="258" t="s">
        <v>439</v>
      </c>
      <c r="B20" s="258"/>
      <c r="C20" s="72"/>
      <c r="D20" s="72"/>
      <c r="E20" s="72"/>
      <c r="F20" s="72"/>
      <c r="G20" s="72"/>
      <c r="H20" s="54">
        <f>H18-H19</f>
        <v>0</v>
      </c>
      <c r="I20" s="61">
        <f>I18-I19</f>
        <v>0</v>
      </c>
      <c r="J20" s="67"/>
      <c r="K20" s="61"/>
      <c r="L20" s="55"/>
    </row>
    <row r="21" spans="1:12" s="30" customFormat="1" ht="20.25" customHeight="1">
      <c r="A21" s="276" t="str">
        <f>基本情况!A5</f>
        <v xml:space="preserve">被评估单位（或产权持有单位）填表人：     </v>
      </c>
      <c r="B21" s="276"/>
      <c r="C21" s="276"/>
      <c r="D21" s="276"/>
      <c r="E21" s="276"/>
      <c r="F21" s="276"/>
      <c r="G21" s="276"/>
      <c r="H21" s="276"/>
      <c r="J21" s="30" t="str">
        <f>基本情况!A8</f>
        <v>评估人员：宋云鹏、王涛</v>
      </c>
    </row>
    <row r="22" spans="1:12" s="30" customFormat="1" ht="20.25" customHeight="1">
      <c r="A22" s="267" t="str">
        <f>基本情况!A6</f>
        <v>填表日期： 2018年02月12日</v>
      </c>
      <c r="B22" s="267"/>
      <c r="C22" s="267"/>
      <c r="D22" s="267"/>
      <c r="E22" s="267"/>
      <c r="F22" s="267"/>
      <c r="G22" s="267"/>
      <c r="H22" s="267"/>
    </row>
    <row r="23" spans="1:12" s="30" customFormat="1" ht="20.25" customHeight="1">
      <c r="A23" s="29"/>
      <c r="H23" s="29"/>
    </row>
    <row r="24" spans="1:12" s="30" customFormat="1" ht="20.25" customHeight="1">
      <c r="A24" s="29"/>
      <c r="H24" s="29"/>
    </row>
    <row r="25" spans="1:12" s="30" customFormat="1" ht="20.25" customHeight="1">
      <c r="A25" s="29"/>
      <c r="H25" s="29"/>
    </row>
    <row r="26" spans="1:12" s="30" customFormat="1" ht="20.25" customHeight="1">
      <c r="A26" s="29"/>
      <c r="H26" s="29"/>
    </row>
    <row r="27" spans="1:12" s="30" customFormat="1" ht="20.25" customHeight="1">
      <c r="A27" s="29"/>
      <c r="H27" s="29"/>
    </row>
    <row r="28" spans="1:12" s="30" customFormat="1" ht="20.25" customHeight="1">
      <c r="A28" s="29"/>
      <c r="H28" s="29"/>
    </row>
    <row r="29" spans="1:12" s="30" customFormat="1" ht="20.25" customHeight="1">
      <c r="A29" s="29"/>
      <c r="H29" s="29"/>
    </row>
    <row r="30" spans="1:12" s="30" customFormat="1" ht="20.25" customHeight="1">
      <c r="A30" s="29"/>
      <c r="H30" s="29"/>
    </row>
    <row r="31" spans="1:12" s="30" customFormat="1" ht="20.25" customHeight="1">
      <c r="A31" s="29"/>
      <c r="H31" s="29"/>
    </row>
    <row r="32" spans="1:12" s="30" customFormat="1" ht="20.25" customHeight="1">
      <c r="A32" s="29"/>
      <c r="H32" s="29"/>
    </row>
    <row r="33" spans="1:8" s="30" customFormat="1" ht="20.25" customHeight="1">
      <c r="A33" s="29"/>
      <c r="H33" s="29"/>
    </row>
    <row r="34" spans="1:8" s="30" customFormat="1" ht="20.25" customHeight="1">
      <c r="A34" s="29"/>
      <c r="H34" s="29"/>
    </row>
    <row r="35" spans="1:8" s="30" customFormat="1" ht="20.25" customHeight="1">
      <c r="A35" s="29"/>
      <c r="H35" s="29"/>
    </row>
    <row r="36" spans="1:8" s="30" customFormat="1" ht="20.25" customHeight="1">
      <c r="A36" s="29"/>
      <c r="H36" s="29"/>
    </row>
    <row r="37" spans="1:8" s="30" customFormat="1" ht="20.25" customHeight="1">
      <c r="A37" s="29"/>
      <c r="H37" s="29"/>
    </row>
    <row r="38" spans="1:8" s="30" customFormat="1" ht="20.25" customHeight="1">
      <c r="A38" s="29"/>
      <c r="H38" s="29"/>
    </row>
    <row r="39" spans="1:8" s="30" customFormat="1" ht="20.25" customHeight="1">
      <c r="A39" s="29"/>
      <c r="H39" s="29"/>
    </row>
    <row r="40" spans="1:8" s="30" customFormat="1" ht="20.25" customHeight="1">
      <c r="A40" s="29"/>
      <c r="H40" s="29"/>
    </row>
    <row r="41" spans="1:8" s="30" customFormat="1" ht="20.25" customHeight="1">
      <c r="A41" s="29"/>
      <c r="H41" s="29"/>
    </row>
    <row r="42" spans="1:8" s="30" customFormat="1" ht="20.25" customHeight="1">
      <c r="A42" s="29"/>
      <c r="H42" s="29"/>
    </row>
    <row r="43" spans="1:8" s="30" customFormat="1" ht="20.25" customHeight="1">
      <c r="A43" s="29"/>
      <c r="H43" s="29"/>
    </row>
    <row r="44" spans="1:8" s="30" customFormat="1" ht="20.25" customHeight="1">
      <c r="A44" s="29"/>
      <c r="H44" s="29"/>
    </row>
    <row r="45" spans="1:8" s="30" customFormat="1" ht="20.25" customHeight="1">
      <c r="A45" s="29"/>
      <c r="H45" s="29"/>
    </row>
    <row r="46" spans="1:8" s="30" customFormat="1" ht="20.25" customHeight="1">
      <c r="A46" s="29"/>
      <c r="H46" s="29"/>
    </row>
    <row r="47" spans="1:8" s="30" customFormat="1" ht="20.25" customHeight="1">
      <c r="A47" s="29"/>
      <c r="H47" s="29"/>
    </row>
    <row r="48" spans="1:8" s="30" customFormat="1" ht="20.25" customHeight="1">
      <c r="A48" s="29"/>
      <c r="H48" s="29"/>
    </row>
    <row r="49" spans="1:8" s="30" customFormat="1" ht="20.25" customHeight="1">
      <c r="A49" s="29"/>
      <c r="H49" s="29"/>
    </row>
    <row r="50" spans="1:8" s="30" customFormat="1" ht="20.25" customHeight="1">
      <c r="A50" s="29"/>
      <c r="H50" s="29"/>
    </row>
    <row r="51" spans="1:8" s="30" customFormat="1" ht="20.25" customHeight="1">
      <c r="A51" s="29"/>
      <c r="H51" s="29"/>
    </row>
    <row r="52" spans="1:8" s="30" customFormat="1" ht="20.25" customHeight="1">
      <c r="A52" s="29"/>
      <c r="H52" s="29"/>
    </row>
    <row r="53" spans="1:8" s="30" customFormat="1" ht="20.25" customHeight="1">
      <c r="A53" s="29"/>
      <c r="H53" s="29"/>
    </row>
    <row r="54" spans="1:8" s="30" customFormat="1" ht="20.25" customHeight="1">
      <c r="A54" s="29"/>
      <c r="H54" s="29"/>
    </row>
    <row r="55" spans="1:8" s="30" customFormat="1" ht="20.25" customHeight="1">
      <c r="A55" s="29"/>
      <c r="H55" s="29"/>
    </row>
    <row r="56" spans="1:8" s="30" customFormat="1" ht="20.25" customHeight="1">
      <c r="A56" s="29"/>
      <c r="H56" s="29"/>
    </row>
    <row r="57" spans="1:8" s="30" customFormat="1" ht="20.25" customHeight="1">
      <c r="A57" s="29"/>
      <c r="H57" s="29"/>
    </row>
    <row r="58" spans="1:8" s="30" customFormat="1" ht="20.25" customHeight="1">
      <c r="A58" s="29"/>
      <c r="H58" s="29"/>
    </row>
    <row r="59" spans="1:8" s="30" customFormat="1" ht="20.25" customHeight="1">
      <c r="A59" s="29"/>
      <c r="H59" s="29"/>
    </row>
    <row r="60" spans="1:8" s="30" customFormat="1" ht="20.25" customHeight="1">
      <c r="A60" s="29"/>
      <c r="H60" s="29"/>
    </row>
    <row r="61" spans="1:8" s="30" customFormat="1" ht="20.25" customHeight="1">
      <c r="A61" s="29"/>
      <c r="H61" s="29"/>
    </row>
    <row r="62" spans="1:8" s="30" customFormat="1" ht="20.25" customHeight="1">
      <c r="A62" s="29"/>
      <c r="H62" s="29"/>
    </row>
    <row r="63" spans="1:8" s="30" customFormat="1" ht="20.25" customHeight="1">
      <c r="A63" s="29"/>
      <c r="H63" s="29"/>
    </row>
    <row r="64" spans="1:8" s="30" customFormat="1" ht="20.25" customHeight="1">
      <c r="A64" s="29"/>
      <c r="H64" s="29"/>
    </row>
    <row r="65" spans="1:8" s="30" customFormat="1" ht="20.25" customHeight="1">
      <c r="A65" s="29"/>
      <c r="H65" s="29"/>
    </row>
    <row r="66" spans="1:8" s="30" customFormat="1" ht="20.25" customHeight="1">
      <c r="A66" s="29"/>
      <c r="H66" s="29"/>
    </row>
    <row r="67" spans="1:8" s="30" customFormat="1" ht="20.25" customHeight="1">
      <c r="A67" s="29"/>
      <c r="H67" s="29"/>
    </row>
    <row r="68" spans="1:8" s="30" customFormat="1" ht="20.25" customHeight="1">
      <c r="A68" s="29"/>
      <c r="H68" s="29"/>
    </row>
    <row r="69" spans="1:8" s="30" customFormat="1" ht="20.25" customHeight="1">
      <c r="A69" s="29"/>
      <c r="H69" s="29"/>
    </row>
    <row r="70" spans="1:8" s="30" customFormat="1" ht="20.25" customHeight="1">
      <c r="A70" s="29"/>
      <c r="H70" s="29"/>
    </row>
    <row r="71" spans="1:8" s="30" customFormat="1" ht="20.25" customHeight="1">
      <c r="A71" s="29"/>
      <c r="H71" s="29"/>
    </row>
    <row r="72" spans="1:8" s="30" customFormat="1" ht="20.25" customHeight="1">
      <c r="A72" s="29"/>
      <c r="H72" s="29"/>
    </row>
    <row r="73" spans="1:8" s="30" customFormat="1" ht="20.25" customHeight="1">
      <c r="A73" s="29"/>
      <c r="H73" s="29"/>
    </row>
    <row r="74" spans="1:8" s="30" customFormat="1" ht="20.25" customHeight="1">
      <c r="A74" s="29"/>
      <c r="H74" s="29"/>
    </row>
    <row r="75" spans="1:8" s="30" customFormat="1" ht="20.25" customHeight="1">
      <c r="A75" s="29"/>
      <c r="H75" s="29"/>
    </row>
    <row r="76" spans="1:8" s="30" customFormat="1" ht="20.25" customHeight="1">
      <c r="A76" s="29"/>
      <c r="H76" s="29"/>
    </row>
    <row r="77" spans="1:8" s="30" customFormat="1" ht="20.25" customHeight="1">
      <c r="A77" s="29"/>
      <c r="H77" s="29"/>
    </row>
    <row r="78" spans="1:8" s="30" customFormat="1" ht="20.25" customHeight="1">
      <c r="A78" s="29"/>
      <c r="H78" s="29"/>
    </row>
    <row r="79" spans="1:8" s="30" customFormat="1" ht="20.25" customHeight="1">
      <c r="A79" s="29"/>
      <c r="H79" s="29"/>
    </row>
    <row r="80" spans="1:8" s="30" customFormat="1" ht="20.25" customHeight="1">
      <c r="A80" s="29"/>
      <c r="H80" s="29"/>
    </row>
    <row r="81" spans="1:8" s="30" customFormat="1" ht="20.25" customHeight="1">
      <c r="A81" s="29"/>
      <c r="H81" s="29"/>
    </row>
    <row r="82" spans="1:8" s="30" customFormat="1" ht="20.25" customHeight="1">
      <c r="A82" s="29"/>
      <c r="H82" s="29"/>
    </row>
    <row r="83" spans="1:8" s="30" customFormat="1" ht="20.25" customHeight="1">
      <c r="A83" s="29"/>
      <c r="H83" s="29"/>
    </row>
    <row r="84" spans="1:8" s="30" customFormat="1" ht="20.25" customHeight="1">
      <c r="A84" s="29"/>
      <c r="H84" s="29"/>
    </row>
    <row r="85" spans="1:8" s="30" customFormat="1" ht="16.5" customHeight="1">
      <c r="A85" s="29"/>
      <c r="H85" s="29"/>
    </row>
    <row r="86" spans="1:8" s="30" customFormat="1" ht="16.5" customHeight="1">
      <c r="A86" s="29"/>
      <c r="H86" s="29"/>
    </row>
    <row r="87" spans="1:8" s="30" customFormat="1" ht="16.5" customHeight="1">
      <c r="A87" s="29"/>
      <c r="H87" s="29"/>
    </row>
    <row r="88" spans="1:8" s="30" customFormat="1" ht="16.5" customHeight="1">
      <c r="A88" s="29"/>
      <c r="H88" s="29"/>
    </row>
    <row r="89" spans="1:8" s="30" customFormat="1" ht="16.5" customHeight="1">
      <c r="A89" s="29"/>
      <c r="H89" s="29"/>
    </row>
    <row r="90" spans="1:8" s="30" customFormat="1" ht="16.5" customHeight="1">
      <c r="A90" s="29"/>
      <c r="H90" s="29"/>
    </row>
    <row r="91" spans="1:8" s="30" customFormat="1" ht="16.5" customHeight="1">
      <c r="A91" s="29"/>
      <c r="H91" s="29"/>
    </row>
    <row r="92" spans="1:8" s="30" customFormat="1" ht="16.5" customHeight="1">
      <c r="A92" s="29"/>
      <c r="H92" s="29"/>
    </row>
    <row r="93" spans="1:8" s="30" customFormat="1" ht="16.5" customHeight="1">
      <c r="A93" s="29"/>
      <c r="H93" s="29"/>
    </row>
    <row r="94" spans="1:8" s="30" customFormat="1" ht="16.5" customHeight="1">
      <c r="A94" s="29"/>
      <c r="H94" s="29"/>
    </row>
    <row r="95" spans="1:8" s="30" customFormat="1" ht="16.5" customHeight="1">
      <c r="A95" s="29"/>
      <c r="H95" s="29"/>
    </row>
    <row r="96" spans="1:8" s="30" customFormat="1" ht="16.5" customHeight="1">
      <c r="A96" s="29"/>
      <c r="H96" s="29"/>
    </row>
  </sheetData>
  <mergeCells count="7">
    <mergeCell ref="A22:H22"/>
    <mergeCell ref="A1:O1"/>
    <mergeCell ref="A2:L2"/>
    <mergeCell ref="A18:B18"/>
    <mergeCell ref="A19:B19"/>
    <mergeCell ref="A20:B20"/>
    <mergeCell ref="A21:H21"/>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worksheet>
</file>

<file path=xl/worksheets/sheet36.xml><?xml version="1.0" encoding="utf-8"?>
<worksheet xmlns="http://schemas.openxmlformats.org/spreadsheetml/2006/main" xmlns:r="http://schemas.openxmlformats.org/officeDocument/2006/relationships">
  <dimension ref="A1:R96"/>
  <sheetViews>
    <sheetView topLeftCell="G1" workbookViewId="0">
      <selection activeCell="G5" sqref="G5"/>
    </sheetView>
  </sheetViews>
  <sheetFormatPr defaultRowHeight="16.5" customHeight="1"/>
  <cols>
    <col min="1" max="1" width="5" style="32" customWidth="1"/>
    <col min="2" max="2" width="17.75" style="33" customWidth="1"/>
    <col min="3" max="3" width="13.875" style="33" customWidth="1"/>
    <col min="4" max="4" width="10.25" style="33" customWidth="1"/>
    <col min="5" max="5" width="11.75" style="32" customWidth="1"/>
    <col min="6" max="6" width="11" style="33" customWidth="1"/>
    <col min="7" max="7" width="7.375" style="33" customWidth="1"/>
    <col min="8" max="8" width="11" style="33" customWidth="1"/>
    <col min="9" max="9" width="9.75" style="33" customWidth="1"/>
    <col min="10" max="10" width="9.625" style="33" customWidth="1"/>
    <col min="11" max="11" width="8.125" style="33" customWidth="1"/>
    <col min="12" max="12" width="11.875" style="33" customWidth="1"/>
    <col min="13" max="16384" width="9" style="33"/>
  </cols>
  <sheetData>
    <row r="1" spans="1:18" s="28" customFormat="1" ht="24.75" customHeight="1">
      <c r="A1" s="248" t="s">
        <v>237</v>
      </c>
      <c r="B1" s="248"/>
      <c r="C1" s="248"/>
      <c r="D1" s="248"/>
      <c r="E1" s="248"/>
      <c r="F1" s="248"/>
      <c r="G1" s="248"/>
      <c r="H1" s="248"/>
      <c r="I1" s="248"/>
      <c r="J1" s="248"/>
      <c r="K1" s="248"/>
      <c r="L1" s="248"/>
      <c r="M1" s="122"/>
      <c r="N1" s="122"/>
      <c r="O1" s="122"/>
      <c r="P1" s="122"/>
      <c r="Q1" s="122"/>
      <c r="R1" s="122"/>
    </row>
    <row r="2" spans="1:18" s="30" customFormat="1" ht="20.25" customHeight="1">
      <c r="A2" s="250" t="str">
        <f>基本情况!A3</f>
        <v>评估基准日：  2018年02月12日</v>
      </c>
      <c r="B2" s="250"/>
      <c r="C2" s="250"/>
      <c r="D2" s="250"/>
      <c r="E2" s="250"/>
      <c r="F2" s="250"/>
      <c r="G2" s="250"/>
      <c r="H2" s="250"/>
      <c r="I2" s="250"/>
      <c r="J2" s="250"/>
      <c r="K2" s="250"/>
      <c r="L2" s="250"/>
    </row>
    <row r="3" spans="1:18" s="30" customFormat="1" ht="20.25" customHeight="1">
      <c r="A3" s="59"/>
      <c r="B3" s="59"/>
      <c r="C3" s="59"/>
      <c r="D3" s="59"/>
      <c r="E3" s="59"/>
      <c r="F3" s="59"/>
      <c r="G3" s="59"/>
      <c r="H3" s="59"/>
      <c r="I3" s="59"/>
      <c r="J3" s="59"/>
      <c r="K3" s="59"/>
      <c r="L3" s="48" t="s">
        <v>236</v>
      </c>
    </row>
    <row r="4" spans="1:18" s="30" customFormat="1" ht="20.25" customHeight="1">
      <c r="A4" s="37" t="str">
        <f>基本情况!A1</f>
        <v>被评估单位（或者产权持有单位）：哈尔滨市爱地方快餐有限责任公司</v>
      </c>
      <c r="B4" s="38"/>
      <c r="C4" s="38"/>
      <c r="D4" s="38"/>
      <c r="E4" s="121"/>
      <c r="F4" s="38"/>
      <c r="G4" s="38"/>
      <c r="H4" s="38"/>
      <c r="I4" s="38"/>
      <c r="J4" s="38"/>
      <c r="K4" s="38"/>
      <c r="L4" s="51" t="str">
        <f>'表3-9-1'!L4</f>
        <v>金额单位:元</v>
      </c>
    </row>
    <row r="5" spans="1:18" s="84" customFormat="1" ht="20.25" customHeight="1">
      <c r="A5" s="40" t="s">
        <v>168</v>
      </c>
      <c r="B5" s="40" t="s">
        <v>466</v>
      </c>
      <c r="C5" s="40" t="s">
        <v>605</v>
      </c>
      <c r="D5" s="69" t="s">
        <v>468</v>
      </c>
      <c r="E5" s="40" t="s">
        <v>606</v>
      </c>
      <c r="F5" s="40" t="s">
        <v>599</v>
      </c>
      <c r="G5" s="117" t="s">
        <v>470</v>
      </c>
      <c r="H5" s="117" t="s">
        <v>339</v>
      </c>
      <c r="I5" s="117" t="s">
        <v>340</v>
      </c>
      <c r="J5" s="117" t="s">
        <v>341</v>
      </c>
      <c r="K5" s="40" t="s">
        <v>430</v>
      </c>
      <c r="L5" s="40" t="s">
        <v>431</v>
      </c>
      <c r="M5" s="57" t="s">
        <v>343</v>
      </c>
    </row>
    <row r="6" spans="1:18" s="30" customFormat="1" ht="20.25" customHeight="1">
      <c r="A6" s="43"/>
      <c r="B6" s="42"/>
      <c r="C6" s="42"/>
      <c r="D6" s="42"/>
      <c r="E6" s="54"/>
      <c r="F6" s="61"/>
      <c r="G6" s="61"/>
      <c r="H6" s="61"/>
      <c r="I6" s="61"/>
      <c r="J6" s="61"/>
      <c r="K6" s="61"/>
      <c r="L6" s="55"/>
    </row>
    <row r="7" spans="1:18" s="30" customFormat="1" ht="20.25" customHeight="1">
      <c r="A7" s="42"/>
      <c r="B7" s="42"/>
      <c r="C7" s="42"/>
      <c r="D7" s="42"/>
      <c r="E7" s="54"/>
      <c r="F7" s="61"/>
      <c r="G7" s="61"/>
      <c r="H7" s="61"/>
      <c r="I7" s="61"/>
      <c r="J7" s="61"/>
      <c r="K7" s="61"/>
      <c r="L7" s="55"/>
    </row>
    <row r="8" spans="1:18" s="30" customFormat="1" ht="20.25" customHeight="1">
      <c r="A8" s="42"/>
      <c r="B8" s="42"/>
      <c r="C8" s="42"/>
      <c r="D8" s="42"/>
      <c r="E8" s="54"/>
      <c r="F8" s="61"/>
      <c r="G8" s="61"/>
      <c r="H8" s="61"/>
      <c r="I8" s="61"/>
      <c r="J8" s="61"/>
      <c r="K8" s="61"/>
      <c r="L8" s="55"/>
    </row>
    <row r="9" spans="1:18" s="30" customFormat="1" ht="20.25" customHeight="1">
      <c r="A9" s="42"/>
      <c r="B9" s="42"/>
      <c r="C9" s="42"/>
      <c r="D9" s="42"/>
      <c r="E9" s="54"/>
      <c r="F9" s="61"/>
      <c r="G9" s="61"/>
      <c r="H9" s="61"/>
      <c r="I9" s="61"/>
      <c r="J9" s="61"/>
      <c r="K9" s="61"/>
      <c r="L9" s="55"/>
    </row>
    <row r="10" spans="1:18" s="30" customFormat="1" ht="20.25" customHeight="1">
      <c r="A10" s="42"/>
      <c r="B10" s="42"/>
      <c r="C10" s="42"/>
      <c r="D10" s="42"/>
      <c r="E10" s="54"/>
      <c r="F10" s="61"/>
      <c r="G10" s="61"/>
      <c r="H10" s="61"/>
      <c r="I10" s="61"/>
      <c r="J10" s="61"/>
      <c r="K10" s="61"/>
      <c r="L10" s="55"/>
    </row>
    <row r="11" spans="1:18" s="30" customFormat="1" ht="20.25" customHeight="1">
      <c r="A11" s="42"/>
      <c r="B11" s="42"/>
      <c r="C11" s="42"/>
      <c r="D11" s="42"/>
      <c r="E11" s="54"/>
      <c r="F11" s="61"/>
      <c r="G11" s="61"/>
      <c r="H11" s="61"/>
      <c r="I11" s="61"/>
      <c r="J11" s="61"/>
      <c r="K11" s="61"/>
      <c r="L11" s="55"/>
    </row>
    <row r="12" spans="1:18" s="30" customFormat="1" ht="20.25" customHeight="1">
      <c r="A12" s="42"/>
      <c r="B12" s="55"/>
      <c r="C12" s="55"/>
      <c r="D12" s="55"/>
      <c r="E12" s="54"/>
      <c r="F12" s="61"/>
      <c r="G12" s="61"/>
      <c r="H12" s="61"/>
      <c r="I12" s="61"/>
      <c r="J12" s="61"/>
      <c r="K12" s="61"/>
      <c r="L12" s="55"/>
    </row>
    <row r="13" spans="1:18" s="30" customFormat="1" ht="20.25" customHeight="1">
      <c r="A13" s="42"/>
      <c r="B13" s="55"/>
      <c r="C13" s="55"/>
      <c r="D13" s="55"/>
      <c r="E13" s="54"/>
      <c r="F13" s="61"/>
      <c r="G13" s="61"/>
      <c r="H13" s="61"/>
      <c r="I13" s="61"/>
      <c r="J13" s="61"/>
      <c r="K13" s="61"/>
      <c r="L13" s="55"/>
    </row>
    <row r="14" spans="1:18" s="30" customFormat="1" ht="20.25" customHeight="1">
      <c r="A14" s="42"/>
      <c r="B14" s="55"/>
      <c r="C14" s="55"/>
      <c r="D14" s="55"/>
      <c r="E14" s="54"/>
      <c r="F14" s="61"/>
      <c r="G14" s="61"/>
      <c r="H14" s="61"/>
      <c r="I14" s="61"/>
      <c r="J14" s="61"/>
      <c r="K14" s="61"/>
      <c r="L14" s="55"/>
    </row>
    <row r="15" spans="1:18" s="30" customFormat="1" ht="20.25" customHeight="1">
      <c r="A15" s="42"/>
      <c r="B15" s="55"/>
      <c r="C15" s="55"/>
      <c r="D15" s="55"/>
      <c r="E15" s="54" t="s">
        <v>438</v>
      </c>
      <c r="F15" s="61"/>
      <c r="G15" s="61"/>
      <c r="H15" s="61"/>
      <c r="I15" s="61"/>
      <c r="J15" s="61"/>
      <c r="K15" s="61"/>
      <c r="L15" s="55"/>
    </row>
    <row r="16" spans="1:18" s="30" customFormat="1" ht="20.25" customHeight="1">
      <c r="A16" s="42"/>
      <c r="B16" s="55"/>
      <c r="C16" s="55"/>
      <c r="D16" s="55"/>
      <c r="E16" s="54"/>
      <c r="F16" s="61"/>
      <c r="G16" s="61"/>
      <c r="H16" s="61"/>
      <c r="I16" s="61"/>
      <c r="J16" s="61"/>
      <c r="K16" s="61"/>
      <c r="L16" s="55"/>
    </row>
    <row r="17" spans="1:12" s="30" customFormat="1" ht="20.25" customHeight="1">
      <c r="A17" s="42"/>
      <c r="B17" s="55"/>
      <c r="C17" s="55"/>
      <c r="D17" s="55"/>
      <c r="E17" s="54"/>
      <c r="F17" s="61"/>
      <c r="G17" s="61"/>
      <c r="H17" s="61"/>
      <c r="I17" s="61"/>
      <c r="J17" s="61"/>
      <c r="K17" s="61"/>
      <c r="L17" s="55"/>
    </row>
    <row r="18" spans="1:12" s="30" customFormat="1" ht="20.25" customHeight="1">
      <c r="A18" s="42"/>
      <c r="B18" s="55"/>
      <c r="C18" s="55"/>
      <c r="D18" s="55"/>
      <c r="E18" s="54"/>
      <c r="F18" s="61"/>
      <c r="G18" s="61"/>
      <c r="H18" s="61"/>
      <c r="I18" s="61"/>
      <c r="J18" s="61"/>
      <c r="K18" s="61"/>
      <c r="L18" s="55"/>
    </row>
    <row r="19" spans="1:12" s="30" customFormat="1" ht="20.25" customHeight="1">
      <c r="A19" s="42"/>
      <c r="B19" s="55"/>
      <c r="C19" s="55"/>
      <c r="D19" s="55"/>
      <c r="E19" s="54"/>
      <c r="F19" s="61"/>
      <c r="G19" s="61"/>
      <c r="H19" s="61"/>
      <c r="I19" s="61"/>
      <c r="J19" s="61"/>
      <c r="K19" s="61"/>
      <c r="L19" s="55"/>
    </row>
    <row r="20" spans="1:12" s="30" customFormat="1" ht="20.25" customHeight="1">
      <c r="A20" s="258" t="s">
        <v>439</v>
      </c>
      <c r="B20" s="258"/>
      <c r="C20" s="72"/>
      <c r="D20" s="72"/>
      <c r="E20" s="54"/>
      <c r="F20" s="61"/>
      <c r="G20" s="61"/>
      <c r="H20" s="61">
        <f>SUM(H6:H19)</f>
        <v>0</v>
      </c>
      <c r="I20" s="61">
        <f>SUM(I6:I19)</f>
        <v>0</v>
      </c>
      <c r="J20" s="67"/>
      <c r="K20" s="61"/>
      <c r="L20" s="55"/>
    </row>
    <row r="21" spans="1:12" s="30" customFormat="1" ht="20.25" customHeight="1">
      <c r="A21" s="276" t="str">
        <f>基本情况!A5</f>
        <v xml:space="preserve">被评估单位（或产权持有单位）填表人：     </v>
      </c>
      <c r="B21" s="276"/>
      <c r="C21" s="276"/>
      <c r="D21" s="276"/>
      <c r="E21" s="276"/>
      <c r="J21" s="30" t="str">
        <f>基本情况!A8</f>
        <v>评估人员：宋云鹏、王涛</v>
      </c>
    </row>
    <row r="22" spans="1:12" s="30" customFormat="1" ht="20.25" customHeight="1">
      <c r="A22" s="267" t="str">
        <f>基本情况!A6</f>
        <v>填表日期： 2018年02月12日</v>
      </c>
      <c r="B22" s="267"/>
      <c r="C22" s="267"/>
      <c r="D22" s="267"/>
      <c r="E22" s="267"/>
    </row>
    <row r="23" spans="1:12" s="30" customFormat="1" ht="20.25" customHeight="1">
      <c r="A23" s="29"/>
      <c r="E23" s="29"/>
    </row>
    <row r="24" spans="1:12" s="30" customFormat="1" ht="20.25" customHeight="1">
      <c r="A24" s="29"/>
      <c r="E24" s="29"/>
    </row>
    <row r="25" spans="1:12" s="30" customFormat="1" ht="20.25" customHeight="1">
      <c r="A25" s="29"/>
      <c r="E25" s="29"/>
    </row>
    <row r="26" spans="1:12" s="30" customFormat="1" ht="20.25" customHeight="1">
      <c r="A26" s="29"/>
      <c r="E26" s="29"/>
    </row>
    <row r="27" spans="1:12" s="30" customFormat="1" ht="20.25" customHeight="1">
      <c r="A27" s="29"/>
      <c r="E27" s="29"/>
    </row>
    <row r="28" spans="1:12" s="30" customFormat="1" ht="20.25" customHeight="1">
      <c r="A28" s="29"/>
      <c r="E28" s="29"/>
    </row>
    <row r="29" spans="1:12" s="30" customFormat="1" ht="20.25" customHeight="1">
      <c r="A29" s="29"/>
      <c r="E29" s="29"/>
    </row>
    <row r="30" spans="1:12" s="30" customFormat="1" ht="20.25" customHeight="1">
      <c r="A30" s="29"/>
      <c r="E30" s="29"/>
    </row>
    <row r="31" spans="1:12" s="30" customFormat="1" ht="20.25" customHeight="1">
      <c r="A31" s="29"/>
      <c r="E31" s="29"/>
    </row>
    <row r="32" spans="1:12" s="30" customFormat="1" ht="20.25" customHeight="1">
      <c r="A32" s="29"/>
      <c r="E32" s="29"/>
    </row>
    <row r="33" spans="1:5" s="30" customFormat="1" ht="20.25" customHeight="1">
      <c r="A33" s="29"/>
      <c r="E33" s="29"/>
    </row>
    <row r="34" spans="1:5" s="30" customFormat="1" ht="20.25" customHeight="1">
      <c r="A34" s="29"/>
      <c r="E34" s="29"/>
    </row>
    <row r="35" spans="1:5" s="30" customFormat="1" ht="20.25" customHeight="1">
      <c r="A35" s="29"/>
      <c r="E35" s="29"/>
    </row>
    <row r="36" spans="1:5" s="30" customFormat="1" ht="20.25" customHeight="1">
      <c r="A36" s="29"/>
      <c r="E36" s="29"/>
    </row>
    <row r="37" spans="1:5" s="30" customFormat="1" ht="20.25" customHeight="1">
      <c r="A37" s="29"/>
      <c r="E37" s="29"/>
    </row>
    <row r="38" spans="1:5" s="30" customFormat="1" ht="20.25" customHeight="1">
      <c r="A38" s="29"/>
      <c r="E38" s="29"/>
    </row>
    <row r="39" spans="1:5" s="30" customFormat="1" ht="20.25" customHeight="1">
      <c r="A39" s="29"/>
      <c r="E39" s="29"/>
    </row>
    <row r="40" spans="1:5" s="30" customFormat="1" ht="20.25" customHeight="1">
      <c r="A40" s="29"/>
      <c r="E40" s="29"/>
    </row>
    <row r="41" spans="1:5" s="30" customFormat="1" ht="20.25" customHeight="1">
      <c r="A41" s="29"/>
      <c r="E41" s="29"/>
    </row>
    <row r="42" spans="1:5" s="30" customFormat="1" ht="20.25" customHeight="1">
      <c r="A42" s="29"/>
      <c r="E42" s="29"/>
    </row>
    <row r="43" spans="1:5" s="30" customFormat="1" ht="20.25" customHeight="1">
      <c r="A43" s="29"/>
      <c r="E43" s="29"/>
    </row>
    <row r="44" spans="1:5" s="30" customFormat="1" ht="20.25" customHeight="1">
      <c r="A44" s="29"/>
      <c r="E44" s="29"/>
    </row>
    <row r="45" spans="1:5" s="30" customFormat="1" ht="20.25" customHeight="1">
      <c r="A45" s="29"/>
      <c r="E45" s="29"/>
    </row>
    <row r="46" spans="1:5" s="30" customFormat="1" ht="20.25" customHeight="1">
      <c r="A46" s="29"/>
      <c r="E46" s="29"/>
    </row>
    <row r="47" spans="1:5" s="30" customFormat="1" ht="20.25" customHeight="1">
      <c r="A47" s="29"/>
      <c r="E47" s="29"/>
    </row>
    <row r="48" spans="1:5" s="30" customFormat="1" ht="20.25" customHeight="1">
      <c r="A48" s="29"/>
      <c r="E48" s="29"/>
    </row>
    <row r="49" spans="1:5" s="30" customFormat="1" ht="20.25" customHeight="1">
      <c r="A49" s="29"/>
      <c r="E49" s="29"/>
    </row>
    <row r="50" spans="1:5" s="30" customFormat="1" ht="20.25" customHeight="1">
      <c r="A50" s="29"/>
      <c r="E50" s="29"/>
    </row>
    <row r="51" spans="1:5" s="30" customFormat="1" ht="20.25" customHeight="1">
      <c r="A51" s="29"/>
      <c r="E51" s="29"/>
    </row>
    <row r="52" spans="1:5" s="30" customFormat="1" ht="20.25" customHeight="1">
      <c r="A52" s="29"/>
      <c r="E52" s="29"/>
    </row>
    <row r="53" spans="1:5" s="30" customFormat="1" ht="20.25" customHeight="1">
      <c r="A53" s="29"/>
      <c r="E53" s="29"/>
    </row>
    <row r="54" spans="1:5" s="30" customFormat="1" ht="20.25" customHeight="1">
      <c r="A54" s="29"/>
      <c r="E54" s="29"/>
    </row>
    <row r="55" spans="1:5" s="30" customFormat="1" ht="20.25" customHeight="1">
      <c r="A55" s="29"/>
      <c r="E55" s="29"/>
    </row>
    <row r="56" spans="1:5" s="30" customFormat="1" ht="20.25" customHeight="1">
      <c r="A56" s="29"/>
      <c r="E56" s="29"/>
    </row>
    <row r="57" spans="1:5" s="30" customFormat="1" ht="20.25" customHeight="1">
      <c r="A57" s="29"/>
      <c r="E57" s="29"/>
    </row>
    <row r="58" spans="1:5" s="30" customFormat="1" ht="20.25" customHeight="1">
      <c r="A58" s="29"/>
      <c r="E58" s="29"/>
    </row>
    <row r="59" spans="1:5" s="30" customFormat="1" ht="20.25" customHeight="1">
      <c r="A59" s="29"/>
      <c r="E59" s="29"/>
    </row>
    <row r="60" spans="1:5" s="30" customFormat="1" ht="20.25" customHeight="1">
      <c r="A60" s="29"/>
      <c r="E60" s="29"/>
    </row>
    <row r="61" spans="1:5" s="30" customFormat="1" ht="20.25" customHeight="1">
      <c r="A61" s="29"/>
      <c r="E61" s="29"/>
    </row>
    <row r="62" spans="1:5" s="30" customFormat="1" ht="20.25" customHeight="1">
      <c r="A62" s="29"/>
      <c r="E62" s="29"/>
    </row>
    <row r="63" spans="1:5" s="30" customFormat="1" ht="20.25" customHeight="1">
      <c r="A63" s="29"/>
      <c r="E63" s="29"/>
    </row>
    <row r="64" spans="1:5" s="30" customFormat="1" ht="20.25" customHeight="1">
      <c r="A64" s="29"/>
      <c r="E64" s="29"/>
    </row>
    <row r="65" spans="1:5" s="30" customFormat="1" ht="20.25" customHeight="1">
      <c r="A65" s="29"/>
      <c r="E65" s="29"/>
    </row>
    <row r="66" spans="1:5" s="30" customFormat="1" ht="20.25" customHeight="1">
      <c r="A66" s="29"/>
      <c r="E66" s="29"/>
    </row>
    <row r="67" spans="1:5" s="30" customFormat="1" ht="20.25" customHeight="1">
      <c r="A67" s="29"/>
      <c r="E67" s="29"/>
    </row>
    <row r="68" spans="1:5" s="30" customFormat="1" ht="20.25" customHeight="1">
      <c r="A68" s="29"/>
      <c r="E68" s="29"/>
    </row>
    <row r="69" spans="1:5" s="30" customFormat="1" ht="20.25" customHeight="1">
      <c r="A69" s="29"/>
      <c r="E69" s="29"/>
    </row>
    <row r="70" spans="1:5" s="30" customFormat="1" ht="20.25" customHeight="1">
      <c r="A70" s="29"/>
      <c r="E70" s="29"/>
    </row>
    <row r="71" spans="1:5" s="30" customFormat="1" ht="20.25" customHeight="1">
      <c r="A71" s="29"/>
      <c r="E71" s="29"/>
    </row>
    <row r="72" spans="1:5" s="30" customFormat="1" ht="20.25" customHeight="1">
      <c r="A72" s="29"/>
      <c r="E72" s="29"/>
    </row>
    <row r="73" spans="1:5" s="30" customFormat="1" ht="20.25" customHeight="1">
      <c r="A73" s="29"/>
      <c r="E73" s="29"/>
    </row>
    <row r="74" spans="1:5" s="30" customFormat="1" ht="20.25" customHeight="1">
      <c r="A74" s="29"/>
      <c r="E74" s="29"/>
    </row>
    <row r="75" spans="1:5" s="30" customFormat="1" ht="20.25" customHeight="1">
      <c r="A75" s="29"/>
      <c r="E75" s="29"/>
    </row>
    <row r="76" spans="1:5" s="30" customFormat="1" ht="20.25" customHeight="1">
      <c r="A76" s="29"/>
      <c r="E76" s="29"/>
    </row>
    <row r="77" spans="1:5" s="30" customFormat="1" ht="20.25" customHeight="1">
      <c r="A77" s="29"/>
      <c r="E77" s="29"/>
    </row>
    <row r="78" spans="1:5" s="30" customFormat="1" ht="20.25" customHeight="1">
      <c r="A78" s="29"/>
      <c r="E78" s="29"/>
    </row>
    <row r="79" spans="1:5" s="30" customFormat="1" ht="20.25" customHeight="1">
      <c r="A79" s="29"/>
      <c r="E79" s="29"/>
    </row>
    <row r="80" spans="1:5" s="30" customFormat="1" ht="20.25" customHeight="1">
      <c r="A80" s="29"/>
      <c r="E80" s="29"/>
    </row>
    <row r="81" spans="1:5" s="30" customFormat="1" ht="20.25" customHeight="1">
      <c r="A81" s="29"/>
      <c r="E81" s="29"/>
    </row>
    <row r="82" spans="1:5" s="30" customFormat="1" ht="20.25" customHeight="1">
      <c r="A82" s="29"/>
      <c r="E82" s="29"/>
    </row>
    <row r="83" spans="1:5" s="30" customFormat="1" ht="20.25" customHeight="1">
      <c r="A83" s="29"/>
      <c r="E83" s="29"/>
    </row>
    <row r="84" spans="1:5" s="30" customFormat="1" ht="20.25" customHeight="1">
      <c r="A84" s="29"/>
      <c r="E84" s="29"/>
    </row>
    <row r="85" spans="1:5" s="30" customFormat="1" ht="16.5" customHeight="1">
      <c r="A85" s="29"/>
      <c r="E85" s="29"/>
    </row>
    <row r="86" spans="1:5" s="30" customFormat="1" ht="16.5" customHeight="1">
      <c r="A86" s="29"/>
      <c r="E86" s="29"/>
    </row>
    <row r="87" spans="1:5" s="30" customFormat="1" ht="16.5" customHeight="1">
      <c r="A87" s="29"/>
      <c r="E87" s="29"/>
    </row>
    <row r="88" spans="1:5" s="30" customFormat="1" ht="16.5" customHeight="1">
      <c r="A88" s="29"/>
      <c r="E88" s="29"/>
    </row>
    <row r="89" spans="1:5" s="30" customFormat="1" ht="16.5" customHeight="1">
      <c r="A89" s="29"/>
      <c r="E89" s="29"/>
    </row>
    <row r="90" spans="1:5" s="30" customFormat="1" ht="16.5" customHeight="1">
      <c r="A90" s="29"/>
      <c r="E90" s="29"/>
    </row>
    <row r="91" spans="1:5" s="30" customFormat="1" ht="16.5" customHeight="1">
      <c r="A91" s="29"/>
      <c r="E91" s="29"/>
    </row>
    <row r="92" spans="1:5" s="30" customFormat="1" ht="16.5" customHeight="1">
      <c r="A92" s="29"/>
      <c r="E92" s="29"/>
    </row>
    <row r="93" spans="1:5" s="30" customFormat="1" ht="16.5" customHeight="1">
      <c r="A93" s="29"/>
      <c r="E93" s="29"/>
    </row>
    <row r="94" spans="1:5" s="30" customFormat="1" ht="16.5" customHeight="1">
      <c r="A94" s="29"/>
      <c r="E94" s="29"/>
    </row>
    <row r="95" spans="1:5" s="30" customFormat="1" ht="16.5" customHeight="1">
      <c r="A95" s="29"/>
      <c r="E95" s="29"/>
    </row>
    <row r="96" spans="1:5" s="30" customFormat="1" ht="16.5" customHeight="1">
      <c r="A96" s="29"/>
      <c r="E96" s="29"/>
    </row>
  </sheetData>
  <mergeCells count="5">
    <mergeCell ref="A1:L1"/>
    <mergeCell ref="A2:L2"/>
    <mergeCell ref="A20:B20"/>
    <mergeCell ref="A21:E21"/>
    <mergeCell ref="A22:E22"/>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worksheet>
</file>

<file path=xl/worksheets/sheet37.xml><?xml version="1.0" encoding="utf-8"?>
<worksheet xmlns="http://schemas.openxmlformats.org/spreadsheetml/2006/main" xmlns:r="http://schemas.openxmlformats.org/officeDocument/2006/relationships">
  <dimension ref="A1:O96"/>
  <sheetViews>
    <sheetView topLeftCell="E1" workbookViewId="0">
      <selection activeCell="G5" sqref="G5"/>
    </sheetView>
  </sheetViews>
  <sheetFormatPr defaultRowHeight="16.5" customHeight="1"/>
  <cols>
    <col min="1" max="1" width="5.375" style="32" customWidth="1"/>
    <col min="2" max="2" width="18.5" style="33" customWidth="1"/>
    <col min="3" max="3" width="11.25" style="33" customWidth="1"/>
    <col min="4" max="4" width="10.625" style="33" customWidth="1"/>
    <col min="5" max="5" width="8.125" style="33" customWidth="1"/>
    <col min="6" max="6" width="12.125" style="33" customWidth="1"/>
    <col min="7" max="7" width="13" style="33" customWidth="1"/>
    <col min="8" max="8" width="13" style="32" customWidth="1"/>
    <col min="9" max="9" width="13" style="33" customWidth="1"/>
    <col min="10" max="10" width="12.5" style="33" customWidth="1"/>
    <col min="11" max="11" width="8.125" style="33" customWidth="1"/>
    <col min="12" max="12" width="8.375" style="33" customWidth="1"/>
    <col min="13" max="16384" width="9" style="33"/>
  </cols>
  <sheetData>
    <row r="1" spans="1:15" s="28" customFormat="1" ht="24.75" customHeight="1">
      <c r="A1" s="248" t="s">
        <v>239</v>
      </c>
      <c r="B1" s="248"/>
      <c r="C1" s="248"/>
      <c r="D1" s="248"/>
      <c r="E1" s="248"/>
      <c r="F1" s="248"/>
      <c r="G1" s="248"/>
      <c r="H1" s="248"/>
      <c r="I1" s="248"/>
      <c r="J1" s="248"/>
      <c r="K1" s="248"/>
      <c r="L1" s="248"/>
      <c r="M1" s="122"/>
      <c r="N1" s="122"/>
      <c r="O1" s="122"/>
    </row>
    <row r="2" spans="1:15" s="30" customFormat="1" ht="20.25" customHeight="1">
      <c r="A2" s="250" t="str">
        <f>基本情况!A3</f>
        <v>评估基准日：  2018年02月12日</v>
      </c>
      <c r="B2" s="250"/>
      <c r="C2" s="250"/>
      <c r="D2" s="250"/>
      <c r="E2" s="250"/>
      <c r="F2" s="250"/>
      <c r="G2" s="250"/>
      <c r="H2" s="250"/>
      <c r="I2" s="250"/>
      <c r="J2" s="250"/>
      <c r="K2" s="250"/>
      <c r="L2" s="250"/>
    </row>
    <row r="3" spans="1:15" s="30" customFormat="1" ht="20.25" customHeight="1">
      <c r="A3" s="59"/>
      <c r="B3" s="59"/>
      <c r="C3" s="59"/>
      <c r="D3" s="59"/>
      <c r="E3" s="59"/>
      <c r="F3" s="59"/>
      <c r="G3" s="59"/>
      <c r="H3" s="59"/>
      <c r="I3" s="59"/>
      <c r="J3" s="59"/>
      <c r="K3" s="59"/>
      <c r="L3" s="48" t="s">
        <v>607</v>
      </c>
    </row>
    <row r="4" spans="1:15" s="30" customFormat="1" ht="20.25" customHeight="1">
      <c r="A4" s="37" t="str">
        <f>基本情况!A1</f>
        <v>被评估单位（或者产权持有单位）：哈尔滨市爱地方快餐有限责任公司</v>
      </c>
      <c r="B4" s="38"/>
      <c r="C4" s="38"/>
      <c r="D4" s="38"/>
      <c r="E4" s="65"/>
      <c r="F4" s="65"/>
      <c r="G4" s="65"/>
      <c r="H4" s="121"/>
      <c r="I4" s="38"/>
      <c r="J4" s="38"/>
      <c r="K4" s="38"/>
      <c r="L4" s="51" t="str">
        <f>'表3-9-1'!L4</f>
        <v>金额单位:元</v>
      </c>
    </row>
    <row r="5" spans="1:15" s="84" customFormat="1" ht="20.25" customHeight="1">
      <c r="A5" s="40" t="s">
        <v>168</v>
      </c>
      <c r="B5" s="40" t="s">
        <v>466</v>
      </c>
      <c r="C5" s="40" t="s">
        <v>608</v>
      </c>
      <c r="D5" s="69" t="s">
        <v>468</v>
      </c>
      <c r="E5" s="69" t="s">
        <v>603</v>
      </c>
      <c r="F5" s="69" t="s">
        <v>476</v>
      </c>
      <c r="G5" s="69" t="s">
        <v>609</v>
      </c>
      <c r="H5" s="40" t="s">
        <v>339</v>
      </c>
      <c r="I5" s="40" t="s">
        <v>340</v>
      </c>
      <c r="J5" s="117" t="s">
        <v>341</v>
      </c>
      <c r="K5" s="40" t="s">
        <v>430</v>
      </c>
      <c r="L5" s="40" t="s">
        <v>431</v>
      </c>
      <c r="M5" s="57" t="s">
        <v>343</v>
      </c>
    </row>
    <row r="6" spans="1:15" s="30" customFormat="1" ht="20.25" customHeight="1">
      <c r="A6" s="43"/>
      <c r="B6" s="42"/>
      <c r="C6" s="42"/>
      <c r="D6" s="42"/>
      <c r="E6" s="42"/>
      <c r="F6" s="42"/>
      <c r="G6" s="42"/>
      <c r="H6" s="54"/>
      <c r="I6" s="61"/>
      <c r="J6" s="61"/>
      <c r="K6" s="61"/>
      <c r="L6" s="55"/>
    </row>
    <row r="7" spans="1:15" s="30" customFormat="1" ht="20.25" customHeight="1">
      <c r="A7" s="42"/>
      <c r="B7" s="42"/>
      <c r="C7" s="42"/>
      <c r="D7" s="42"/>
      <c r="E7" s="42"/>
      <c r="F7" s="42"/>
      <c r="G7" s="42"/>
      <c r="H7" s="54"/>
      <c r="I7" s="61"/>
      <c r="J7" s="61"/>
      <c r="K7" s="61"/>
      <c r="L7" s="55"/>
    </row>
    <row r="8" spans="1:15" s="30" customFormat="1" ht="20.25" customHeight="1">
      <c r="A8" s="42"/>
      <c r="B8" s="42"/>
      <c r="C8" s="42"/>
      <c r="D8" s="42"/>
      <c r="E8" s="42"/>
      <c r="F8" s="42"/>
      <c r="G8" s="42"/>
      <c r="H8" s="54"/>
      <c r="I8" s="61"/>
      <c r="J8" s="61"/>
      <c r="K8" s="61"/>
      <c r="L8" s="55"/>
    </row>
    <row r="9" spans="1:15" s="30" customFormat="1" ht="20.25" customHeight="1">
      <c r="A9" s="42"/>
      <c r="B9" s="42"/>
      <c r="C9" s="42"/>
      <c r="D9" s="42"/>
      <c r="E9" s="42"/>
      <c r="F9" s="42"/>
      <c r="G9" s="42"/>
      <c r="H9" s="54"/>
      <c r="I9" s="61"/>
      <c r="J9" s="61"/>
      <c r="K9" s="61"/>
      <c r="L9" s="55"/>
    </row>
    <row r="10" spans="1:15" s="30" customFormat="1" ht="20.25" customHeight="1">
      <c r="A10" s="42"/>
      <c r="B10" s="42"/>
      <c r="C10" s="42"/>
      <c r="D10" s="42"/>
      <c r="E10" s="42"/>
      <c r="F10" s="42"/>
      <c r="G10" s="42"/>
      <c r="H10" s="54"/>
      <c r="I10" s="61"/>
      <c r="J10" s="61"/>
      <c r="K10" s="61"/>
      <c r="L10" s="55"/>
    </row>
    <row r="11" spans="1:15" s="30" customFormat="1" ht="20.25" customHeight="1">
      <c r="A11" s="42"/>
      <c r="B11" s="42"/>
      <c r="C11" s="42"/>
      <c r="D11" s="42"/>
      <c r="E11" s="42"/>
      <c r="F11" s="42"/>
      <c r="G11" s="42"/>
      <c r="H11" s="54"/>
      <c r="I11" s="61"/>
      <c r="J11" s="61"/>
      <c r="K11" s="61"/>
      <c r="L11" s="55"/>
    </row>
    <row r="12" spans="1:15" s="30" customFormat="1" ht="20.25" customHeight="1">
      <c r="A12" s="42"/>
      <c r="B12" s="55"/>
      <c r="C12" s="55"/>
      <c r="D12" s="55"/>
      <c r="E12" s="55"/>
      <c r="F12" s="55"/>
      <c r="G12" s="55"/>
      <c r="H12" s="54"/>
      <c r="I12" s="61"/>
      <c r="J12" s="61"/>
      <c r="K12" s="61"/>
      <c r="L12" s="55"/>
    </row>
    <row r="13" spans="1:15" s="30" customFormat="1" ht="20.25" customHeight="1">
      <c r="A13" s="42"/>
      <c r="B13" s="55"/>
      <c r="C13" s="55"/>
      <c r="D13" s="55"/>
      <c r="E13" s="55"/>
      <c r="F13" s="55"/>
      <c r="G13" s="55"/>
      <c r="H13" s="54"/>
      <c r="I13" s="61"/>
      <c r="J13" s="61"/>
      <c r="K13" s="61"/>
      <c r="L13" s="55"/>
    </row>
    <row r="14" spans="1:15" s="30" customFormat="1" ht="20.25" customHeight="1">
      <c r="A14" s="42"/>
      <c r="B14" s="55"/>
      <c r="C14" s="55"/>
      <c r="D14" s="55"/>
      <c r="E14" s="55"/>
      <c r="F14" s="55"/>
      <c r="G14" s="55"/>
      <c r="H14" s="54"/>
      <c r="I14" s="61"/>
      <c r="J14" s="61"/>
      <c r="K14" s="61"/>
      <c r="L14" s="55"/>
    </row>
    <row r="15" spans="1:15" s="30" customFormat="1" ht="20.25" customHeight="1">
      <c r="A15" s="42"/>
      <c r="B15" s="55"/>
      <c r="C15" s="55"/>
      <c r="D15" s="55"/>
      <c r="E15" s="55"/>
      <c r="F15" s="55"/>
      <c r="G15" s="55"/>
      <c r="H15" s="54" t="s">
        <v>438</v>
      </c>
      <c r="I15" s="61"/>
      <c r="J15" s="61"/>
      <c r="K15" s="61"/>
      <c r="L15" s="55"/>
    </row>
    <row r="16" spans="1:15" s="30" customFormat="1" ht="20.25" customHeight="1">
      <c r="A16" s="42"/>
      <c r="B16" s="55"/>
      <c r="C16" s="55"/>
      <c r="D16" s="55"/>
      <c r="E16" s="55"/>
      <c r="F16" s="55"/>
      <c r="G16" s="55"/>
      <c r="H16" s="54"/>
      <c r="I16" s="61"/>
      <c r="J16" s="61"/>
      <c r="K16" s="61"/>
      <c r="L16" s="55"/>
    </row>
    <row r="17" spans="1:12" s="30" customFormat="1" ht="20.25" customHeight="1">
      <c r="A17" s="42"/>
      <c r="B17" s="55"/>
      <c r="C17" s="55"/>
      <c r="D17" s="55"/>
      <c r="E17" s="55"/>
      <c r="F17" s="55"/>
      <c r="G17" s="55"/>
      <c r="H17" s="54"/>
      <c r="I17" s="61"/>
      <c r="J17" s="61"/>
      <c r="K17" s="61"/>
      <c r="L17" s="55"/>
    </row>
    <row r="18" spans="1:12" s="30" customFormat="1" ht="20.25" customHeight="1">
      <c r="A18" s="279" t="s">
        <v>439</v>
      </c>
      <c r="B18" s="288"/>
      <c r="C18" s="55"/>
      <c r="D18" s="55"/>
      <c r="E18" s="55"/>
      <c r="F18" s="55"/>
      <c r="G18" s="55"/>
      <c r="H18" s="54">
        <f>SUM(H6:H17)</f>
        <v>0</v>
      </c>
      <c r="I18" s="54">
        <f>SUM(I6:I17)</f>
        <v>0</v>
      </c>
      <c r="J18" s="61"/>
      <c r="K18" s="61"/>
      <c r="L18" s="55"/>
    </row>
    <row r="19" spans="1:12" s="30" customFormat="1" ht="20.25" customHeight="1">
      <c r="A19" s="293" t="s">
        <v>610</v>
      </c>
      <c r="B19" s="294"/>
      <c r="C19" s="55"/>
      <c r="D19" s="55"/>
      <c r="E19" s="55"/>
      <c r="F19" s="55"/>
      <c r="G19" s="55"/>
      <c r="H19" s="54"/>
      <c r="I19" s="61"/>
      <c r="J19" s="61"/>
      <c r="K19" s="61"/>
      <c r="L19" s="55"/>
    </row>
    <row r="20" spans="1:12" s="30" customFormat="1" ht="20.25" customHeight="1">
      <c r="A20" s="258" t="s">
        <v>439</v>
      </c>
      <c r="B20" s="258"/>
      <c r="C20" s="72"/>
      <c r="D20" s="72"/>
      <c r="E20" s="72"/>
      <c r="F20" s="72"/>
      <c r="G20" s="72"/>
      <c r="H20" s="54">
        <f>H18-H19</f>
        <v>0</v>
      </c>
      <c r="I20" s="73">
        <f>I18-I19</f>
        <v>0</v>
      </c>
      <c r="J20" s="67"/>
      <c r="K20" s="61"/>
      <c r="L20" s="55"/>
    </row>
    <row r="21" spans="1:12" s="30" customFormat="1" ht="20.25" customHeight="1">
      <c r="A21" s="276" t="str">
        <f>基本情况!A5</f>
        <v xml:space="preserve">被评估单位（或产权持有单位）填表人：     </v>
      </c>
      <c r="B21" s="276"/>
      <c r="C21" s="276"/>
      <c r="D21" s="276"/>
      <c r="E21" s="276"/>
      <c r="F21" s="276"/>
      <c r="G21" s="276"/>
      <c r="H21" s="276"/>
      <c r="J21" s="30" t="str">
        <f>基本情况!A8</f>
        <v>评估人员：宋云鹏、王涛</v>
      </c>
    </row>
    <row r="22" spans="1:12" s="30" customFormat="1" ht="20.25" customHeight="1">
      <c r="A22" s="267" t="str">
        <f>基本情况!A6</f>
        <v>填表日期： 2018年02月12日</v>
      </c>
      <c r="B22" s="267"/>
      <c r="C22" s="267"/>
      <c r="D22" s="267"/>
      <c r="E22" s="267"/>
      <c r="F22" s="267"/>
      <c r="G22" s="267"/>
      <c r="H22" s="267"/>
    </row>
    <row r="23" spans="1:12" s="30" customFormat="1" ht="20.25" customHeight="1">
      <c r="A23" s="29"/>
      <c r="H23" s="29"/>
    </row>
    <row r="24" spans="1:12" s="30" customFormat="1" ht="20.25" customHeight="1">
      <c r="A24" s="29"/>
      <c r="H24" s="29"/>
    </row>
    <row r="25" spans="1:12" s="30" customFormat="1" ht="20.25" customHeight="1">
      <c r="A25" s="29"/>
      <c r="H25" s="29"/>
    </row>
    <row r="26" spans="1:12" s="30" customFormat="1" ht="20.25" customHeight="1">
      <c r="A26" s="29"/>
      <c r="H26" s="29"/>
    </row>
    <row r="27" spans="1:12" s="30" customFormat="1" ht="20.25" customHeight="1">
      <c r="A27" s="29"/>
      <c r="H27" s="29"/>
    </row>
    <row r="28" spans="1:12" s="30" customFormat="1" ht="20.25" customHeight="1">
      <c r="A28" s="29"/>
      <c r="H28" s="29"/>
    </row>
    <row r="29" spans="1:12" s="30" customFormat="1" ht="20.25" customHeight="1">
      <c r="A29" s="29"/>
      <c r="H29" s="29"/>
    </row>
    <row r="30" spans="1:12" s="30" customFormat="1" ht="20.25" customHeight="1">
      <c r="A30" s="29"/>
      <c r="H30" s="29"/>
    </row>
    <row r="31" spans="1:12" s="30" customFormat="1" ht="20.25" customHeight="1">
      <c r="A31" s="29"/>
      <c r="H31" s="29"/>
    </row>
    <row r="32" spans="1:12" s="30" customFormat="1" ht="20.25" customHeight="1">
      <c r="A32" s="29"/>
      <c r="H32" s="29"/>
    </row>
    <row r="33" spans="1:8" s="30" customFormat="1" ht="20.25" customHeight="1">
      <c r="A33" s="29"/>
      <c r="H33" s="29"/>
    </row>
    <row r="34" spans="1:8" s="30" customFormat="1" ht="20.25" customHeight="1">
      <c r="A34" s="29"/>
      <c r="H34" s="29"/>
    </row>
    <row r="35" spans="1:8" s="30" customFormat="1" ht="20.25" customHeight="1">
      <c r="A35" s="29"/>
      <c r="H35" s="29"/>
    </row>
    <row r="36" spans="1:8" s="30" customFormat="1" ht="20.25" customHeight="1">
      <c r="A36" s="29"/>
      <c r="H36" s="29"/>
    </row>
    <row r="37" spans="1:8" s="30" customFormat="1" ht="20.25" customHeight="1">
      <c r="A37" s="29"/>
      <c r="H37" s="29"/>
    </row>
    <row r="38" spans="1:8" s="30" customFormat="1" ht="20.25" customHeight="1">
      <c r="A38" s="29"/>
      <c r="H38" s="29"/>
    </row>
    <row r="39" spans="1:8" s="30" customFormat="1" ht="20.25" customHeight="1">
      <c r="A39" s="29"/>
      <c r="H39" s="29"/>
    </row>
    <row r="40" spans="1:8" s="30" customFormat="1" ht="20.25" customHeight="1">
      <c r="A40" s="29"/>
      <c r="H40" s="29"/>
    </row>
    <row r="41" spans="1:8" s="30" customFormat="1" ht="20.25" customHeight="1">
      <c r="A41" s="29"/>
      <c r="H41" s="29"/>
    </row>
    <row r="42" spans="1:8" s="30" customFormat="1" ht="20.25" customHeight="1">
      <c r="A42" s="29"/>
      <c r="H42" s="29"/>
    </row>
    <row r="43" spans="1:8" s="30" customFormat="1" ht="20.25" customHeight="1">
      <c r="A43" s="29"/>
      <c r="H43" s="29"/>
    </row>
    <row r="44" spans="1:8" s="30" customFormat="1" ht="20.25" customHeight="1">
      <c r="A44" s="29"/>
      <c r="H44" s="29"/>
    </row>
    <row r="45" spans="1:8" s="30" customFormat="1" ht="20.25" customHeight="1">
      <c r="A45" s="29"/>
      <c r="H45" s="29"/>
    </row>
    <row r="46" spans="1:8" s="30" customFormat="1" ht="20.25" customHeight="1">
      <c r="A46" s="29"/>
      <c r="H46" s="29"/>
    </row>
    <row r="47" spans="1:8" s="30" customFormat="1" ht="20.25" customHeight="1">
      <c r="A47" s="29"/>
      <c r="H47" s="29"/>
    </row>
    <row r="48" spans="1:8" s="30" customFormat="1" ht="20.25" customHeight="1">
      <c r="A48" s="29"/>
      <c r="H48" s="29"/>
    </row>
    <row r="49" spans="1:8" s="30" customFormat="1" ht="20.25" customHeight="1">
      <c r="A49" s="29"/>
      <c r="H49" s="29"/>
    </row>
    <row r="50" spans="1:8" s="30" customFormat="1" ht="20.25" customHeight="1">
      <c r="A50" s="29"/>
      <c r="H50" s="29"/>
    </row>
    <row r="51" spans="1:8" s="30" customFormat="1" ht="20.25" customHeight="1">
      <c r="A51" s="29"/>
      <c r="H51" s="29"/>
    </row>
    <row r="52" spans="1:8" s="30" customFormat="1" ht="20.25" customHeight="1">
      <c r="A52" s="29"/>
      <c r="H52" s="29"/>
    </row>
    <row r="53" spans="1:8" s="30" customFormat="1" ht="20.25" customHeight="1">
      <c r="A53" s="29"/>
      <c r="H53" s="29"/>
    </row>
    <row r="54" spans="1:8" s="30" customFormat="1" ht="20.25" customHeight="1">
      <c r="A54" s="29"/>
      <c r="H54" s="29"/>
    </row>
    <row r="55" spans="1:8" s="30" customFormat="1" ht="20.25" customHeight="1">
      <c r="A55" s="29"/>
      <c r="H55" s="29"/>
    </row>
    <row r="56" spans="1:8" s="30" customFormat="1" ht="20.25" customHeight="1">
      <c r="A56" s="29"/>
      <c r="H56" s="29"/>
    </row>
    <row r="57" spans="1:8" s="30" customFormat="1" ht="20.25" customHeight="1">
      <c r="A57" s="29"/>
      <c r="H57" s="29"/>
    </row>
    <row r="58" spans="1:8" s="30" customFormat="1" ht="20.25" customHeight="1">
      <c r="A58" s="29"/>
      <c r="H58" s="29"/>
    </row>
    <row r="59" spans="1:8" s="30" customFormat="1" ht="20.25" customHeight="1">
      <c r="A59" s="29"/>
      <c r="H59" s="29"/>
    </row>
    <row r="60" spans="1:8" s="30" customFormat="1" ht="20.25" customHeight="1">
      <c r="A60" s="29"/>
      <c r="H60" s="29"/>
    </row>
    <row r="61" spans="1:8" s="30" customFormat="1" ht="20.25" customHeight="1">
      <c r="A61" s="29"/>
      <c r="H61" s="29"/>
    </row>
    <row r="62" spans="1:8" s="30" customFormat="1" ht="20.25" customHeight="1">
      <c r="A62" s="29"/>
      <c r="H62" s="29"/>
    </row>
    <row r="63" spans="1:8" s="30" customFormat="1" ht="20.25" customHeight="1">
      <c r="A63" s="29"/>
      <c r="H63" s="29"/>
    </row>
    <row r="64" spans="1:8" s="30" customFormat="1" ht="20.25" customHeight="1">
      <c r="A64" s="29"/>
      <c r="H64" s="29"/>
    </row>
    <row r="65" spans="1:8" s="30" customFormat="1" ht="20.25" customHeight="1">
      <c r="A65" s="29"/>
      <c r="H65" s="29"/>
    </row>
    <row r="66" spans="1:8" s="30" customFormat="1" ht="20.25" customHeight="1">
      <c r="A66" s="29"/>
      <c r="H66" s="29"/>
    </row>
    <row r="67" spans="1:8" s="30" customFormat="1" ht="20.25" customHeight="1">
      <c r="A67" s="29"/>
      <c r="H67" s="29"/>
    </row>
    <row r="68" spans="1:8" s="30" customFormat="1" ht="20.25" customHeight="1">
      <c r="A68" s="29"/>
      <c r="H68" s="29"/>
    </row>
    <row r="69" spans="1:8" s="30" customFormat="1" ht="20.25" customHeight="1">
      <c r="A69" s="29"/>
      <c r="H69" s="29"/>
    </row>
    <row r="70" spans="1:8" s="30" customFormat="1" ht="20.25" customHeight="1">
      <c r="A70" s="29"/>
      <c r="H70" s="29"/>
    </row>
    <row r="71" spans="1:8" s="30" customFormat="1" ht="20.25" customHeight="1">
      <c r="A71" s="29"/>
      <c r="H71" s="29"/>
    </row>
    <row r="72" spans="1:8" s="30" customFormat="1" ht="20.25" customHeight="1">
      <c r="A72" s="29"/>
      <c r="H72" s="29"/>
    </row>
    <row r="73" spans="1:8" s="30" customFormat="1" ht="20.25" customHeight="1">
      <c r="A73" s="29"/>
      <c r="H73" s="29"/>
    </row>
    <row r="74" spans="1:8" s="30" customFormat="1" ht="20.25" customHeight="1">
      <c r="A74" s="29"/>
      <c r="H74" s="29"/>
    </row>
    <row r="75" spans="1:8" s="30" customFormat="1" ht="20.25" customHeight="1">
      <c r="A75" s="29"/>
      <c r="H75" s="29"/>
    </row>
    <row r="76" spans="1:8" s="30" customFormat="1" ht="20.25" customHeight="1">
      <c r="A76" s="29"/>
      <c r="H76" s="29"/>
    </row>
    <row r="77" spans="1:8" s="30" customFormat="1" ht="20.25" customHeight="1">
      <c r="A77" s="29"/>
      <c r="H77" s="29"/>
    </row>
    <row r="78" spans="1:8" s="30" customFormat="1" ht="20.25" customHeight="1">
      <c r="A78" s="29"/>
      <c r="H78" s="29"/>
    </row>
    <row r="79" spans="1:8" s="30" customFormat="1" ht="20.25" customHeight="1">
      <c r="A79" s="29"/>
      <c r="H79" s="29"/>
    </row>
    <row r="80" spans="1:8" s="30" customFormat="1" ht="20.25" customHeight="1">
      <c r="A80" s="29"/>
      <c r="H80" s="29"/>
    </row>
    <row r="81" spans="1:8" s="30" customFormat="1" ht="20.25" customHeight="1">
      <c r="A81" s="29"/>
      <c r="H81" s="29"/>
    </row>
    <row r="82" spans="1:8" s="30" customFormat="1" ht="20.25" customHeight="1">
      <c r="A82" s="29"/>
      <c r="H82" s="29"/>
    </row>
    <row r="83" spans="1:8" s="30" customFormat="1" ht="20.25" customHeight="1">
      <c r="A83" s="29"/>
      <c r="H83" s="29"/>
    </row>
    <row r="84" spans="1:8" s="30" customFormat="1" ht="20.25" customHeight="1">
      <c r="A84" s="29"/>
      <c r="H84" s="29"/>
    </row>
    <row r="85" spans="1:8" s="30" customFormat="1" ht="16.5" customHeight="1">
      <c r="A85" s="29"/>
      <c r="H85" s="29"/>
    </row>
    <row r="86" spans="1:8" s="30" customFormat="1" ht="16.5" customHeight="1">
      <c r="A86" s="29"/>
      <c r="H86" s="29"/>
    </row>
    <row r="87" spans="1:8" s="30" customFormat="1" ht="16.5" customHeight="1">
      <c r="A87" s="29"/>
      <c r="H87" s="29"/>
    </row>
    <row r="88" spans="1:8" s="30" customFormat="1" ht="16.5" customHeight="1">
      <c r="A88" s="29"/>
      <c r="H88" s="29"/>
    </row>
    <row r="89" spans="1:8" s="30" customFormat="1" ht="16.5" customHeight="1">
      <c r="A89" s="29"/>
      <c r="H89" s="29"/>
    </row>
    <row r="90" spans="1:8" s="30" customFormat="1" ht="16.5" customHeight="1">
      <c r="A90" s="29"/>
      <c r="H90" s="29"/>
    </row>
    <row r="91" spans="1:8" s="30" customFormat="1" ht="16.5" customHeight="1">
      <c r="A91" s="29"/>
      <c r="H91" s="29"/>
    </row>
    <row r="92" spans="1:8" s="30" customFormat="1" ht="16.5" customHeight="1">
      <c r="A92" s="29"/>
      <c r="H92" s="29"/>
    </row>
    <row r="93" spans="1:8" s="30" customFormat="1" ht="16.5" customHeight="1">
      <c r="A93" s="29"/>
      <c r="H93" s="29"/>
    </row>
    <row r="94" spans="1:8" s="30" customFormat="1" ht="16.5" customHeight="1">
      <c r="A94" s="29"/>
      <c r="H94" s="29"/>
    </row>
    <row r="95" spans="1:8" s="30" customFormat="1" ht="16.5" customHeight="1">
      <c r="A95" s="29"/>
      <c r="H95" s="29"/>
    </row>
    <row r="96" spans="1:8" s="30" customFormat="1" ht="16.5" customHeight="1">
      <c r="A96" s="29"/>
      <c r="H96" s="29"/>
    </row>
  </sheetData>
  <mergeCells count="7">
    <mergeCell ref="A22:H22"/>
    <mergeCell ref="A1:L1"/>
    <mergeCell ref="A2:L2"/>
    <mergeCell ref="A18:B18"/>
    <mergeCell ref="A19:B19"/>
    <mergeCell ref="A20:B20"/>
    <mergeCell ref="A21:H21"/>
  </mergeCells>
  <phoneticPr fontId="58" type="noConversion"/>
  <hyperlinks>
    <hyperlink ref="M5" location="目录!A1" display="目录"/>
  </hyperlinks>
  <printOptions horizontalCentered="1"/>
  <pageMargins left="0.2" right="0.2" top="0.71" bottom="0.31" header="1.26" footer="0.2"/>
  <pageSetup paperSize="9" orientation="landscape"/>
  <headerFooter alignWithMargins="0"/>
</worksheet>
</file>

<file path=xl/worksheets/sheet38.xml><?xml version="1.0" encoding="utf-8"?>
<worksheet xmlns="http://schemas.openxmlformats.org/spreadsheetml/2006/main" xmlns:r="http://schemas.openxmlformats.org/officeDocument/2006/relationships">
  <dimension ref="A1:L96"/>
  <sheetViews>
    <sheetView topLeftCell="C1" workbookViewId="0">
      <selection activeCell="G5" sqref="G5"/>
    </sheetView>
  </sheetViews>
  <sheetFormatPr defaultRowHeight="16.5" customHeight="1"/>
  <cols>
    <col min="1" max="1" width="5.375" style="32" customWidth="1"/>
    <col min="2" max="2" width="27.375" style="33" customWidth="1"/>
    <col min="3" max="3" width="11.25" style="33" customWidth="1"/>
    <col min="4" max="4" width="10.625" style="33" customWidth="1"/>
    <col min="5" max="5" width="15.875" style="33" customWidth="1"/>
    <col min="6" max="6" width="17.5" style="33" customWidth="1"/>
    <col min="7" max="7" width="14.625" style="33" customWidth="1"/>
    <col min="8" max="8" width="8.125" style="33" customWidth="1"/>
    <col min="9" max="9" width="8.375" style="33" customWidth="1"/>
    <col min="10" max="16384" width="9" style="33"/>
  </cols>
  <sheetData>
    <row r="1" spans="1:12" s="28" customFormat="1" ht="24.75" customHeight="1">
      <c r="A1" s="248" t="s">
        <v>241</v>
      </c>
      <c r="B1" s="248"/>
      <c r="C1" s="248"/>
      <c r="D1" s="248"/>
      <c r="E1" s="248"/>
      <c r="F1" s="248"/>
      <c r="G1" s="248"/>
      <c r="H1" s="248"/>
      <c r="I1" s="248"/>
      <c r="J1" s="122"/>
      <c r="K1" s="122"/>
      <c r="L1" s="122"/>
    </row>
    <row r="2" spans="1:12" s="30" customFormat="1" ht="20.25" customHeight="1">
      <c r="A2" s="250" t="str">
        <f>基本情况!A3</f>
        <v>评估基准日：  2018年02月12日</v>
      </c>
      <c r="B2" s="250"/>
      <c r="C2" s="250"/>
      <c r="D2" s="250"/>
      <c r="E2" s="250"/>
      <c r="F2" s="250"/>
      <c r="G2" s="250"/>
      <c r="H2" s="250"/>
      <c r="I2" s="250"/>
    </row>
    <row r="3" spans="1:12" s="30" customFormat="1" ht="20.25" customHeight="1">
      <c r="A3" s="59"/>
      <c r="B3" s="59"/>
      <c r="C3" s="59"/>
      <c r="D3" s="59"/>
      <c r="E3" s="59"/>
      <c r="F3" s="59"/>
      <c r="G3" s="59"/>
      <c r="H3" s="59"/>
      <c r="I3" s="48" t="s">
        <v>611</v>
      </c>
    </row>
    <row r="4" spans="1:12" s="30" customFormat="1" ht="20.25" customHeight="1">
      <c r="A4" s="37" t="str">
        <f>基本情况!A1</f>
        <v>被评估单位（或者产权持有单位）：哈尔滨市爱地方快餐有限责任公司</v>
      </c>
      <c r="B4" s="38"/>
      <c r="C4" s="38"/>
      <c r="D4" s="38"/>
      <c r="E4" s="65"/>
      <c r="F4" s="38"/>
      <c r="G4" s="38"/>
      <c r="H4" s="38"/>
      <c r="I4" s="51" t="str">
        <f>'表3-9-1'!L4</f>
        <v>金额单位:元</v>
      </c>
    </row>
    <row r="5" spans="1:12" s="84" customFormat="1" ht="20.25" customHeight="1">
      <c r="A5" s="40" t="s">
        <v>168</v>
      </c>
      <c r="B5" s="40" t="s">
        <v>490</v>
      </c>
      <c r="C5" s="40" t="s">
        <v>491</v>
      </c>
      <c r="D5" s="69" t="s">
        <v>492</v>
      </c>
      <c r="E5" s="69" t="s">
        <v>339</v>
      </c>
      <c r="F5" s="40" t="s">
        <v>340</v>
      </c>
      <c r="G5" s="117" t="s">
        <v>341</v>
      </c>
      <c r="H5" s="40" t="s">
        <v>430</v>
      </c>
      <c r="I5" s="40" t="s">
        <v>431</v>
      </c>
      <c r="J5" s="57" t="s">
        <v>343</v>
      </c>
    </row>
    <row r="6" spans="1:12" s="30" customFormat="1" ht="20.25" customHeight="1">
      <c r="A6" s="43"/>
      <c r="B6" s="42"/>
      <c r="C6" s="42"/>
      <c r="D6" s="42"/>
      <c r="E6" s="73"/>
      <c r="F6" s="73"/>
      <c r="G6" s="61"/>
      <c r="H6" s="61"/>
      <c r="I6" s="55"/>
    </row>
    <row r="7" spans="1:12" s="30" customFormat="1" ht="20.25" customHeight="1">
      <c r="A7" s="42"/>
      <c r="B7" s="42"/>
      <c r="C7" s="42"/>
      <c r="D7" s="42"/>
      <c r="E7" s="73"/>
      <c r="F7" s="73"/>
      <c r="G7" s="61"/>
      <c r="H7" s="61"/>
      <c r="I7" s="55"/>
    </row>
    <row r="8" spans="1:12" s="30" customFormat="1" ht="20.25" customHeight="1">
      <c r="A8" s="42"/>
      <c r="B8" s="42"/>
      <c r="C8" s="42"/>
      <c r="D8" s="42"/>
      <c r="E8" s="73"/>
      <c r="F8" s="73"/>
      <c r="G8" s="61"/>
      <c r="H8" s="61"/>
      <c r="I8" s="55"/>
    </row>
    <row r="9" spans="1:12" s="30" customFormat="1" ht="20.25" customHeight="1">
      <c r="A9" s="42"/>
      <c r="B9" s="42"/>
      <c r="C9" s="42"/>
      <c r="D9" s="42"/>
      <c r="E9" s="73"/>
      <c r="F9" s="73"/>
      <c r="G9" s="61"/>
      <c r="H9" s="61"/>
      <c r="I9" s="55"/>
    </row>
    <row r="10" spans="1:12" s="30" customFormat="1" ht="20.25" customHeight="1">
      <c r="A10" s="42"/>
      <c r="B10" s="42"/>
      <c r="C10" s="42"/>
      <c r="D10" s="42"/>
      <c r="E10" s="73"/>
      <c r="F10" s="73"/>
      <c r="G10" s="61"/>
      <c r="H10" s="61"/>
      <c r="I10" s="55"/>
    </row>
    <row r="11" spans="1:12" s="30" customFormat="1" ht="20.25" customHeight="1">
      <c r="A11" s="42"/>
      <c r="B11" s="42"/>
      <c r="C11" s="42"/>
      <c r="D11" s="42"/>
      <c r="E11" s="73"/>
      <c r="F11" s="73"/>
      <c r="G11" s="61"/>
      <c r="H11" s="61"/>
      <c r="I11" s="55"/>
    </row>
    <row r="12" spans="1:12" s="30" customFormat="1" ht="20.25" customHeight="1">
      <c r="A12" s="42"/>
      <c r="B12" s="55"/>
      <c r="C12" s="55"/>
      <c r="D12" s="55"/>
      <c r="E12" s="73"/>
      <c r="F12" s="73"/>
      <c r="G12" s="61"/>
      <c r="H12" s="61"/>
      <c r="I12" s="55"/>
    </row>
    <row r="13" spans="1:12" s="30" customFormat="1" ht="20.25" customHeight="1">
      <c r="A13" s="42"/>
      <c r="B13" s="55"/>
      <c r="C13" s="55"/>
      <c r="D13" s="55"/>
      <c r="E13" s="73"/>
      <c r="F13" s="73"/>
      <c r="G13" s="61"/>
      <c r="H13" s="61"/>
      <c r="I13" s="55"/>
    </row>
    <row r="14" spans="1:12" s="30" customFormat="1" ht="20.25" customHeight="1">
      <c r="A14" s="42"/>
      <c r="B14" s="55"/>
      <c r="C14" s="55"/>
      <c r="D14" s="55"/>
      <c r="E14" s="73"/>
      <c r="F14" s="73"/>
      <c r="G14" s="61"/>
      <c r="H14" s="61"/>
      <c r="I14" s="55"/>
    </row>
    <row r="15" spans="1:12" s="30" customFormat="1" ht="20.25" customHeight="1">
      <c r="A15" s="42"/>
      <c r="B15" s="55"/>
      <c r="C15" s="55"/>
      <c r="D15" s="55"/>
      <c r="E15" s="73"/>
      <c r="F15" s="73"/>
      <c r="G15" s="61"/>
      <c r="H15" s="61"/>
      <c r="I15" s="55"/>
    </row>
    <row r="16" spans="1:12" s="30" customFormat="1" ht="20.25" customHeight="1">
      <c r="A16" s="42"/>
      <c r="B16" s="55"/>
      <c r="C16" s="55"/>
      <c r="D16" s="55"/>
      <c r="E16" s="73"/>
      <c r="F16" s="73"/>
      <c r="G16" s="61"/>
      <c r="H16" s="61"/>
      <c r="I16" s="55"/>
    </row>
    <row r="17" spans="1:9" s="30" customFormat="1" ht="20.25" customHeight="1">
      <c r="A17" s="42"/>
      <c r="B17" s="55"/>
      <c r="C17" s="55"/>
      <c r="D17" s="55"/>
      <c r="E17" s="73"/>
      <c r="F17" s="73"/>
      <c r="G17" s="61"/>
      <c r="H17" s="61"/>
      <c r="I17" s="55"/>
    </row>
    <row r="18" spans="1:9" s="30" customFormat="1" ht="20.25" customHeight="1">
      <c r="A18" s="279" t="s">
        <v>439</v>
      </c>
      <c r="B18" s="288"/>
      <c r="C18" s="55"/>
      <c r="D18" s="55"/>
      <c r="E18" s="73">
        <f>SUM(E6:E17)</f>
        <v>0</v>
      </c>
      <c r="F18" s="73">
        <f>SUM(F6:F17)</f>
        <v>0</v>
      </c>
      <c r="G18" s="61"/>
      <c r="H18" s="61"/>
      <c r="I18" s="55"/>
    </row>
    <row r="19" spans="1:9" s="30" customFormat="1" ht="20.25" customHeight="1">
      <c r="A19" s="279" t="s">
        <v>612</v>
      </c>
      <c r="B19" s="288"/>
      <c r="C19" s="55"/>
      <c r="D19" s="55"/>
      <c r="E19" s="73"/>
      <c r="F19" s="73"/>
      <c r="G19" s="61"/>
      <c r="H19" s="61"/>
      <c r="I19" s="55"/>
    </row>
    <row r="20" spans="1:9" s="30" customFormat="1" ht="20.25" customHeight="1">
      <c r="A20" s="258" t="s">
        <v>439</v>
      </c>
      <c r="B20" s="258"/>
      <c r="C20" s="72"/>
      <c r="D20" s="72"/>
      <c r="E20" s="73">
        <f>E18-E19</f>
        <v>0</v>
      </c>
      <c r="F20" s="73">
        <f>F18-F19</f>
        <v>0</v>
      </c>
      <c r="G20" s="67"/>
      <c r="H20" s="61"/>
      <c r="I20" s="55"/>
    </row>
    <row r="21" spans="1:9" s="30" customFormat="1" ht="20.25" customHeight="1">
      <c r="A21" s="276" t="str">
        <f>基本情况!A5</f>
        <v xml:space="preserve">被评估单位（或产权持有单位）填表人：     </v>
      </c>
      <c r="B21" s="276"/>
      <c r="C21" s="276"/>
      <c r="D21" s="276"/>
      <c r="E21" s="276"/>
      <c r="G21" s="30" t="str">
        <f>基本情况!A8</f>
        <v>评估人员：宋云鹏、王涛</v>
      </c>
    </row>
    <row r="22" spans="1:9" s="30" customFormat="1" ht="20.25" customHeight="1">
      <c r="A22" s="267" t="str">
        <f>基本情况!A6</f>
        <v>填表日期： 2018年02月12日</v>
      </c>
      <c r="B22" s="267"/>
      <c r="C22" s="267"/>
      <c r="D22" s="267"/>
      <c r="E22" s="267"/>
    </row>
    <row r="23" spans="1:9" s="30" customFormat="1" ht="20.25" customHeight="1">
      <c r="A23" s="29"/>
    </row>
    <row r="24" spans="1:9" s="30" customFormat="1" ht="20.25" customHeight="1">
      <c r="A24" s="29"/>
    </row>
    <row r="25" spans="1:9" s="30" customFormat="1" ht="20.25" customHeight="1">
      <c r="A25" s="29"/>
    </row>
    <row r="26" spans="1:9" s="30" customFormat="1" ht="20.25" customHeight="1">
      <c r="A26" s="29"/>
    </row>
    <row r="27" spans="1:9" s="30" customFormat="1" ht="20.25" customHeight="1">
      <c r="A27" s="29"/>
    </row>
    <row r="28" spans="1:9" s="30" customFormat="1" ht="20.25" customHeight="1">
      <c r="A28" s="29"/>
    </row>
    <row r="29" spans="1:9" s="30" customFormat="1" ht="20.25" customHeight="1">
      <c r="A29" s="29"/>
    </row>
    <row r="30" spans="1:9" s="30" customFormat="1" ht="20.25" customHeight="1">
      <c r="A30" s="29"/>
    </row>
    <row r="31" spans="1:9" s="30" customFormat="1" ht="20.25" customHeight="1">
      <c r="A31" s="29"/>
    </row>
    <row r="32" spans="1:9" s="30" customFormat="1" ht="20.25" customHeight="1">
      <c r="A32" s="29"/>
    </row>
    <row r="33" spans="1:1" s="30" customFormat="1" ht="20.25" customHeight="1">
      <c r="A33" s="29"/>
    </row>
    <row r="34" spans="1:1" s="30" customFormat="1" ht="20.25" customHeight="1">
      <c r="A34" s="29"/>
    </row>
    <row r="35" spans="1:1" s="30" customFormat="1" ht="20.25" customHeight="1">
      <c r="A35" s="29"/>
    </row>
    <row r="36" spans="1:1" s="30" customFormat="1" ht="20.25" customHeight="1">
      <c r="A36" s="29"/>
    </row>
    <row r="37" spans="1:1" s="30" customFormat="1" ht="20.25" customHeight="1">
      <c r="A37" s="29"/>
    </row>
    <row r="38" spans="1:1" s="30" customFormat="1" ht="20.25" customHeight="1">
      <c r="A38" s="29"/>
    </row>
    <row r="39" spans="1:1" s="30" customFormat="1" ht="20.25" customHeight="1">
      <c r="A39" s="29"/>
    </row>
    <row r="40" spans="1:1" s="30" customFormat="1" ht="20.25" customHeight="1">
      <c r="A40" s="29"/>
    </row>
    <row r="41" spans="1:1" s="30" customFormat="1" ht="20.25" customHeight="1">
      <c r="A41" s="29"/>
    </row>
    <row r="42" spans="1:1" s="30" customFormat="1" ht="20.25" customHeight="1">
      <c r="A42" s="29"/>
    </row>
    <row r="43" spans="1:1" s="30" customFormat="1" ht="20.25" customHeight="1">
      <c r="A43" s="29"/>
    </row>
    <row r="44" spans="1:1" s="30" customFormat="1" ht="20.25" customHeight="1">
      <c r="A44" s="29"/>
    </row>
    <row r="45" spans="1:1" s="30" customFormat="1" ht="20.25" customHeight="1">
      <c r="A45" s="29"/>
    </row>
    <row r="46" spans="1:1" s="30" customFormat="1" ht="20.25" customHeight="1">
      <c r="A46" s="29"/>
    </row>
    <row r="47" spans="1:1" s="30" customFormat="1" ht="20.25" customHeight="1">
      <c r="A47" s="29"/>
    </row>
    <row r="48" spans="1:1" s="30" customFormat="1" ht="20.25" customHeight="1">
      <c r="A48" s="29"/>
    </row>
    <row r="49" spans="1:1" s="30" customFormat="1" ht="20.25" customHeight="1">
      <c r="A49" s="29"/>
    </row>
    <row r="50" spans="1:1" s="30" customFormat="1" ht="20.25" customHeight="1">
      <c r="A50" s="29"/>
    </row>
    <row r="51" spans="1:1" s="30" customFormat="1" ht="20.25" customHeight="1">
      <c r="A51" s="29"/>
    </row>
    <row r="52" spans="1:1" s="30" customFormat="1" ht="20.25" customHeight="1">
      <c r="A52" s="29"/>
    </row>
    <row r="53" spans="1:1" s="30" customFormat="1" ht="20.25" customHeight="1">
      <c r="A53" s="29"/>
    </row>
    <row r="54" spans="1:1" s="30" customFormat="1" ht="20.25" customHeight="1">
      <c r="A54" s="29"/>
    </row>
    <row r="55" spans="1:1" s="30" customFormat="1" ht="20.25" customHeight="1">
      <c r="A55" s="29"/>
    </row>
    <row r="56" spans="1:1" s="30" customFormat="1" ht="20.25" customHeight="1">
      <c r="A56" s="29"/>
    </row>
    <row r="57" spans="1:1" s="30" customFormat="1" ht="20.25" customHeight="1">
      <c r="A57" s="29"/>
    </row>
    <row r="58" spans="1:1" s="30" customFormat="1" ht="20.25" customHeight="1">
      <c r="A58" s="29"/>
    </row>
    <row r="59" spans="1:1" s="30" customFormat="1" ht="20.25" customHeight="1">
      <c r="A59" s="29"/>
    </row>
    <row r="60" spans="1:1" s="30" customFormat="1" ht="20.25" customHeight="1">
      <c r="A60" s="29"/>
    </row>
    <row r="61" spans="1:1" s="30" customFormat="1" ht="20.25" customHeight="1">
      <c r="A61" s="29"/>
    </row>
    <row r="62" spans="1:1" s="30" customFormat="1" ht="20.25" customHeight="1">
      <c r="A62" s="29"/>
    </row>
    <row r="63" spans="1:1" s="30" customFormat="1" ht="20.25" customHeight="1">
      <c r="A63" s="29"/>
    </row>
    <row r="64" spans="1:1" s="30" customFormat="1" ht="20.25" customHeight="1">
      <c r="A64" s="29"/>
    </row>
    <row r="65" spans="1:1" s="30" customFormat="1" ht="20.25" customHeight="1">
      <c r="A65" s="29"/>
    </row>
    <row r="66" spans="1:1" s="30" customFormat="1" ht="20.25" customHeight="1">
      <c r="A66" s="29"/>
    </row>
    <row r="67" spans="1:1" s="30" customFormat="1" ht="20.25" customHeight="1">
      <c r="A67" s="29"/>
    </row>
    <row r="68" spans="1:1" s="30" customFormat="1" ht="20.25" customHeight="1">
      <c r="A68" s="29"/>
    </row>
    <row r="69" spans="1:1" s="30" customFormat="1" ht="20.25" customHeight="1">
      <c r="A69" s="29"/>
    </row>
    <row r="70" spans="1:1" s="30" customFormat="1" ht="20.25" customHeight="1">
      <c r="A70" s="29"/>
    </row>
    <row r="71" spans="1:1" s="30" customFormat="1" ht="20.25" customHeight="1">
      <c r="A71" s="29"/>
    </row>
    <row r="72" spans="1:1" s="30" customFormat="1" ht="20.25" customHeight="1">
      <c r="A72" s="29"/>
    </row>
    <row r="73" spans="1:1" s="30" customFormat="1" ht="20.25" customHeight="1">
      <c r="A73" s="29"/>
    </row>
    <row r="74" spans="1:1" s="30" customFormat="1" ht="20.25" customHeight="1">
      <c r="A74" s="29"/>
    </row>
    <row r="75" spans="1:1" s="30" customFormat="1" ht="20.25" customHeight="1">
      <c r="A75" s="29"/>
    </row>
    <row r="76" spans="1:1" s="30" customFormat="1" ht="20.25" customHeight="1">
      <c r="A76" s="29"/>
    </row>
    <row r="77" spans="1:1" s="30" customFormat="1" ht="20.25" customHeight="1">
      <c r="A77" s="29"/>
    </row>
    <row r="78" spans="1:1" s="30" customFormat="1" ht="20.25" customHeight="1">
      <c r="A78" s="29"/>
    </row>
    <row r="79" spans="1:1" s="30" customFormat="1" ht="20.25" customHeight="1">
      <c r="A79" s="29"/>
    </row>
    <row r="80" spans="1:1" s="30" customFormat="1" ht="20.25" customHeight="1">
      <c r="A80" s="29"/>
    </row>
    <row r="81" spans="1:1" s="30" customFormat="1" ht="20.25" customHeight="1">
      <c r="A81" s="29"/>
    </row>
    <row r="82" spans="1:1" s="30" customFormat="1" ht="20.25" customHeight="1">
      <c r="A82" s="29"/>
    </row>
    <row r="83" spans="1:1" s="30" customFormat="1" ht="20.25" customHeight="1">
      <c r="A83" s="29"/>
    </row>
    <row r="84" spans="1:1" s="30" customFormat="1" ht="20.25" customHeight="1">
      <c r="A84" s="29"/>
    </row>
    <row r="85" spans="1:1" s="30" customFormat="1" ht="16.5" customHeight="1">
      <c r="A85" s="29"/>
    </row>
    <row r="86" spans="1:1" s="30" customFormat="1" ht="16.5" customHeight="1">
      <c r="A86" s="29"/>
    </row>
    <row r="87" spans="1:1" s="30" customFormat="1" ht="16.5" customHeight="1">
      <c r="A87" s="29"/>
    </row>
    <row r="88" spans="1:1" s="30" customFormat="1" ht="16.5" customHeight="1">
      <c r="A88" s="29"/>
    </row>
    <row r="89" spans="1:1" s="30" customFormat="1" ht="16.5" customHeight="1">
      <c r="A89" s="29"/>
    </row>
    <row r="90" spans="1:1" s="30" customFormat="1" ht="16.5" customHeight="1">
      <c r="A90" s="29"/>
    </row>
    <row r="91" spans="1:1" s="30" customFormat="1" ht="16.5" customHeight="1">
      <c r="A91" s="29"/>
    </row>
    <row r="92" spans="1:1" s="30" customFormat="1" ht="16.5" customHeight="1">
      <c r="A92" s="29"/>
    </row>
    <row r="93" spans="1:1" s="30" customFormat="1" ht="16.5" customHeight="1">
      <c r="A93" s="29"/>
    </row>
    <row r="94" spans="1:1" s="30" customFormat="1" ht="16.5" customHeight="1">
      <c r="A94" s="29"/>
    </row>
    <row r="95" spans="1:1" s="30" customFormat="1" ht="16.5" customHeight="1">
      <c r="A95" s="29"/>
    </row>
    <row r="96" spans="1:1" s="30" customFormat="1" ht="16.5" customHeight="1">
      <c r="A96" s="29"/>
    </row>
  </sheetData>
  <mergeCells count="7">
    <mergeCell ref="A22:E22"/>
    <mergeCell ref="A1:I1"/>
    <mergeCell ref="A2:I2"/>
    <mergeCell ref="A18:B18"/>
    <mergeCell ref="A19:B19"/>
    <mergeCell ref="A20:B20"/>
    <mergeCell ref="A21:E21"/>
  </mergeCells>
  <phoneticPr fontId="58" type="noConversion"/>
  <hyperlinks>
    <hyperlink ref="J5" location="目录!A1" display="目录"/>
  </hyperlinks>
  <printOptions horizontalCentered="1"/>
  <pageMargins left="0.2" right="0.2" top="0.71" bottom="0.31" header="1.26" footer="0.2"/>
  <pageSetup paperSize="9" orientation="landscape"/>
  <headerFooter alignWithMargins="0"/>
</worksheet>
</file>

<file path=xl/worksheets/sheet39.xml><?xml version="1.0" encoding="utf-8"?>
<worksheet xmlns="http://schemas.openxmlformats.org/spreadsheetml/2006/main" xmlns:r="http://schemas.openxmlformats.org/officeDocument/2006/relationships">
  <dimension ref="A1:N96"/>
  <sheetViews>
    <sheetView topLeftCell="E1" workbookViewId="0">
      <selection activeCell="G5" sqref="G5"/>
    </sheetView>
  </sheetViews>
  <sheetFormatPr defaultRowHeight="16.5" customHeight="1"/>
  <cols>
    <col min="1" max="1" width="5.375" style="32" customWidth="1"/>
    <col min="2" max="2" width="18" style="33" customWidth="1"/>
    <col min="3" max="3" width="11.25" style="33" customWidth="1"/>
    <col min="4" max="4" width="16.125" style="33" customWidth="1"/>
    <col min="5" max="5" width="11.75" style="33" customWidth="1"/>
    <col min="6" max="6" width="12.125" style="33" customWidth="1"/>
    <col min="7" max="7" width="13" style="32" customWidth="1"/>
    <col min="8" max="8" width="13" style="33" customWidth="1"/>
    <col min="9" max="9" width="12.5" style="33" customWidth="1"/>
    <col min="10" max="10" width="8.125" style="33" customWidth="1"/>
    <col min="11" max="11" width="8.375" style="33" customWidth="1"/>
    <col min="12" max="16384" width="9" style="33"/>
  </cols>
  <sheetData>
    <row r="1" spans="1:14" s="28" customFormat="1" ht="24.75" customHeight="1">
      <c r="A1" s="248" t="s">
        <v>243</v>
      </c>
      <c r="B1" s="248"/>
      <c r="C1" s="248"/>
      <c r="D1" s="248"/>
      <c r="E1" s="248"/>
      <c r="F1" s="248"/>
      <c r="G1" s="248"/>
      <c r="H1" s="248"/>
      <c r="I1" s="248"/>
      <c r="J1" s="248"/>
      <c r="K1" s="248"/>
      <c r="L1" s="122"/>
      <c r="M1" s="122"/>
      <c r="N1" s="122"/>
    </row>
    <row r="2" spans="1:14" s="30" customFormat="1" ht="20.25" customHeight="1">
      <c r="A2" s="250" t="str">
        <f>基本情况!A3</f>
        <v>评估基准日：  2018年02月12日</v>
      </c>
      <c r="B2" s="250"/>
      <c r="C2" s="250"/>
      <c r="D2" s="250"/>
      <c r="E2" s="250"/>
      <c r="F2" s="250"/>
      <c r="G2" s="250"/>
      <c r="H2" s="250"/>
      <c r="I2" s="250"/>
      <c r="J2" s="250"/>
      <c r="K2" s="250"/>
    </row>
    <row r="3" spans="1:14" s="30" customFormat="1" ht="20.25" customHeight="1">
      <c r="A3" s="59"/>
      <c r="B3" s="59"/>
      <c r="C3" s="59"/>
      <c r="D3" s="59"/>
      <c r="E3" s="59"/>
      <c r="F3" s="59"/>
      <c r="G3" s="59"/>
      <c r="H3" s="59"/>
      <c r="I3" s="59"/>
      <c r="J3" s="59"/>
      <c r="K3" s="48" t="s">
        <v>613</v>
      </c>
    </row>
    <row r="4" spans="1:14" s="30" customFormat="1" ht="20.25" customHeight="1">
      <c r="A4" s="37" t="str">
        <f>基本情况!A1</f>
        <v>被评估单位（或者产权持有单位）：哈尔滨市爱地方快餐有限责任公司</v>
      </c>
      <c r="B4" s="38"/>
      <c r="C4" s="38"/>
      <c r="D4" s="38"/>
      <c r="E4" s="65"/>
      <c r="F4" s="65"/>
      <c r="G4" s="121"/>
      <c r="H4" s="38"/>
      <c r="I4" s="38"/>
      <c r="J4" s="38"/>
      <c r="K4" s="51" t="str">
        <f>'表3-9-1'!L4</f>
        <v>金额单位:元</v>
      </c>
    </row>
    <row r="5" spans="1:14" s="84" customFormat="1" ht="20.25" customHeight="1">
      <c r="A5" s="40" t="s">
        <v>168</v>
      </c>
      <c r="B5" s="40" t="s">
        <v>466</v>
      </c>
      <c r="C5" s="40" t="s">
        <v>468</v>
      </c>
      <c r="D5" s="69" t="s">
        <v>614</v>
      </c>
      <c r="E5" s="69" t="s">
        <v>615</v>
      </c>
      <c r="F5" s="69" t="s">
        <v>609</v>
      </c>
      <c r="G5" s="40" t="s">
        <v>339</v>
      </c>
      <c r="H5" s="40" t="s">
        <v>340</v>
      </c>
      <c r="I5" s="117" t="s">
        <v>341</v>
      </c>
      <c r="J5" s="40" t="s">
        <v>430</v>
      </c>
      <c r="K5" s="40" t="s">
        <v>431</v>
      </c>
      <c r="L5" s="57" t="s">
        <v>343</v>
      </c>
    </row>
    <row r="6" spans="1:14" s="30" customFormat="1" ht="20.25" customHeight="1">
      <c r="A6" s="43"/>
      <c r="B6" s="42"/>
      <c r="C6" s="42"/>
      <c r="D6" s="42"/>
      <c r="E6" s="42"/>
      <c r="F6" s="42"/>
      <c r="G6" s="54"/>
      <c r="H6" s="73"/>
      <c r="I6" s="73"/>
      <c r="J6" s="73"/>
      <c r="K6" s="55"/>
    </row>
    <row r="7" spans="1:14" s="30" customFormat="1" ht="20.25" customHeight="1">
      <c r="A7" s="42"/>
      <c r="B7" s="42"/>
      <c r="C7" s="42"/>
      <c r="D7" s="42"/>
      <c r="E7" s="42"/>
      <c r="F7" s="42"/>
      <c r="G7" s="54"/>
      <c r="H7" s="73"/>
      <c r="I7" s="73"/>
      <c r="J7" s="73"/>
      <c r="K7" s="55"/>
    </row>
    <row r="8" spans="1:14" s="30" customFormat="1" ht="20.25" customHeight="1">
      <c r="A8" s="42"/>
      <c r="B8" s="42"/>
      <c r="C8" s="42"/>
      <c r="D8" s="42"/>
      <c r="E8" s="42"/>
      <c r="F8" s="42"/>
      <c r="G8" s="54"/>
      <c r="H8" s="73"/>
      <c r="I8" s="73"/>
      <c r="J8" s="73"/>
      <c r="K8" s="55"/>
    </row>
    <row r="9" spans="1:14" s="30" customFormat="1" ht="20.25" customHeight="1">
      <c r="A9" s="42"/>
      <c r="B9" s="42"/>
      <c r="C9" s="42"/>
      <c r="D9" s="42"/>
      <c r="E9" s="42"/>
      <c r="F9" s="42"/>
      <c r="G9" s="54"/>
      <c r="H9" s="73"/>
      <c r="I9" s="73"/>
      <c r="J9" s="73"/>
      <c r="K9" s="55"/>
    </row>
    <row r="10" spans="1:14" s="30" customFormat="1" ht="20.25" customHeight="1">
      <c r="A10" s="42"/>
      <c r="B10" s="42"/>
      <c r="C10" s="42"/>
      <c r="D10" s="42"/>
      <c r="E10" s="42"/>
      <c r="F10" s="42"/>
      <c r="G10" s="54"/>
      <c r="H10" s="73"/>
      <c r="I10" s="73"/>
      <c r="J10" s="73"/>
      <c r="K10" s="55"/>
    </row>
    <row r="11" spans="1:14" s="30" customFormat="1" ht="20.25" customHeight="1">
      <c r="A11" s="42"/>
      <c r="B11" s="42"/>
      <c r="C11" s="42"/>
      <c r="D11" s="42"/>
      <c r="E11" s="42"/>
      <c r="F11" s="42"/>
      <c r="G11" s="54"/>
      <c r="H11" s="73"/>
      <c r="I11" s="73"/>
      <c r="J11" s="73"/>
      <c r="K11" s="55"/>
    </row>
    <row r="12" spans="1:14" s="30" customFormat="1" ht="20.25" customHeight="1">
      <c r="A12" s="42"/>
      <c r="B12" s="42"/>
      <c r="C12" s="42"/>
      <c r="D12" s="42"/>
      <c r="E12" s="42"/>
      <c r="F12" s="42"/>
      <c r="G12" s="54"/>
      <c r="H12" s="73"/>
      <c r="I12" s="73"/>
      <c r="J12" s="73"/>
      <c r="K12" s="55"/>
    </row>
    <row r="13" spans="1:14" s="30" customFormat="1" ht="20.25" customHeight="1">
      <c r="A13" s="42"/>
      <c r="B13" s="42"/>
      <c r="C13" s="42"/>
      <c r="D13" s="42"/>
      <c r="E13" s="42"/>
      <c r="F13" s="42"/>
      <c r="G13" s="54"/>
      <c r="H13" s="73"/>
      <c r="I13" s="73"/>
      <c r="J13" s="73"/>
      <c r="K13" s="55"/>
    </row>
    <row r="14" spans="1:14" s="30" customFormat="1" ht="20.25" customHeight="1">
      <c r="A14" s="42"/>
      <c r="B14" s="42"/>
      <c r="C14" s="42"/>
      <c r="D14" s="42"/>
      <c r="E14" s="42"/>
      <c r="F14" s="42"/>
      <c r="G14" s="54"/>
      <c r="H14" s="73"/>
      <c r="I14" s="73"/>
      <c r="J14" s="73"/>
      <c r="K14" s="55"/>
    </row>
    <row r="15" spans="1:14" s="30" customFormat="1" ht="20.25" customHeight="1">
      <c r="A15" s="42"/>
      <c r="B15" s="42"/>
      <c r="C15" s="42"/>
      <c r="D15" s="42"/>
      <c r="E15" s="42"/>
      <c r="F15" s="42"/>
      <c r="G15" s="54" t="s">
        <v>438</v>
      </c>
      <c r="H15" s="73"/>
      <c r="I15" s="73"/>
      <c r="J15" s="73"/>
      <c r="K15" s="55"/>
    </row>
    <row r="16" spans="1:14" s="30" customFormat="1" ht="20.25" customHeight="1">
      <c r="A16" s="42"/>
      <c r="B16" s="42"/>
      <c r="C16" s="42"/>
      <c r="D16" s="42"/>
      <c r="E16" s="42"/>
      <c r="F16" s="42"/>
      <c r="G16" s="54"/>
      <c r="H16" s="73"/>
      <c r="I16" s="73"/>
      <c r="J16" s="73"/>
      <c r="K16" s="55"/>
    </row>
    <row r="17" spans="1:11" s="30" customFormat="1" ht="20.25" customHeight="1">
      <c r="A17" s="42"/>
      <c r="B17" s="42"/>
      <c r="C17" s="42"/>
      <c r="D17" s="42"/>
      <c r="E17" s="42"/>
      <c r="F17" s="42"/>
      <c r="G17" s="54"/>
      <c r="H17" s="73"/>
      <c r="I17" s="73"/>
      <c r="J17" s="73"/>
      <c r="K17" s="55"/>
    </row>
    <row r="18" spans="1:11" s="30" customFormat="1" ht="20.25" customHeight="1">
      <c r="A18" s="279" t="s">
        <v>439</v>
      </c>
      <c r="B18" s="288"/>
      <c r="C18" s="42"/>
      <c r="D18" s="42"/>
      <c r="E18" s="42"/>
      <c r="F18" s="42"/>
      <c r="G18" s="54">
        <f>SUM(G6:G17)</f>
        <v>0</v>
      </c>
      <c r="H18" s="73">
        <f>SUM(H6:H17)</f>
        <v>0</v>
      </c>
      <c r="I18" s="73"/>
      <c r="J18" s="73"/>
      <c r="K18" s="55"/>
    </row>
    <row r="19" spans="1:11" s="30" customFormat="1" ht="20.25" customHeight="1">
      <c r="A19" s="293" t="s">
        <v>616</v>
      </c>
      <c r="B19" s="294"/>
      <c r="C19" s="42"/>
      <c r="D19" s="42"/>
      <c r="E19" s="42"/>
      <c r="F19" s="42"/>
      <c r="G19" s="54"/>
      <c r="H19" s="73"/>
      <c r="I19" s="73"/>
      <c r="J19" s="73"/>
      <c r="K19" s="55"/>
    </row>
    <row r="20" spans="1:11" s="30" customFormat="1" ht="20.25" customHeight="1">
      <c r="A20" s="258" t="s">
        <v>439</v>
      </c>
      <c r="B20" s="258"/>
      <c r="C20" s="45"/>
      <c r="D20" s="45"/>
      <c r="E20" s="45"/>
      <c r="F20" s="45"/>
      <c r="G20" s="54">
        <f>G18-G19</f>
        <v>0</v>
      </c>
      <c r="H20" s="73">
        <f>H18-H19</f>
        <v>0</v>
      </c>
      <c r="I20" s="73"/>
      <c r="J20" s="73"/>
      <c r="K20" s="55"/>
    </row>
    <row r="21" spans="1:11" s="30" customFormat="1" ht="20.25" customHeight="1">
      <c r="A21" s="276" t="str">
        <f>基本情况!A5</f>
        <v xml:space="preserve">被评估单位（或产权持有单位）填表人：     </v>
      </c>
      <c r="B21" s="276"/>
      <c r="C21" s="276"/>
      <c r="D21" s="276"/>
      <c r="E21" s="276"/>
      <c r="F21" s="276"/>
      <c r="G21" s="276"/>
      <c r="I21" s="30" t="str">
        <f>基本情况!A8</f>
        <v>评估人员：宋云鹏、王涛</v>
      </c>
    </row>
    <row r="22" spans="1:11" s="30" customFormat="1" ht="20.25" customHeight="1">
      <c r="A22" s="267" t="str">
        <f>基本情况!A6</f>
        <v>填表日期： 2018年02月12日</v>
      </c>
      <c r="B22" s="267"/>
      <c r="C22" s="267"/>
      <c r="D22" s="267"/>
      <c r="E22" s="267"/>
      <c r="F22" s="267"/>
      <c r="G22" s="267"/>
    </row>
    <row r="23" spans="1:11" s="30" customFormat="1" ht="20.25" customHeight="1">
      <c r="A23" s="29"/>
      <c r="G23" s="29"/>
    </row>
    <row r="24" spans="1:11" s="30" customFormat="1" ht="20.25" customHeight="1">
      <c r="A24" s="29"/>
      <c r="G24" s="29"/>
    </row>
    <row r="25" spans="1:11" s="30" customFormat="1" ht="20.25" customHeight="1">
      <c r="A25" s="29"/>
      <c r="G25" s="29"/>
    </row>
    <row r="26" spans="1:11" s="30" customFormat="1" ht="20.25" customHeight="1">
      <c r="A26" s="29"/>
      <c r="G26" s="29"/>
    </row>
    <row r="27" spans="1:11" s="30" customFormat="1" ht="20.25" customHeight="1">
      <c r="A27" s="29"/>
      <c r="G27" s="29"/>
    </row>
    <row r="28" spans="1:11" s="30" customFormat="1" ht="20.25" customHeight="1">
      <c r="A28" s="29"/>
      <c r="G28" s="29"/>
    </row>
    <row r="29" spans="1:11" s="30" customFormat="1" ht="20.25" customHeight="1">
      <c r="A29" s="29"/>
      <c r="G29" s="29"/>
    </row>
    <row r="30" spans="1:11" s="30" customFormat="1" ht="20.25" customHeight="1">
      <c r="A30" s="29"/>
      <c r="G30" s="29"/>
    </row>
    <row r="31" spans="1:11" s="30" customFormat="1" ht="20.25" customHeight="1">
      <c r="A31" s="29"/>
      <c r="G31" s="29"/>
    </row>
    <row r="32" spans="1:11" s="30" customFormat="1" ht="20.25" customHeight="1">
      <c r="A32" s="29"/>
      <c r="G32" s="29"/>
    </row>
    <row r="33" spans="1:7" s="30" customFormat="1" ht="20.25" customHeight="1">
      <c r="A33" s="29"/>
      <c r="G33" s="29"/>
    </row>
    <row r="34" spans="1:7" s="30" customFormat="1" ht="20.25" customHeight="1">
      <c r="A34" s="29"/>
      <c r="G34" s="29"/>
    </row>
    <row r="35" spans="1:7" s="30" customFormat="1" ht="20.25" customHeight="1">
      <c r="A35" s="29"/>
      <c r="G35" s="29"/>
    </row>
    <row r="36" spans="1:7" s="30" customFormat="1" ht="20.25" customHeight="1">
      <c r="A36" s="29"/>
      <c r="G36" s="29"/>
    </row>
    <row r="37" spans="1:7" s="30" customFormat="1" ht="20.25" customHeight="1">
      <c r="A37" s="29"/>
      <c r="G37" s="29"/>
    </row>
    <row r="38" spans="1:7" s="30" customFormat="1" ht="20.25" customHeight="1">
      <c r="A38" s="29"/>
      <c r="G38" s="29"/>
    </row>
    <row r="39" spans="1:7" s="30" customFormat="1" ht="20.25" customHeight="1">
      <c r="A39" s="29"/>
      <c r="G39" s="29"/>
    </row>
    <row r="40" spans="1:7" s="30" customFormat="1" ht="20.25" customHeight="1">
      <c r="A40" s="29"/>
      <c r="G40" s="29"/>
    </row>
    <row r="41" spans="1:7" s="30" customFormat="1" ht="20.25" customHeight="1">
      <c r="A41" s="29"/>
      <c r="G41" s="29"/>
    </row>
    <row r="42" spans="1:7" s="30" customFormat="1" ht="20.25" customHeight="1">
      <c r="A42" s="29"/>
      <c r="G42" s="29"/>
    </row>
    <row r="43" spans="1:7" s="30" customFormat="1" ht="20.25" customHeight="1">
      <c r="A43" s="29"/>
      <c r="G43" s="29"/>
    </row>
    <row r="44" spans="1:7" s="30" customFormat="1" ht="20.25" customHeight="1">
      <c r="A44" s="29"/>
      <c r="G44" s="29"/>
    </row>
    <row r="45" spans="1:7" s="30" customFormat="1" ht="20.25" customHeight="1">
      <c r="A45" s="29"/>
      <c r="G45" s="29"/>
    </row>
    <row r="46" spans="1:7" s="30" customFormat="1" ht="20.25" customHeight="1">
      <c r="A46" s="29"/>
      <c r="G46" s="29"/>
    </row>
    <row r="47" spans="1:7" s="30" customFormat="1" ht="20.25" customHeight="1">
      <c r="A47" s="29"/>
      <c r="G47" s="29"/>
    </row>
    <row r="48" spans="1:7" s="30" customFormat="1" ht="20.25" customHeight="1">
      <c r="A48" s="29"/>
      <c r="G48" s="29"/>
    </row>
    <row r="49" spans="1:7" s="30" customFormat="1" ht="20.25" customHeight="1">
      <c r="A49" s="29"/>
      <c r="G49" s="29"/>
    </row>
    <row r="50" spans="1:7" s="30" customFormat="1" ht="20.25" customHeight="1">
      <c r="A50" s="29"/>
      <c r="G50" s="29"/>
    </row>
    <row r="51" spans="1:7" s="30" customFormat="1" ht="20.25" customHeight="1">
      <c r="A51" s="29"/>
      <c r="G51" s="29"/>
    </row>
    <row r="52" spans="1:7" s="30" customFormat="1" ht="20.25" customHeight="1">
      <c r="A52" s="29"/>
      <c r="G52" s="29"/>
    </row>
    <row r="53" spans="1:7" s="30" customFormat="1" ht="20.25" customHeight="1">
      <c r="A53" s="29"/>
      <c r="G53" s="29"/>
    </row>
    <row r="54" spans="1:7" s="30" customFormat="1" ht="20.25" customHeight="1">
      <c r="A54" s="29"/>
      <c r="G54" s="29"/>
    </row>
    <row r="55" spans="1:7" s="30" customFormat="1" ht="20.25" customHeight="1">
      <c r="A55" s="29"/>
      <c r="G55" s="29"/>
    </row>
    <row r="56" spans="1:7" s="30" customFormat="1" ht="20.25" customHeight="1">
      <c r="A56" s="29"/>
      <c r="G56" s="29"/>
    </row>
    <row r="57" spans="1:7" s="30" customFormat="1" ht="20.25" customHeight="1">
      <c r="A57" s="29"/>
      <c r="G57" s="29"/>
    </row>
    <row r="58" spans="1:7" s="30" customFormat="1" ht="20.25" customHeight="1">
      <c r="A58" s="29"/>
      <c r="G58" s="29"/>
    </row>
    <row r="59" spans="1:7" s="30" customFormat="1" ht="20.25" customHeight="1">
      <c r="A59" s="29"/>
      <c r="G59" s="29"/>
    </row>
    <row r="60" spans="1:7" s="30" customFormat="1" ht="20.25" customHeight="1">
      <c r="A60" s="29"/>
      <c r="G60" s="29"/>
    </row>
    <row r="61" spans="1:7" s="30" customFormat="1" ht="20.25" customHeight="1">
      <c r="A61" s="29"/>
      <c r="G61" s="29"/>
    </row>
    <row r="62" spans="1:7" s="30" customFormat="1" ht="20.25" customHeight="1">
      <c r="A62" s="29"/>
      <c r="G62" s="29"/>
    </row>
    <row r="63" spans="1:7" s="30" customFormat="1" ht="20.25" customHeight="1">
      <c r="A63" s="29"/>
      <c r="G63" s="29"/>
    </row>
    <row r="64" spans="1:7" s="30" customFormat="1" ht="20.25" customHeight="1">
      <c r="A64" s="29"/>
      <c r="G64" s="29"/>
    </row>
    <row r="65" spans="1:7" s="30" customFormat="1" ht="20.25" customHeight="1">
      <c r="A65" s="29"/>
      <c r="G65" s="29"/>
    </row>
    <row r="66" spans="1:7" s="30" customFormat="1" ht="20.25" customHeight="1">
      <c r="A66" s="29"/>
      <c r="G66" s="29"/>
    </row>
    <row r="67" spans="1:7" s="30" customFormat="1" ht="20.25" customHeight="1">
      <c r="A67" s="29"/>
      <c r="G67" s="29"/>
    </row>
    <row r="68" spans="1:7" s="30" customFormat="1" ht="20.25" customHeight="1">
      <c r="A68" s="29"/>
      <c r="G68" s="29"/>
    </row>
    <row r="69" spans="1:7" s="30" customFormat="1" ht="20.25" customHeight="1">
      <c r="A69" s="29"/>
      <c r="G69" s="29"/>
    </row>
    <row r="70" spans="1:7" s="30" customFormat="1" ht="20.25" customHeight="1">
      <c r="A70" s="29"/>
      <c r="G70" s="29"/>
    </row>
    <row r="71" spans="1:7" s="30" customFormat="1" ht="20.25" customHeight="1">
      <c r="A71" s="29"/>
      <c r="G71" s="29"/>
    </row>
    <row r="72" spans="1:7" s="30" customFormat="1" ht="20.25" customHeight="1">
      <c r="A72" s="29"/>
      <c r="G72" s="29"/>
    </row>
    <row r="73" spans="1:7" s="30" customFormat="1" ht="20.25" customHeight="1">
      <c r="A73" s="29"/>
      <c r="G73" s="29"/>
    </row>
    <row r="74" spans="1:7" s="30" customFormat="1" ht="20.25" customHeight="1">
      <c r="A74" s="29"/>
      <c r="G74" s="29"/>
    </row>
    <row r="75" spans="1:7" s="30" customFormat="1" ht="20.25" customHeight="1">
      <c r="A75" s="29"/>
      <c r="G75" s="29"/>
    </row>
    <row r="76" spans="1:7" s="30" customFormat="1" ht="20.25" customHeight="1">
      <c r="A76" s="29"/>
      <c r="G76" s="29"/>
    </row>
    <row r="77" spans="1:7" s="30" customFormat="1" ht="20.25" customHeight="1">
      <c r="A77" s="29"/>
      <c r="G77" s="29"/>
    </row>
    <row r="78" spans="1:7" s="30" customFormat="1" ht="20.25" customHeight="1">
      <c r="A78" s="29"/>
      <c r="G78" s="29"/>
    </row>
    <row r="79" spans="1:7" s="30" customFormat="1" ht="20.25" customHeight="1">
      <c r="A79" s="29"/>
      <c r="G79" s="29"/>
    </row>
    <row r="80" spans="1:7" s="30" customFormat="1" ht="20.25" customHeight="1">
      <c r="A80" s="29"/>
      <c r="G80" s="29"/>
    </row>
    <row r="81" spans="1:7" s="30" customFormat="1" ht="20.25" customHeight="1">
      <c r="A81" s="29"/>
      <c r="G81" s="29"/>
    </row>
    <row r="82" spans="1:7" s="30" customFormat="1" ht="20.25" customHeight="1">
      <c r="A82" s="29"/>
      <c r="G82" s="29"/>
    </row>
    <row r="83" spans="1:7" s="30" customFormat="1" ht="20.25" customHeight="1">
      <c r="A83" s="29"/>
      <c r="G83" s="29"/>
    </row>
    <row r="84" spans="1:7" s="30" customFormat="1" ht="20.25" customHeight="1">
      <c r="A84" s="29"/>
      <c r="G84" s="29"/>
    </row>
    <row r="85" spans="1:7" s="30" customFormat="1" ht="16.5" customHeight="1">
      <c r="A85" s="29"/>
      <c r="G85" s="29"/>
    </row>
    <row r="86" spans="1:7" s="30" customFormat="1" ht="16.5" customHeight="1">
      <c r="A86" s="29"/>
      <c r="G86" s="29"/>
    </row>
    <row r="87" spans="1:7" s="30" customFormat="1" ht="16.5" customHeight="1">
      <c r="A87" s="29"/>
      <c r="G87" s="29"/>
    </row>
    <row r="88" spans="1:7" s="30" customFormat="1" ht="16.5" customHeight="1">
      <c r="A88" s="29"/>
      <c r="G88" s="29"/>
    </row>
    <row r="89" spans="1:7" s="30" customFormat="1" ht="16.5" customHeight="1">
      <c r="A89" s="29"/>
      <c r="G89" s="29"/>
    </row>
    <row r="90" spans="1:7" s="30" customFormat="1" ht="16.5" customHeight="1">
      <c r="A90" s="29"/>
      <c r="G90" s="29"/>
    </row>
    <row r="91" spans="1:7" s="30" customFormat="1" ht="16.5" customHeight="1">
      <c r="A91" s="29"/>
      <c r="G91" s="29"/>
    </row>
    <row r="92" spans="1:7" s="30" customFormat="1" ht="16.5" customHeight="1">
      <c r="A92" s="29"/>
      <c r="G92" s="29"/>
    </row>
    <row r="93" spans="1:7" s="30" customFormat="1" ht="16.5" customHeight="1">
      <c r="A93" s="29"/>
      <c r="G93" s="29"/>
    </row>
    <row r="94" spans="1:7" s="30" customFormat="1" ht="16.5" customHeight="1">
      <c r="A94" s="29"/>
      <c r="G94" s="29"/>
    </row>
    <row r="95" spans="1:7" s="30" customFormat="1" ht="16.5" customHeight="1">
      <c r="A95" s="29"/>
      <c r="G95" s="29"/>
    </row>
    <row r="96" spans="1:7" s="30" customFormat="1" ht="16.5" customHeight="1">
      <c r="A96" s="29"/>
      <c r="G96" s="29"/>
    </row>
  </sheetData>
  <mergeCells count="7">
    <mergeCell ref="A22:G22"/>
    <mergeCell ref="A1:K1"/>
    <mergeCell ref="A2:K2"/>
    <mergeCell ref="A18:B18"/>
    <mergeCell ref="A19:B19"/>
    <mergeCell ref="A20:B20"/>
    <mergeCell ref="A21:G21"/>
  </mergeCells>
  <phoneticPr fontId="58" type="noConversion"/>
  <hyperlinks>
    <hyperlink ref="L5" location="目录!A1" display="目录"/>
  </hyperlinks>
  <printOptions horizontalCentered="1"/>
  <pageMargins left="0.2" right="0.2" top="0.71" bottom="0.31" header="1.26" footer="0.2"/>
  <pageSetup paperSize="9" orientation="landscape"/>
  <headerFooter alignWithMargins="0"/>
</worksheet>
</file>

<file path=xl/worksheets/sheet40.xml><?xml version="1.0" encoding="utf-8"?>
<worksheet xmlns="http://schemas.openxmlformats.org/spreadsheetml/2006/main" xmlns:r="http://schemas.openxmlformats.org/officeDocument/2006/relationships">
  <dimension ref="A1:R97"/>
  <sheetViews>
    <sheetView topLeftCell="F1" workbookViewId="0">
      <selection activeCell="G5" sqref="G5"/>
    </sheetView>
  </sheetViews>
  <sheetFormatPr defaultRowHeight="16.5" customHeight="1"/>
  <cols>
    <col min="1" max="1" width="3.125" style="32" customWidth="1"/>
    <col min="2" max="2" width="8.375" style="33" customWidth="1"/>
    <col min="3" max="3" width="8.25" style="33" customWidth="1"/>
    <col min="4" max="4" width="10.625" style="33" customWidth="1"/>
    <col min="5" max="5" width="6.5" style="33" customWidth="1"/>
    <col min="6" max="6" width="5.625" style="33" customWidth="1"/>
    <col min="7" max="7" width="9.75" style="33" customWidth="1"/>
    <col min="8" max="8" width="10.875" style="33" customWidth="1"/>
    <col min="9" max="9" width="9.125" style="33" customWidth="1"/>
    <col min="10" max="10" width="13" style="33" customWidth="1"/>
    <col min="11" max="11" width="13" style="32" customWidth="1"/>
    <col min="12" max="12" width="13" style="33" customWidth="1"/>
    <col min="13" max="13" width="8.25" style="33" customWidth="1"/>
    <col min="14" max="14" width="5.875" style="33" customWidth="1"/>
    <col min="15" max="15" width="5.75" style="33" customWidth="1"/>
    <col min="16" max="16384" width="9" style="33"/>
  </cols>
  <sheetData>
    <row r="1" spans="1:18" s="28" customFormat="1" ht="24.75" customHeight="1">
      <c r="A1" s="248" t="s">
        <v>617</v>
      </c>
      <c r="B1" s="248"/>
      <c r="C1" s="248"/>
      <c r="D1" s="248"/>
      <c r="E1" s="248"/>
      <c r="F1" s="248"/>
      <c r="G1" s="248"/>
      <c r="H1" s="248"/>
      <c r="I1" s="248"/>
      <c r="J1" s="248"/>
      <c r="K1" s="248"/>
      <c r="L1" s="248"/>
      <c r="M1" s="248"/>
      <c r="N1" s="248"/>
      <c r="O1" s="248"/>
      <c r="P1" s="122"/>
      <c r="Q1" s="122"/>
      <c r="R1" s="122"/>
    </row>
    <row r="2" spans="1:18" s="28" customFormat="1" ht="24.75" customHeight="1">
      <c r="A2" s="248" t="s">
        <v>618</v>
      </c>
      <c r="B2" s="248"/>
      <c r="C2" s="248"/>
      <c r="D2" s="248"/>
      <c r="E2" s="248"/>
      <c r="F2" s="248"/>
      <c r="G2" s="248"/>
      <c r="H2" s="248"/>
      <c r="I2" s="248"/>
      <c r="J2" s="248"/>
      <c r="K2" s="248"/>
      <c r="L2" s="248"/>
      <c r="M2" s="248"/>
      <c r="N2" s="248"/>
      <c r="O2" s="248"/>
      <c r="P2" s="122"/>
      <c r="Q2" s="122"/>
      <c r="R2" s="122"/>
    </row>
    <row r="3" spans="1:18" s="30" customFormat="1" ht="20.25" customHeight="1">
      <c r="A3" s="250" t="str">
        <f>基本情况!A3</f>
        <v>评估基准日：  2018年02月12日</v>
      </c>
      <c r="B3" s="250"/>
      <c r="C3" s="250"/>
      <c r="D3" s="250"/>
      <c r="E3" s="250"/>
      <c r="F3" s="250"/>
      <c r="G3" s="250"/>
      <c r="H3" s="250"/>
      <c r="I3" s="250"/>
      <c r="J3" s="250"/>
      <c r="K3" s="250"/>
      <c r="L3" s="250"/>
      <c r="M3" s="250"/>
      <c r="N3" s="250"/>
      <c r="O3" s="250"/>
    </row>
    <row r="4" spans="1:18" s="30" customFormat="1" ht="20.25" customHeight="1">
      <c r="A4" s="59"/>
      <c r="B4" s="59"/>
      <c r="C4" s="59"/>
      <c r="D4" s="59"/>
      <c r="E4" s="59"/>
      <c r="F4" s="59"/>
      <c r="G4" s="59"/>
      <c r="H4" s="59"/>
      <c r="I4" s="59"/>
      <c r="J4" s="59"/>
      <c r="K4" s="59"/>
      <c r="L4" s="59"/>
      <c r="M4" s="59"/>
      <c r="N4" s="59"/>
      <c r="O4" s="48" t="s">
        <v>244</v>
      </c>
    </row>
    <row r="5" spans="1:18" s="30" customFormat="1" ht="20.25" customHeight="1">
      <c r="A5" s="37" t="str">
        <f>基本情况!A1</f>
        <v>被评估单位（或者产权持有单位）：哈尔滨市爱地方快餐有限责任公司</v>
      </c>
      <c r="B5" s="38"/>
      <c r="C5" s="38"/>
      <c r="D5" s="38"/>
      <c r="E5" s="65"/>
      <c r="F5" s="65"/>
      <c r="G5" s="65"/>
      <c r="H5" s="65"/>
      <c r="I5" s="65"/>
      <c r="J5" s="65"/>
      <c r="K5" s="121"/>
      <c r="L5" s="38"/>
      <c r="M5" s="38"/>
      <c r="N5" s="38"/>
      <c r="O5" s="51" t="str">
        <f>'表3-9-1'!L4</f>
        <v>金额单位:元</v>
      </c>
    </row>
    <row r="6" spans="1:18" s="84" customFormat="1" ht="53.25" customHeight="1">
      <c r="A6" s="39" t="s">
        <v>168</v>
      </c>
      <c r="B6" s="40" t="s">
        <v>619</v>
      </c>
      <c r="C6" s="40" t="s">
        <v>620</v>
      </c>
      <c r="D6" s="123" t="s">
        <v>621</v>
      </c>
      <c r="E6" s="69" t="s">
        <v>622</v>
      </c>
      <c r="F6" s="39" t="s">
        <v>623</v>
      </c>
      <c r="G6" s="39" t="s">
        <v>529</v>
      </c>
      <c r="H6" s="39" t="s">
        <v>624</v>
      </c>
      <c r="I6" s="39" t="s">
        <v>625</v>
      </c>
      <c r="J6" s="39" t="s">
        <v>565</v>
      </c>
      <c r="K6" s="39" t="s">
        <v>339</v>
      </c>
      <c r="L6" s="39" t="s">
        <v>340</v>
      </c>
      <c r="M6" s="39" t="s">
        <v>341</v>
      </c>
      <c r="N6" s="39" t="s">
        <v>430</v>
      </c>
      <c r="O6" s="39" t="s">
        <v>431</v>
      </c>
      <c r="P6" s="57" t="s">
        <v>343</v>
      </c>
    </row>
    <row r="7" spans="1:18" s="30" customFormat="1" ht="20.25" customHeight="1">
      <c r="A7" s="43"/>
      <c r="B7" s="42"/>
      <c r="C7" s="42"/>
      <c r="D7" s="42"/>
      <c r="E7" s="42"/>
      <c r="F7" s="42"/>
      <c r="G7" s="42"/>
      <c r="H7" s="42"/>
      <c r="I7" s="42"/>
      <c r="J7" s="42"/>
      <c r="K7" s="54"/>
      <c r="L7" s="61"/>
      <c r="M7" s="61"/>
      <c r="N7" s="61"/>
      <c r="O7" s="55"/>
    </row>
    <row r="8" spans="1:18" s="30" customFormat="1" ht="20.25" customHeight="1">
      <c r="A8" s="42"/>
      <c r="B8" s="42"/>
      <c r="C8" s="42"/>
      <c r="D8" s="42"/>
      <c r="E8" s="42"/>
      <c r="F8" s="42"/>
      <c r="G8" s="42"/>
      <c r="H8" s="42"/>
      <c r="I8" s="42"/>
      <c r="J8" s="42"/>
      <c r="K8" s="54"/>
      <c r="L8" s="61"/>
      <c r="M8" s="61"/>
      <c r="N8" s="61"/>
      <c r="O8" s="55"/>
    </row>
    <row r="9" spans="1:18" s="30" customFormat="1" ht="20.25" customHeight="1">
      <c r="A9" s="42"/>
      <c r="B9" s="42"/>
      <c r="C9" s="42"/>
      <c r="D9" s="42"/>
      <c r="E9" s="42"/>
      <c r="F9" s="42"/>
      <c r="G9" s="42"/>
      <c r="H9" s="42"/>
      <c r="I9" s="42"/>
      <c r="J9" s="42"/>
      <c r="K9" s="54"/>
      <c r="L9" s="61"/>
      <c r="M9" s="61"/>
      <c r="N9" s="61"/>
      <c r="O9" s="55"/>
    </row>
    <row r="10" spans="1:18" s="30" customFormat="1" ht="20.25" customHeight="1">
      <c r="A10" s="42"/>
      <c r="B10" s="42"/>
      <c r="C10" s="42"/>
      <c r="D10" s="42"/>
      <c r="E10" s="42"/>
      <c r="F10" s="42"/>
      <c r="G10" s="42"/>
      <c r="H10" s="42"/>
      <c r="I10" s="42"/>
      <c r="J10" s="42"/>
      <c r="K10" s="54"/>
      <c r="L10" s="61"/>
      <c r="M10" s="61"/>
      <c r="N10" s="61"/>
      <c r="O10" s="55"/>
    </row>
    <row r="11" spans="1:18" s="30" customFormat="1" ht="20.25" customHeight="1">
      <c r="A11" s="42"/>
      <c r="B11" s="42"/>
      <c r="C11" s="42"/>
      <c r="D11" s="42"/>
      <c r="E11" s="42"/>
      <c r="F11" s="42"/>
      <c r="G11" s="42"/>
      <c r="H11" s="42"/>
      <c r="I11" s="42"/>
      <c r="J11" s="42"/>
      <c r="K11" s="54"/>
      <c r="L11" s="61"/>
      <c r="M11" s="61"/>
      <c r="N11" s="61"/>
      <c r="O11" s="55"/>
    </row>
    <row r="12" spans="1:18" s="30" customFormat="1" ht="20.25" customHeight="1">
      <c r="A12" s="42"/>
      <c r="B12" s="42"/>
      <c r="C12" s="42"/>
      <c r="D12" s="42"/>
      <c r="E12" s="42"/>
      <c r="F12" s="42"/>
      <c r="G12" s="42"/>
      <c r="H12" s="42"/>
      <c r="I12" s="42"/>
      <c r="J12" s="42"/>
      <c r="K12" s="54"/>
      <c r="L12" s="61"/>
      <c r="M12" s="61"/>
      <c r="N12" s="61"/>
      <c r="O12" s="55"/>
    </row>
    <row r="13" spans="1:18" s="30" customFormat="1" ht="20.25" customHeight="1">
      <c r="A13" s="42"/>
      <c r="B13" s="55"/>
      <c r="C13" s="55"/>
      <c r="D13" s="55"/>
      <c r="E13" s="55"/>
      <c r="F13" s="55"/>
      <c r="G13" s="55"/>
      <c r="H13" s="55"/>
      <c r="I13" s="55"/>
      <c r="J13" s="55"/>
      <c r="K13" s="54"/>
      <c r="L13" s="61"/>
      <c r="M13" s="61"/>
      <c r="N13" s="61"/>
      <c r="O13" s="55"/>
    </row>
    <row r="14" spans="1:18" s="30" customFormat="1" ht="20.25" customHeight="1">
      <c r="A14" s="42"/>
      <c r="B14" s="55"/>
      <c r="C14" s="55"/>
      <c r="D14" s="55"/>
      <c r="E14" s="55"/>
      <c r="F14" s="55"/>
      <c r="G14" s="55"/>
      <c r="H14" s="55"/>
      <c r="I14" s="55"/>
      <c r="J14" s="55"/>
      <c r="K14" s="54"/>
      <c r="L14" s="61"/>
      <c r="M14" s="61"/>
      <c r="N14" s="61"/>
      <c r="O14" s="55"/>
    </row>
    <row r="15" spans="1:18" s="30" customFormat="1" ht="20.25" customHeight="1">
      <c r="A15" s="42"/>
      <c r="B15" s="55"/>
      <c r="C15" s="55"/>
      <c r="D15" s="55"/>
      <c r="E15" s="55"/>
      <c r="F15" s="55"/>
      <c r="G15" s="55"/>
      <c r="H15" s="55"/>
      <c r="I15" s="55"/>
      <c r="J15" s="55"/>
      <c r="K15" s="54"/>
      <c r="L15" s="61"/>
      <c r="M15" s="61"/>
      <c r="N15" s="61"/>
      <c r="O15" s="55"/>
    </row>
    <row r="16" spans="1:18" s="30" customFormat="1" ht="20.25" customHeight="1">
      <c r="A16" s="42"/>
      <c r="B16" s="55"/>
      <c r="C16" s="55"/>
      <c r="D16" s="55"/>
      <c r="E16" s="55"/>
      <c r="F16" s="55"/>
      <c r="G16" s="55"/>
      <c r="H16" s="55"/>
      <c r="I16" s="55"/>
      <c r="J16" s="55"/>
      <c r="K16" s="54" t="s">
        <v>438</v>
      </c>
      <c r="L16" s="61"/>
      <c r="M16" s="61"/>
      <c r="N16" s="61"/>
      <c r="O16" s="55"/>
    </row>
    <row r="17" spans="1:15" s="30" customFormat="1" ht="20.25" customHeight="1">
      <c r="A17" s="42"/>
      <c r="B17" s="55"/>
      <c r="C17" s="55"/>
      <c r="D17" s="55"/>
      <c r="E17" s="55"/>
      <c r="F17" s="55"/>
      <c r="G17" s="55"/>
      <c r="H17" s="55"/>
      <c r="I17" s="55"/>
      <c r="J17" s="55"/>
      <c r="K17" s="54"/>
      <c r="L17" s="61"/>
      <c r="M17" s="61"/>
      <c r="N17" s="61"/>
      <c r="O17" s="55"/>
    </row>
    <row r="18" spans="1:15" s="30" customFormat="1" ht="20.25" customHeight="1">
      <c r="A18" s="42"/>
      <c r="B18" s="55"/>
      <c r="C18" s="55"/>
      <c r="D18" s="55"/>
      <c r="E18" s="55"/>
      <c r="F18" s="55"/>
      <c r="G18" s="55"/>
      <c r="H18" s="55"/>
      <c r="I18" s="55"/>
      <c r="J18" s="55"/>
      <c r="K18" s="54"/>
      <c r="L18" s="61"/>
      <c r="M18" s="61"/>
      <c r="N18" s="61"/>
      <c r="O18" s="55"/>
    </row>
    <row r="19" spans="1:15" s="30" customFormat="1" ht="20.25" customHeight="1">
      <c r="A19" s="71"/>
      <c r="B19" s="55"/>
      <c r="C19" s="55"/>
      <c r="D19" s="55"/>
      <c r="E19" s="55"/>
      <c r="F19" s="55"/>
      <c r="G19" s="55"/>
      <c r="H19" s="55"/>
      <c r="I19" s="55"/>
      <c r="J19" s="55"/>
      <c r="K19" s="54"/>
      <c r="L19" s="61"/>
      <c r="M19" s="61"/>
      <c r="N19" s="61"/>
      <c r="O19" s="55"/>
    </row>
    <row r="20" spans="1:15" s="30" customFormat="1" ht="20.25" customHeight="1">
      <c r="A20" s="119"/>
      <c r="B20" s="120"/>
      <c r="C20" s="55"/>
      <c r="D20" s="55"/>
      <c r="E20" s="55"/>
      <c r="F20" s="55"/>
      <c r="G20" s="55"/>
      <c r="H20" s="55"/>
      <c r="I20" s="55"/>
      <c r="J20" s="55"/>
      <c r="K20" s="54"/>
      <c r="L20" s="61"/>
      <c r="M20" s="61"/>
      <c r="N20" s="61"/>
      <c r="O20" s="55"/>
    </row>
    <row r="21" spans="1:15" s="30" customFormat="1" ht="20.25" customHeight="1">
      <c r="A21" s="279" t="s">
        <v>439</v>
      </c>
      <c r="B21" s="280"/>
      <c r="C21" s="287"/>
      <c r="D21" s="72"/>
      <c r="E21" s="72"/>
      <c r="F21" s="72"/>
      <c r="G21" s="72"/>
      <c r="H21" s="72"/>
      <c r="I21" s="72"/>
      <c r="J21" s="72"/>
      <c r="K21" s="54">
        <f>SUM(K7:K20)</f>
        <v>0</v>
      </c>
      <c r="L21" s="54">
        <f>SUM(L7:L20)</f>
        <v>0</v>
      </c>
      <c r="M21" s="67"/>
      <c r="N21" s="61"/>
      <c r="O21" s="55"/>
    </row>
    <row r="22" spans="1:15" s="30" customFormat="1" ht="20.25" customHeight="1">
      <c r="A22" s="276" t="str">
        <f>基本情况!A5</f>
        <v xml:space="preserve">被评估单位（或产权持有单位）填表人：     </v>
      </c>
      <c r="B22" s="276"/>
      <c r="C22" s="276"/>
      <c r="D22" s="276"/>
      <c r="E22" s="276"/>
      <c r="F22" s="276"/>
      <c r="G22" s="276"/>
      <c r="H22" s="276"/>
      <c r="I22" s="276"/>
      <c r="J22" s="276"/>
      <c r="K22" s="276"/>
      <c r="M22" s="30" t="str">
        <f>基本情况!A8</f>
        <v>评估人员：宋云鹏、王涛</v>
      </c>
    </row>
    <row r="23" spans="1:15" s="30" customFormat="1" ht="20.25" customHeight="1">
      <c r="A23" s="267" t="str">
        <f>基本情况!A6</f>
        <v>填表日期： 2018年02月12日</v>
      </c>
      <c r="B23" s="267"/>
      <c r="C23" s="267"/>
      <c r="D23" s="267"/>
      <c r="E23" s="267"/>
      <c r="F23" s="267"/>
      <c r="G23" s="267"/>
      <c r="H23" s="267"/>
      <c r="I23" s="267"/>
      <c r="J23" s="267"/>
      <c r="K23" s="267"/>
    </row>
    <row r="24" spans="1:15" s="30" customFormat="1" ht="20.25" customHeight="1">
      <c r="A24" s="29"/>
      <c r="K24" s="29"/>
    </row>
    <row r="25" spans="1:15" s="30" customFormat="1" ht="20.25" customHeight="1">
      <c r="A25" s="29"/>
      <c r="K25" s="29"/>
    </row>
    <row r="26" spans="1:15" s="30" customFormat="1" ht="20.25" customHeight="1">
      <c r="A26" s="29"/>
      <c r="K26" s="29"/>
    </row>
    <row r="27" spans="1:15" s="30" customFormat="1" ht="20.25" customHeight="1">
      <c r="A27" s="29"/>
      <c r="K27" s="29"/>
    </row>
    <row r="28" spans="1:15" s="30" customFormat="1" ht="20.25" customHeight="1">
      <c r="A28" s="29"/>
      <c r="K28" s="29"/>
    </row>
    <row r="29" spans="1:15" s="30" customFormat="1" ht="20.25" customHeight="1">
      <c r="A29" s="29"/>
      <c r="K29" s="29"/>
    </row>
    <row r="30" spans="1:15" s="30" customFormat="1" ht="20.25" customHeight="1">
      <c r="A30" s="29"/>
      <c r="K30" s="29"/>
    </row>
    <row r="31" spans="1:15" s="30" customFormat="1" ht="20.25" customHeight="1">
      <c r="A31" s="29"/>
      <c r="K31" s="29"/>
    </row>
    <row r="32" spans="1:15" s="30" customFormat="1" ht="20.25" customHeight="1">
      <c r="A32" s="29"/>
      <c r="K32" s="29"/>
    </row>
    <row r="33" spans="1:11" s="30" customFormat="1" ht="20.25" customHeight="1">
      <c r="A33" s="29"/>
      <c r="K33" s="29"/>
    </row>
    <row r="34" spans="1:11" s="30" customFormat="1" ht="20.25" customHeight="1">
      <c r="A34" s="29"/>
      <c r="K34" s="29"/>
    </row>
    <row r="35" spans="1:11" s="30" customFormat="1" ht="20.25" customHeight="1">
      <c r="A35" s="29"/>
      <c r="K35" s="29"/>
    </row>
    <row r="36" spans="1:11" s="30" customFormat="1" ht="20.25" customHeight="1">
      <c r="A36" s="29"/>
      <c r="K36" s="29"/>
    </row>
    <row r="37" spans="1:11" s="30" customFormat="1" ht="20.25" customHeight="1">
      <c r="A37" s="29"/>
      <c r="K37" s="29"/>
    </row>
    <row r="38" spans="1:11" s="30" customFormat="1" ht="20.25" customHeight="1">
      <c r="A38" s="29"/>
      <c r="K38" s="29"/>
    </row>
    <row r="39" spans="1:11" s="30" customFormat="1" ht="20.25" customHeight="1">
      <c r="A39" s="29"/>
      <c r="K39" s="29"/>
    </row>
    <row r="40" spans="1:11" s="30" customFormat="1" ht="20.25" customHeight="1">
      <c r="A40" s="29"/>
      <c r="K40" s="29"/>
    </row>
    <row r="41" spans="1:11" s="30" customFormat="1" ht="20.25" customHeight="1">
      <c r="A41" s="29"/>
      <c r="K41" s="29"/>
    </row>
    <row r="42" spans="1:11" s="30" customFormat="1" ht="20.25" customHeight="1">
      <c r="A42" s="29"/>
      <c r="K42" s="29"/>
    </row>
    <row r="43" spans="1:11" s="30" customFormat="1" ht="20.25" customHeight="1">
      <c r="A43" s="29"/>
      <c r="K43" s="29"/>
    </row>
    <row r="44" spans="1:11" s="30" customFormat="1" ht="20.25" customHeight="1">
      <c r="A44" s="29"/>
      <c r="K44" s="29"/>
    </row>
    <row r="45" spans="1:11" s="30" customFormat="1" ht="20.25" customHeight="1">
      <c r="A45" s="29"/>
      <c r="K45" s="29"/>
    </row>
    <row r="46" spans="1:11" s="30" customFormat="1" ht="20.25" customHeight="1">
      <c r="A46" s="29"/>
      <c r="K46" s="29"/>
    </row>
    <row r="47" spans="1:11" s="30" customFormat="1" ht="20.25" customHeight="1">
      <c r="A47" s="29"/>
      <c r="K47" s="29"/>
    </row>
    <row r="48" spans="1:11" s="30" customFormat="1" ht="20.25" customHeight="1">
      <c r="A48" s="29"/>
      <c r="K48" s="29"/>
    </row>
    <row r="49" spans="1:11" s="30" customFormat="1" ht="20.25" customHeight="1">
      <c r="A49" s="29"/>
      <c r="K49" s="29"/>
    </row>
    <row r="50" spans="1:11" s="30" customFormat="1" ht="20.25" customHeight="1">
      <c r="A50" s="29"/>
      <c r="K50" s="29"/>
    </row>
    <row r="51" spans="1:11" s="30" customFormat="1" ht="20.25" customHeight="1">
      <c r="A51" s="29"/>
      <c r="K51" s="29"/>
    </row>
    <row r="52" spans="1:11" s="30" customFormat="1" ht="20.25" customHeight="1">
      <c r="A52" s="29"/>
      <c r="K52" s="29"/>
    </row>
    <row r="53" spans="1:11" s="30" customFormat="1" ht="20.25" customHeight="1">
      <c r="A53" s="29"/>
      <c r="K53" s="29"/>
    </row>
    <row r="54" spans="1:11" s="30" customFormat="1" ht="20.25" customHeight="1">
      <c r="A54" s="29"/>
      <c r="K54" s="29"/>
    </row>
    <row r="55" spans="1:11" s="30" customFormat="1" ht="20.25" customHeight="1">
      <c r="A55" s="29"/>
      <c r="K55" s="29"/>
    </row>
    <row r="56" spans="1:11" s="30" customFormat="1" ht="20.25" customHeight="1">
      <c r="A56" s="29"/>
      <c r="K56" s="29"/>
    </row>
    <row r="57" spans="1:11" s="30" customFormat="1" ht="20.25" customHeight="1">
      <c r="A57" s="29"/>
      <c r="K57" s="29"/>
    </row>
    <row r="58" spans="1:11" s="30" customFormat="1" ht="20.25" customHeight="1">
      <c r="A58" s="29"/>
      <c r="K58" s="29"/>
    </row>
    <row r="59" spans="1:11" s="30" customFormat="1" ht="20.25" customHeight="1">
      <c r="A59" s="29"/>
      <c r="K59" s="29"/>
    </row>
    <row r="60" spans="1:11" s="30" customFormat="1" ht="20.25" customHeight="1">
      <c r="A60" s="29"/>
      <c r="K60" s="29"/>
    </row>
    <row r="61" spans="1:11" s="30" customFormat="1" ht="20.25" customHeight="1">
      <c r="A61" s="29"/>
      <c r="K61" s="29"/>
    </row>
    <row r="62" spans="1:11" s="30" customFormat="1" ht="20.25" customHeight="1">
      <c r="A62" s="29"/>
      <c r="K62" s="29"/>
    </row>
    <row r="63" spans="1:11" s="30" customFormat="1" ht="20.25" customHeight="1">
      <c r="A63" s="29"/>
      <c r="K63" s="29"/>
    </row>
    <row r="64" spans="1:11" s="30" customFormat="1" ht="20.25" customHeight="1">
      <c r="A64" s="29"/>
      <c r="K64" s="29"/>
    </row>
    <row r="65" spans="1:11" s="30" customFormat="1" ht="20.25" customHeight="1">
      <c r="A65" s="29"/>
      <c r="K65" s="29"/>
    </row>
    <row r="66" spans="1:11" s="30" customFormat="1" ht="20.25" customHeight="1">
      <c r="A66" s="29"/>
      <c r="K66" s="29"/>
    </row>
    <row r="67" spans="1:11" s="30" customFormat="1" ht="20.25" customHeight="1">
      <c r="A67" s="29"/>
      <c r="K67" s="29"/>
    </row>
    <row r="68" spans="1:11" s="30" customFormat="1" ht="20.25" customHeight="1">
      <c r="A68" s="29"/>
      <c r="K68" s="29"/>
    </row>
    <row r="69" spans="1:11" s="30" customFormat="1" ht="20.25" customHeight="1">
      <c r="A69" s="29"/>
      <c r="K69" s="29"/>
    </row>
    <row r="70" spans="1:11" s="30" customFormat="1" ht="20.25" customHeight="1">
      <c r="A70" s="29"/>
      <c r="K70" s="29"/>
    </row>
    <row r="71" spans="1:11" s="30" customFormat="1" ht="20.25" customHeight="1">
      <c r="A71" s="29"/>
      <c r="K71" s="29"/>
    </row>
    <row r="72" spans="1:11" s="30" customFormat="1" ht="20.25" customHeight="1">
      <c r="A72" s="29"/>
      <c r="K72" s="29"/>
    </row>
    <row r="73" spans="1:11" s="30" customFormat="1" ht="20.25" customHeight="1">
      <c r="A73" s="29"/>
      <c r="K73" s="29"/>
    </row>
    <row r="74" spans="1:11" s="30" customFormat="1" ht="20.25" customHeight="1">
      <c r="A74" s="29"/>
      <c r="K74" s="29"/>
    </row>
    <row r="75" spans="1:11" s="30" customFormat="1" ht="20.25" customHeight="1">
      <c r="A75" s="29"/>
      <c r="K75" s="29"/>
    </row>
    <row r="76" spans="1:11" s="30" customFormat="1" ht="20.25" customHeight="1">
      <c r="A76" s="29"/>
      <c r="K76" s="29"/>
    </row>
    <row r="77" spans="1:11" s="30" customFormat="1" ht="20.25" customHeight="1">
      <c r="A77" s="29"/>
      <c r="K77" s="29"/>
    </row>
    <row r="78" spans="1:11" s="30" customFormat="1" ht="20.25" customHeight="1">
      <c r="A78" s="29"/>
      <c r="K78" s="29"/>
    </row>
    <row r="79" spans="1:11" s="30" customFormat="1" ht="20.25" customHeight="1">
      <c r="A79" s="29"/>
      <c r="K79" s="29"/>
    </row>
    <row r="80" spans="1:11" s="30" customFormat="1" ht="20.25" customHeight="1">
      <c r="A80" s="29"/>
      <c r="K80" s="29"/>
    </row>
    <row r="81" spans="1:11" s="30" customFormat="1" ht="20.25" customHeight="1">
      <c r="A81" s="29"/>
      <c r="K81" s="29"/>
    </row>
    <row r="82" spans="1:11" s="30" customFormat="1" ht="20.25" customHeight="1">
      <c r="A82" s="29"/>
      <c r="K82" s="29"/>
    </row>
    <row r="83" spans="1:11" s="30" customFormat="1" ht="20.25" customHeight="1">
      <c r="A83" s="29"/>
      <c r="K83" s="29"/>
    </row>
    <row r="84" spans="1:11" s="30" customFormat="1" ht="20.25" customHeight="1">
      <c r="A84" s="29"/>
      <c r="K84" s="29"/>
    </row>
    <row r="85" spans="1:11" s="30" customFormat="1" ht="20.25" customHeight="1">
      <c r="A85" s="29"/>
      <c r="K85" s="29"/>
    </row>
    <row r="86" spans="1:11" s="30" customFormat="1" ht="16.5" customHeight="1">
      <c r="A86" s="29"/>
      <c r="K86" s="29"/>
    </row>
    <row r="87" spans="1:11" s="30" customFormat="1" ht="16.5" customHeight="1">
      <c r="A87" s="29"/>
      <c r="K87" s="29"/>
    </row>
    <row r="88" spans="1:11" s="30" customFormat="1" ht="16.5" customHeight="1">
      <c r="A88" s="29"/>
      <c r="K88" s="29"/>
    </row>
    <row r="89" spans="1:11" s="30" customFormat="1" ht="16.5" customHeight="1">
      <c r="A89" s="29"/>
      <c r="K89" s="29"/>
    </row>
    <row r="90" spans="1:11" s="30" customFormat="1" ht="16.5" customHeight="1">
      <c r="A90" s="29"/>
      <c r="K90" s="29"/>
    </row>
    <row r="91" spans="1:11" s="30" customFormat="1" ht="16.5" customHeight="1">
      <c r="A91" s="29"/>
      <c r="K91" s="29"/>
    </row>
    <row r="92" spans="1:11" s="30" customFormat="1" ht="16.5" customHeight="1">
      <c r="A92" s="29"/>
      <c r="K92" s="29"/>
    </row>
    <row r="93" spans="1:11" s="30" customFormat="1" ht="16.5" customHeight="1">
      <c r="A93" s="29"/>
      <c r="K93" s="29"/>
    </row>
    <row r="94" spans="1:11" s="30" customFormat="1" ht="16.5" customHeight="1">
      <c r="A94" s="29"/>
      <c r="K94" s="29"/>
    </row>
    <row r="95" spans="1:11" s="30" customFormat="1" ht="16.5" customHeight="1">
      <c r="A95" s="29"/>
      <c r="K95" s="29"/>
    </row>
    <row r="96" spans="1:11" s="30" customFormat="1" ht="16.5" customHeight="1">
      <c r="A96" s="29"/>
      <c r="K96" s="29"/>
    </row>
    <row r="97" spans="1:11" s="30" customFormat="1" ht="16.5" customHeight="1">
      <c r="A97" s="29"/>
      <c r="K97" s="29"/>
    </row>
  </sheetData>
  <mergeCells count="6">
    <mergeCell ref="A23:K23"/>
    <mergeCell ref="A1:O1"/>
    <mergeCell ref="A2:O2"/>
    <mergeCell ref="A3:O3"/>
    <mergeCell ref="A21:C21"/>
    <mergeCell ref="A22:K22"/>
  </mergeCells>
  <phoneticPr fontId="58" type="noConversion"/>
  <hyperlinks>
    <hyperlink ref="P6" location="目录!A1" display="目录"/>
  </hyperlinks>
  <printOptions horizontalCentered="1"/>
  <pageMargins left="0.2" right="0.2" top="0.71" bottom="0.31" header="1.26" footer="0.2"/>
  <pageSetup paperSize="9" orientation="landscape"/>
  <headerFooter alignWithMargins="0"/>
</worksheet>
</file>

<file path=xl/worksheets/sheet41.xml><?xml version="1.0" encoding="utf-8"?>
<worksheet xmlns="http://schemas.openxmlformats.org/spreadsheetml/2006/main" xmlns:r="http://schemas.openxmlformats.org/officeDocument/2006/relationships">
  <dimension ref="A1:T97"/>
  <sheetViews>
    <sheetView topLeftCell="G1" workbookViewId="0">
      <selection activeCell="G5" sqref="G5"/>
    </sheetView>
  </sheetViews>
  <sheetFormatPr defaultRowHeight="16.5" customHeight="1"/>
  <cols>
    <col min="1" max="1" width="3.125" style="32" customWidth="1"/>
    <col min="2" max="2" width="8.375" style="33" customWidth="1"/>
    <col min="3" max="3" width="8.25" style="33" customWidth="1"/>
    <col min="4" max="4" width="12.5" style="33" customWidth="1"/>
    <col min="5" max="5" width="5.125" style="33" customWidth="1"/>
    <col min="6" max="6" width="4.875" style="33" customWidth="1"/>
    <col min="7" max="7" width="5.625" style="33" customWidth="1"/>
    <col min="8" max="8" width="6.25" style="33" customWidth="1"/>
    <col min="9" max="9" width="9.125" style="33" customWidth="1"/>
    <col min="10" max="10" width="10.125" style="33" customWidth="1"/>
    <col min="11" max="13" width="10.125" style="32" customWidth="1"/>
    <col min="14" max="14" width="10.125" style="33" customWidth="1"/>
    <col min="15" max="15" width="5.875" style="33" customWidth="1"/>
    <col min="16" max="16" width="9.625" style="33" customWidth="1"/>
    <col min="17" max="17" width="5.75" style="33" customWidth="1"/>
    <col min="18" max="16384" width="9" style="33"/>
  </cols>
  <sheetData>
    <row r="1" spans="1:20" s="28" customFormat="1" ht="24.75" customHeight="1">
      <c r="A1" s="248" t="s">
        <v>617</v>
      </c>
      <c r="B1" s="248"/>
      <c r="C1" s="248"/>
      <c r="D1" s="248"/>
      <c r="E1" s="248"/>
      <c r="F1" s="248"/>
      <c r="G1" s="248"/>
      <c r="H1" s="248"/>
      <c r="I1" s="248"/>
      <c r="J1" s="248"/>
      <c r="K1" s="248"/>
      <c r="L1" s="248"/>
      <c r="M1" s="248"/>
      <c r="N1" s="248"/>
      <c r="O1" s="248"/>
      <c r="P1" s="248"/>
      <c r="Q1" s="248"/>
      <c r="R1" s="122"/>
      <c r="S1" s="122"/>
      <c r="T1" s="122"/>
    </row>
    <row r="2" spans="1:20" s="28" customFormat="1" ht="24.75" customHeight="1">
      <c r="A2" s="248" t="s">
        <v>626</v>
      </c>
      <c r="B2" s="248"/>
      <c r="C2" s="248"/>
      <c r="D2" s="248"/>
      <c r="E2" s="248"/>
      <c r="F2" s="248"/>
      <c r="G2" s="248"/>
      <c r="H2" s="248"/>
      <c r="I2" s="248"/>
      <c r="J2" s="248"/>
      <c r="K2" s="248"/>
      <c r="L2" s="248"/>
      <c r="M2" s="248"/>
      <c r="N2" s="248"/>
      <c r="O2" s="248"/>
      <c r="P2" s="248"/>
      <c r="Q2" s="248"/>
      <c r="R2" s="122"/>
      <c r="S2" s="122"/>
      <c r="T2" s="122"/>
    </row>
    <row r="3" spans="1:20" s="30" customFormat="1" ht="20.25" customHeight="1">
      <c r="A3" s="250" t="str">
        <f>基本情况!A3</f>
        <v>评估基准日：  2018年02月12日</v>
      </c>
      <c r="B3" s="250"/>
      <c r="C3" s="250"/>
      <c r="D3" s="250"/>
      <c r="E3" s="250"/>
      <c r="F3" s="250"/>
      <c r="G3" s="250"/>
      <c r="H3" s="250"/>
      <c r="I3" s="250"/>
      <c r="J3" s="250"/>
      <c r="K3" s="250"/>
      <c r="L3" s="250"/>
      <c r="M3" s="250"/>
      <c r="N3" s="250"/>
      <c r="O3" s="250"/>
      <c r="P3" s="250"/>
      <c r="Q3" s="250"/>
    </row>
    <row r="4" spans="1:20" s="30" customFormat="1" ht="20.25" customHeight="1">
      <c r="A4" s="59"/>
      <c r="B4" s="59"/>
      <c r="C4" s="59"/>
      <c r="D4" s="59"/>
      <c r="E4" s="59"/>
      <c r="F4" s="59"/>
      <c r="G4" s="59"/>
      <c r="H4" s="59"/>
      <c r="I4" s="59"/>
      <c r="J4" s="59"/>
      <c r="K4" s="59"/>
      <c r="L4" s="59"/>
      <c r="M4" s="59"/>
      <c r="N4" s="59"/>
      <c r="O4" s="59"/>
      <c r="P4" s="59"/>
      <c r="Q4" s="48" t="s">
        <v>244</v>
      </c>
    </row>
    <row r="5" spans="1:20" s="30" customFormat="1" ht="20.25" customHeight="1">
      <c r="A5" s="37" t="str">
        <f>基本情况!A1</f>
        <v>被评估单位（或者产权持有单位）：哈尔滨市爱地方快餐有限责任公司</v>
      </c>
      <c r="B5" s="38"/>
      <c r="C5" s="38"/>
      <c r="D5" s="38"/>
      <c r="E5" s="65"/>
      <c r="F5" s="65"/>
      <c r="G5" s="65"/>
      <c r="H5" s="65"/>
      <c r="I5" s="65"/>
      <c r="J5" s="65"/>
      <c r="K5" s="121"/>
      <c r="L5" s="121"/>
      <c r="M5" s="121"/>
      <c r="N5" s="38"/>
      <c r="O5" s="38"/>
      <c r="P5" s="38"/>
      <c r="Q5" s="51" t="str">
        <f>'表3-9-1'!L4</f>
        <v>金额单位:元</v>
      </c>
    </row>
    <row r="6" spans="1:20" s="84" customFormat="1" ht="20.25" customHeight="1">
      <c r="A6" s="283" t="s">
        <v>168</v>
      </c>
      <c r="B6" s="262" t="s">
        <v>619</v>
      </c>
      <c r="C6" s="262" t="s">
        <v>620</v>
      </c>
      <c r="D6" s="295" t="s">
        <v>621</v>
      </c>
      <c r="E6" s="262" t="s">
        <v>622</v>
      </c>
      <c r="F6" s="283" t="s">
        <v>623</v>
      </c>
      <c r="G6" s="283" t="s">
        <v>529</v>
      </c>
      <c r="H6" s="283" t="s">
        <v>624</v>
      </c>
      <c r="I6" s="283" t="s">
        <v>625</v>
      </c>
      <c r="J6" s="297" t="s">
        <v>339</v>
      </c>
      <c r="K6" s="298"/>
      <c r="L6" s="297" t="s">
        <v>340</v>
      </c>
      <c r="M6" s="299"/>
      <c r="N6" s="298"/>
      <c r="O6" s="283" t="s">
        <v>430</v>
      </c>
      <c r="P6" s="283" t="s">
        <v>627</v>
      </c>
      <c r="Q6" s="283" t="s">
        <v>431</v>
      </c>
      <c r="R6" s="57" t="s">
        <v>343</v>
      </c>
    </row>
    <row r="7" spans="1:20" s="30" customFormat="1" ht="20.25" customHeight="1">
      <c r="A7" s="290"/>
      <c r="B7" s="269"/>
      <c r="C7" s="269"/>
      <c r="D7" s="296"/>
      <c r="E7" s="269"/>
      <c r="F7" s="290"/>
      <c r="G7" s="290"/>
      <c r="H7" s="290"/>
      <c r="I7" s="290"/>
      <c r="J7" s="43" t="s">
        <v>628</v>
      </c>
      <c r="K7" s="43" t="s">
        <v>629</v>
      </c>
      <c r="L7" s="124" t="s">
        <v>628</v>
      </c>
      <c r="M7" s="124" t="s">
        <v>630</v>
      </c>
      <c r="N7" s="125" t="s">
        <v>629</v>
      </c>
      <c r="O7" s="290"/>
      <c r="P7" s="290"/>
      <c r="Q7" s="290"/>
    </row>
    <row r="8" spans="1:20" s="30" customFormat="1" ht="20.25" customHeight="1">
      <c r="A8" s="42"/>
      <c r="B8" s="42"/>
      <c r="C8" s="42"/>
      <c r="D8" s="42"/>
      <c r="E8" s="42"/>
      <c r="F8" s="42"/>
      <c r="G8" s="42"/>
      <c r="H8" s="42"/>
      <c r="I8" s="42"/>
      <c r="J8" s="42"/>
      <c r="K8" s="54"/>
      <c r="L8" s="54"/>
      <c r="M8" s="54"/>
      <c r="N8" s="61"/>
      <c r="O8" s="61"/>
      <c r="P8" s="61"/>
      <c r="Q8" s="55"/>
    </row>
    <row r="9" spans="1:20" s="30" customFormat="1" ht="20.25" customHeight="1">
      <c r="A9" s="42"/>
      <c r="B9" s="42"/>
      <c r="C9" s="42"/>
      <c r="D9" s="42"/>
      <c r="E9" s="42"/>
      <c r="F9" s="42"/>
      <c r="G9" s="42"/>
      <c r="H9" s="42"/>
      <c r="I9" s="42"/>
      <c r="J9" s="42"/>
      <c r="K9" s="54"/>
      <c r="L9" s="54"/>
      <c r="M9" s="54"/>
      <c r="N9" s="61"/>
      <c r="O9" s="61"/>
      <c r="P9" s="61"/>
      <c r="Q9" s="55"/>
    </row>
    <row r="10" spans="1:20" s="30" customFormat="1" ht="20.25" customHeight="1">
      <c r="A10" s="42"/>
      <c r="B10" s="42"/>
      <c r="C10" s="42"/>
      <c r="D10" s="42"/>
      <c r="E10" s="42"/>
      <c r="F10" s="42"/>
      <c r="G10" s="42"/>
      <c r="H10" s="42"/>
      <c r="I10" s="42"/>
      <c r="J10" s="42"/>
      <c r="K10" s="54"/>
      <c r="L10" s="54"/>
      <c r="M10" s="54"/>
      <c r="N10" s="61"/>
      <c r="O10" s="61"/>
      <c r="P10" s="61"/>
      <c r="Q10" s="55"/>
    </row>
    <row r="11" spans="1:20" s="30" customFormat="1" ht="20.25" customHeight="1">
      <c r="A11" s="42"/>
      <c r="B11" s="42"/>
      <c r="C11" s="42"/>
      <c r="D11" s="42"/>
      <c r="E11" s="42"/>
      <c r="F11" s="42"/>
      <c r="G11" s="42"/>
      <c r="H11" s="42"/>
      <c r="I11" s="42"/>
      <c r="J11" s="42"/>
      <c r="K11" s="54"/>
      <c r="L11" s="54"/>
      <c r="M11" s="54"/>
      <c r="N11" s="61"/>
      <c r="O11" s="61"/>
      <c r="P11" s="61"/>
      <c r="Q11" s="55"/>
    </row>
    <row r="12" spans="1:20" s="30" customFormat="1" ht="20.25" customHeight="1">
      <c r="A12" s="42"/>
      <c r="B12" s="42"/>
      <c r="C12" s="42"/>
      <c r="D12" s="42"/>
      <c r="E12" s="42"/>
      <c r="F12" s="42"/>
      <c r="G12" s="42"/>
      <c r="H12" s="42"/>
      <c r="I12" s="42"/>
      <c r="J12" s="42"/>
      <c r="K12" s="54"/>
      <c r="L12" s="54"/>
      <c r="M12" s="54"/>
      <c r="N12" s="61"/>
      <c r="O12" s="61"/>
      <c r="P12" s="61"/>
      <c r="Q12" s="55"/>
    </row>
    <row r="13" spans="1:20" s="30" customFormat="1" ht="20.25" customHeight="1">
      <c r="A13" s="42"/>
      <c r="B13" s="55"/>
      <c r="C13" s="55"/>
      <c r="D13" s="55"/>
      <c r="E13" s="55"/>
      <c r="F13" s="55"/>
      <c r="G13" s="55"/>
      <c r="H13" s="55"/>
      <c r="I13" s="55"/>
      <c r="J13" s="55"/>
      <c r="K13" s="54"/>
      <c r="L13" s="54"/>
      <c r="M13" s="54"/>
      <c r="N13" s="61"/>
      <c r="O13" s="61"/>
      <c r="P13" s="61"/>
      <c r="Q13" s="55"/>
    </row>
    <row r="14" spans="1:20" s="30" customFormat="1" ht="20.25" customHeight="1">
      <c r="A14" s="42"/>
      <c r="B14" s="55"/>
      <c r="C14" s="55"/>
      <c r="D14" s="55"/>
      <c r="E14" s="55"/>
      <c r="F14" s="55"/>
      <c r="G14" s="55"/>
      <c r="H14" s="55"/>
      <c r="I14" s="55"/>
      <c r="J14" s="55"/>
      <c r="K14" s="54"/>
      <c r="L14" s="54"/>
      <c r="M14" s="54"/>
      <c r="N14" s="61"/>
      <c r="O14" s="61"/>
      <c r="P14" s="61"/>
      <c r="Q14" s="55"/>
    </row>
    <row r="15" spans="1:20" s="30" customFormat="1" ht="20.25" customHeight="1">
      <c r="A15" s="42"/>
      <c r="B15" s="55"/>
      <c r="C15" s="55"/>
      <c r="D15" s="55"/>
      <c r="E15" s="55"/>
      <c r="F15" s="55"/>
      <c r="G15" s="55"/>
      <c r="H15" s="55"/>
      <c r="I15" s="55"/>
      <c r="J15" s="55"/>
      <c r="K15" s="54"/>
      <c r="L15" s="54"/>
      <c r="M15" s="54"/>
      <c r="N15" s="61"/>
      <c r="O15" s="61"/>
      <c r="P15" s="61"/>
      <c r="Q15" s="55"/>
    </row>
    <row r="16" spans="1:20" s="30" customFormat="1" ht="20.25" customHeight="1">
      <c r="A16" s="42"/>
      <c r="B16" s="55"/>
      <c r="C16" s="55"/>
      <c r="D16" s="55"/>
      <c r="E16" s="55"/>
      <c r="F16" s="55"/>
      <c r="G16" s="55"/>
      <c r="H16" s="55"/>
      <c r="I16" s="55"/>
      <c r="J16" s="55"/>
      <c r="K16" s="54" t="s">
        <v>438</v>
      </c>
      <c r="L16" s="54"/>
      <c r="M16" s="54"/>
      <c r="N16" s="61"/>
      <c r="O16" s="61"/>
      <c r="P16" s="61"/>
      <c r="Q16" s="55"/>
    </row>
    <row r="17" spans="1:17" s="30" customFormat="1" ht="20.25" customHeight="1">
      <c r="A17" s="42"/>
      <c r="B17" s="55"/>
      <c r="C17" s="55"/>
      <c r="D17" s="55"/>
      <c r="E17" s="55"/>
      <c r="F17" s="55"/>
      <c r="G17" s="55"/>
      <c r="H17" s="55"/>
      <c r="I17" s="55"/>
      <c r="J17" s="55"/>
      <c r="K17" s="54"/>
      <c r="L17" s="54"/>
      <c r="M17" s="54"/>
      <c r="N17" s="61"/>
      <c r="O17" s="61"/>
      <c r="P17" s="61"/>
      <c r="Q17" s="55"/>
    </row>
    <row r="18" spans="1:17" s="30" customFormat="1" ht="20.25" customHeight="1">
      <c r="A18" s="42"/>
      <c r="B18" s="55"/>
      <c r="C18" s="55"/>
      <c r="D18" s="55"/>
      <c r="E18" s="55"/>
      <c r="F18" s="55"/>
      <c r="G18" s="55"/>
      <c r="H18" s="55"/>
      <c r="I18" s="55"/>
      <c r="J18" s="55"/>
      <c r="K18" s="54"/>
      <c r="L18" s="54"/>
      <c r="M18" s="54"/>
      <c r="N18" s="61"/>
      <c r="O18" s="61"/>
      <c r="P18" s="61"/>
      <c r="Q18" s="55"/>
    </row>
    <row r="19" spans="1:17" s="30" customFormat="1" ht="20.25" customHeight="1">
      <c r="A19" s="71"/>
      <c r="B19" s="55"/>
      <c r="C19" s="55"/>
      <c r="D19" s="55"/>
      <c r="E19" s="55"/>
      <c r="F19" s="55"/>
      <c r="G19" s="55"/>
      <c r="H19" s="55"/>
      <c r="I19" s="55"/>
      <c r="J19" s="55"/>
      <c r="K19" s="54"/>
      <c r="L19" s="54"/>
      <c r="M19" s="54"/>
      <c r="N19" s="61"/>
      <c r="O19" s="61"/>
      <c r="P19" s="61"/>
      <c r="Q19" s="55"/>
    </row>
    <row r="20" spans="1:17" s="30" customFormat="1" ht="20.25" customHeight="1">
      <c r="A20" s="119"/>
      <c r="B20" s="120"/>
      <c r="C20" s="55"/>
      <c r="D20" s="55"/>
      <c r="E20" s="55"/>
      <c r="F20" s="55"/>
      <c r="G20" s="55"/>
      <c r="H20" s="55"/>
      <c r="I20" s="55"/>
      <c r="J20" s="55"/>
      <c r="K20" s="54"/>
      <c r="L20" s="54"/>
      <c r="M20" s="54"/>
      <c r="N20" s="61"/>
      <c r="O20" s="61"/>
      <c r="P20" s="61"/>
      <c r="Q20" s="55"/>
    </row>
    <row r="21" spans="1:17" s="30" customFormat="1" ht="20.25" customHeight="1">
      <c r="A21" s="279" t="s">
        <v>439</v>
      </c>
      <c r="B21" s="280"/>
      <c r="C21" s="287"/>
      <c r="D21" s="72"/>
      <c r="E21" s="72"/>
      <c r="F21" s="72"/>
      <c r="G21" s="72"/>
      <c r="H21" s="72"/>
      <c r="I21" s="72"/>
      <c r="J21" s="72"/>
      <c r="K21" s="54">
        <f>SUM(K8:K20)</f>
        <v>0</v>
      </c>
      <c r="L21" s="54"/>
      <c r="M21" s="54"/>
      <c r="N21" s="61">
        <f>SUM(N8:N20)</f>
        <v>0</v>
      </c>
      <c r="O21" s="61"/>
      <c r="P21" s="61"/>
      <c r="Q21" s="55"/>
    </row>
    <row r="22" spans="1:17" s="30" customFormat="1" ht="20.25" customHeight="1">
      <c r="A22" s="276" t="str">
        <f>基本情况!A5</f>
        <v xml:space="preserve">被评估单位（或产权持有单位）填表人：     </v>
      </c>
      <c r="B22" s="276"/>
      <c r="C22" s="276"/>
      <c r="D22" s="276"/>
      <c r="E22" s="276"/>
      <c r="F22" s="276"/>
      <c r="G22" s="276"/>
      <c r="H22" s="276"/>
      <c r="I22" s="276"/>
      <c r="J22" s="276"/>
      <c r="K22" s="276"/>
      <c r="L22" s="62"/>
      <c r="M22" s="62" t="str">
        <f>基本情况!A8</f>
        <v>评估人员：宋云鹏、王涛</v>
      </c>
    </row>
    <row r="23" spans="1:17" s="30" customFormat="1" ht="20.25" customHeight="1">
      <c r="A23" s="267" t="str">
        <f>基本情况!A6</f>
        <v>填表日期： 2018年02月12日</v>
      </c>
      <c r="B23" s="267"/>
      <c r="C23" s="267"/>
      <c r="D23" s="267"/>
      <c r="E23" s="267"/>
      <c r="F23" s="267"/>
      <c r="G23" s="267"/>
      <c r="H23" s="267"/>
      <c r="I23" s="267"/>
      <c r="J23" s="267"/>
      <c r="K23" s="267"/>
      <c r="L23" s="47"/>
      <c r="M23" s="47"/>
    </row>
    <row r="24" spans="1:17" s="30" customFormat="1" ht="20.25" customHeight="1">
      <c r="A24" s="29"/>
      <c r="K24" s="29"/>
      <c r="L24" s="29"/>
      <c r="M24" s="29"/>
    </row>
    <row r="25" spans="1:17" s="30" customFormat="1" ht="20.25" customHeight="1">
      <c r="A25" s="29"/>
      <c r="K25" s="29"/>
      <c r="L25" s="29"/>
      <c r="M25" s="29"/>
    </row>
    <row r="26" spans="1:17" s="30" customFormat="1" ht="20.25" customHeight="1">
      <c r="A26" s="29"/>
      <c r="K26" s="29"/>
      <c r="L26" s="29"/>
      <c r="M26" s="29"/>
    </row>
    <row r="27" spans="1:17" s="30" customFormat="1" ht="20.25" customHeight="1">
      <c r="A27" s="29"/>
      <c r="K27" s="29"/>
      <c r="L27" s="29"/>
      <c r="M27" s="29"/>
    </row>
    <row r="28" spans="1:17" s="30" customFormat="1" ht="20.25" customHeight="1">
      <c r="A28" s="29"/>
      <c r="K28" s="29"/>
      <c r="L28" s="29"/>
      <c r="M28" s="29"/>
    </row>
    <row r="29" spans="1:17" s="30" customFormat="1" ht="20.25" customHeight="1">
      <c r="A29" s="29"/>
      <c r="K29" s="29"/>
      <c r="L29" s="29"/>
      <c r="M29" s="29"/>
    </row>
    <row r="30" spans="1:17" s="30" customFormat="1" ht="20.25" customHeight="1">
      <c r="A30" s="29"/>
      <c r="K30" s="29"/>
      <c r="L30" s="29"/>
      <c r="M30" s="29"/>
    </row>
    <row r="31" spans="1:17" s="30" customFormat="1" ht="20.25" customHeight="1">
      <c r="A31" s="29"/>
      <c r="K31" s="29"/>
      <c r="L31" s="29"/>
      <c r="M31" s="29"/>
    </row>
    <row r="32" spans="1:17" s="30" customFormat="1" ht="20.25" customHeight="1">
      <c r="A32" s="29"/>
      <c r="K32" s="29"/>
      <c r="L32" s="29"/>
      <c r="M32" s="29"/>
    </row>
    <row r="33" spans="1:13" s="30" customFormat="1" ht="20.25" customHeight="1">
      <c r="A33" s="29"/>
      <c r="K33" s="29"/>
      <c r="L33" s="29"/>
      <c r="M33" s="29"/>
    </row>
    <row r="34" spans="1:13" s="30" customFormat="1" ht="20.25" customHeight="1">
      <c r="A34" s="29"/>
      <c r="K34" s="29"/>
      <c r="L34" s="29"/>
      <c r="M34" s="29"/>
    </row>
    <row r="35" spans="1:13" s="30" customFormat="1" ht="20.25" customHeight="1">
      <c r="A35" s="29"/>
      <c r="K35" s="29"/>
      <c r="L35" s="29"/>
      <c r="M35" s="29"/>
    </row>
    <row r="36" spans="1:13" s="30" customFormat="1" ht="20.25" customHeight="1">
      <c r="A36" s="29"/>
      <c r="K36" s="29"/>
      <c r="L36" s="29"/>
      <c r="M36" s="29"/>
    </row>
    <row r="37" spans="1:13" s="30" customFormat="1" ht="20.25" customHeight="1">
      <c r="A37" s="29"/>
      <c r="K37" s="29"/>
      <c r="L37" s="29"/>
      <c r="M37" s="29"/>
    </row>
    <row r="38" spans="1:13" s="30" customFormat="1" ht="20.25" customHeight="1">
      <c r="A38" s="29"/>
      <c r="K38" s="29"/>
      <c r="L38" s="29"/>
      <c r="M38" s="29"/>
    </row>
    <row r="39" spans="1:13" s="30" customFormat="1" ht="20.25" customHeight="1">
      <c r="A39" s="29"/>
      <c r="K39" s="29"/>
      <c r="L39" s="29"/>
      <c r="M39" s="29"/>
    </row>
    <row r="40" spans="1:13" s="30" customFormat="1" ht="20.25" customHeight="1">
      <c r="A40" s="29"/>
      <c r="K40" s="29"/>
      <c r="L40" s="29"/>
      <c r="M40" s="29"/>
    </row>
    <row r="41" spans="1:13" s="30" customFormat="1" ht="20.25" customHeight="1">
      <c r="A41" s="29"/>
      <c r="K41" s="29"/>
      <c r="L41" s="29"/>
      <c r="M41" s="29"/>
    </row>
    <row r="42" spans="1:13" s="30" customFormat="1" ht="20.25" customHeight="1">
      <c r="A42" s="29"/>
      <c r="K42" s="29"/>
      <c r="L42" s="29"/>
      <c r="M42" s="29"/>
    </row>
    <row r="43" spans="1:13" s="30" customFormat="1" ht="20.25" customHeight="1">
      <c r="A43" s="29"/>
      <c r="K43" s="29"/>
      <c r="L43" s="29"/>
      <c r="M43" s="29"/>
    </row>
    <row r="44" spans="1:13" s="30" customFormat="1" ht="20.25" customHeight="1">
      <c r="A44" s="29"/>
      <c r="K44" s="29"/>
      <c r="L44" s="29"/>
      <c r="M44" s="29"/>
    </row>
    <row r="45" spans="1:13" s="30" customFormat="1" ht="20.25" customHeight="1">
      <c r="A45" s="29"/>
      <c r="K45" s="29"/>
      <c r="L45" s="29"/>
      <c r="M45" s="29"/>
    </row>
    <row r="46" spans="1:13" s="30" customFormat="1" ht="20.25" customHeight="1">
      <c r="A46" s="29"/>
      <c r="K46" s="29"/>
      <c r="L46" s="29"/>
      <c r="M46" s="29"/>
    </row>
    <row r="47" spans="1:13" s="30" customFormat="1" ht="20.25" customHeight="1">
      <c r="A47" s="29"/>
      <c r="K47" s="29"/>
      <c r="L47" s="29"/>
      <c r="M47" s="29"/>
    </row>
    <row r="48" spans="1:13" s="30" customFormat="1" ht="20.25" customHeight="1">
      <c r="A48" s="29"/>
      <c r="K48" s="29"/>
      <c r="L48" s="29"/>
      <c r="M48" s="29"/>
    </row>
    <row r="49" spans="1:13" s="30" customFormat="1" ht="20.25" customHeight="1">
      <c r="A49" s="29"/>
      <c r="K49" s="29"/>
      <c r="L49" s="29"/>
      <c r="M49" s="29"/>
    </row>
    <row r="50" spans="1:13" s="30" customFormat="1" ht="20.25" customHeight="1">
      <c r="A50" s="29"/>
      <c r="K50" s="29"/>
      <c r="L50" s="29"/>
      <c r="M50" s="29"/>
    </row>
    <row r="51" spans="1:13" s="30" customFormat="1" ht="20.25" customHeight="1">
      <c r="A51" s="29"/>
      <c r="K51" s="29"/>
      <c r="L51" s="29"/>
      <c r="M51" s="29"/>
    </row>
    <row r="52" spans="1:13" s="30" customFormat="1" ht="20.25" customHeight="1">
      <c r="A52" s="29"/>
      <c r="K52" s="29"/>
      <c r="L52" s="29"/>
      <c r="M52" s="29"/>
    </row>
    <row r="53" spans="1:13" s="30" customFormat="1" ht="20.25" customHeight="1">
      <c r="A53" s="29"/>
      <c r="K53" s="29"/>
      <c r="L53" s="29"/>
      <c r="M53" s="29"/>
    </row>
    <row r="54" spans="1:13" s="30" customFormat="1" ht="20.25" customHeight="1">
      <c r="A54" s="29"/>
      <c r="K54" s="29"/>
      <c r="L54" s="29"/>
      <c r="M54" s="29"/>
    </row>
    <row r="55" spans="1:13" s="30" customFormat="1" ht="20.25" customHeight="1">
      <c r="A55" s="29"/>
      <c r="K55" s="29"/>
      <c r="L55" s="29"/>
      <c r="M55" s="29"/>
    </row>
    <row r="56" spans="1:13" s="30" customFormat="1" ht="20.25" customHeight="1">
      <c r="A56" s="29"/>
      <c r="K56" s="29"/>
      <c r="L56" s="29"/>
      <c r="M56" s="29"/>
    </row>
    <row r="57" spans="1:13" s="30" customFormat="1" ht="20.25" customHeight="1">
      <c r="A57" s="29"/>
      <c r="K57" s="29"/>
      <c r="L57" s="29"/>
      <c r="M57" s="29"/>
    </row>
    <row r="58" spans="1:13" s="30" customFormat="1" ht="20.25" customHeight="1">
      <c r="A58" s="29"/>
      <c r="K58" s="29"/>
      <c r="L58" s="29"/>
      <c r="M58" s="29"/>
    </row>
    <row r="59" spans="1:13" s="30" customFormat="1" ht="20.25" customHeight="1">
      <c r="A59" s="29"/>
      <c r="K59" s="29"/>
      <c r="L59" s="29"/>
      <c r="M59" s="29"/>
    </row>
    <row r="60" spans="1:13" s="30" customFormat="1" ht="20.25" customHeight="1">
      <c r="A60" s="29"/>
      <c r="K60" s="29"/>
      <c r="L60" s="29"/>
      <c r="M60" s="29"/>
    </row>
    <row r="61" spans="1:13" s="30" customFormat="1" ht="20.25" customHeight="1">
      <c r="A61" s="29"/>
      <c r="K61" s="29"/>
      <c r="L61" s="29"/>
      <c r="M61" s="29"/>
    </row>
    <row r="62" spans="1:13" s="30" customFormat="1" ht="20.25" customHeight="1">
      <c r="A62" s="29"/>
      <c r="K62" s="29"/>
      <c r="L62" s="29"/>
      <c r="M62" s="29"/>
    </row>
    <row r="63" spans="1:13" s="30" customFormat="1" ht="20.25" customHeight="1">
      <c r="A63" s="29"/>
      <c r="K63" s="29"/>
      <c r="L63" s="29"/>
      <c r="M63" s="29"/>
    </row>
    <row r="64" spans="1:13" s="30" customFormat="1" ht="20.25" customHeight="1">
      <c r="A64" s="29"/>
      <c r="K64" s="29"/>
      <c r="L64" s="29"/>
      <c r="M64" s="29"/>
    </row>
    <row r="65" spans="1:13" s="30" customFormat="1" ht="20.25" customHeight="1">
      <c r="A65" s="29"/>
      <c r="K65" s="29"/>
      <c r="L65" s="29"/>
      <c r="M65" s="29"/>
    </row>
    <row r="66" spans="1:13" s="30" customFormat="1" ht="20.25" customHeight="1">
      <c r="A66" s="29"/>
      <c r="K66" s="29"/>
      <c r="L66" s="29"/>
      <c r="M66" s="29"/>
    </row>
    <row r="67" spans="1:13" s="30" customFormat="1" ht="20.25" customHeight="1">
      <c r="A67" s="29"/>
      <c r="K67" s="29"/>
      <c r="L67" s="29"/>
      <c r="M67" s="29"/>
    </row>
    <row r="68" spans="1:13" s="30" customFormat="1" ht="20.25" customHeight="1">
      <c r="A68" s="29"/>
      <c r="K68" s="29"/>
      <c r="L68" s="29"/>
      <c r="M68" s="29"/>
    </row>
    <row r="69" spans="1:13" s="30" customFormat="1" ht="20.25" customHeight="1">
      <c r="A69" s="29"/>
      <c r="K69" s="29"/>
      <c r="L69" s="29"/>
      <c r="M69" s="29"/>
    </row>
    <row r="70" spans="1:13" s="30" customFormat="1" ht="20.25" customHeight="1">
      <c r="A70" s="29"/>
      <c r="K70" s="29"/>
      <c r="L70" s="29"/>
      <c r="M70" s="29"/>
    </row>
    <row r="71" spans="1:13" s="30" customFormat="1" ht="20.25" customHeight="1">
      <c r="A71" s="29"/>
      <c r="K71" s="29"/>
      <c r="L71" s="29"/>
      <c r="M71" s="29"/>
    </row>
    <row r="72" spans="1:13" s="30" customFormat="1" ht="20.25" customHeight="1">
      <c r="A72" s="29"/>
      <c r="K72" s="29"/>
      <c r="L72" s="29"/>
      <c r="M72" s="29"/>
    </row>
    <row r="73" spans="1:13" s="30" customFormat="1" ht="20.25" customHeight="1">
      <c r="A73" s="29"/>
      <c r="K73" s="29"/>
      <c r="L73" s="29"/>
      <c r="M73" s="29"/>
    </row>
    <row r="74" spans="1:13" s="30" customFormat="1" ht="20.25" customHeight="1">
      <c r="A74" s="29"/>
      <c r="K74" s="29"/>
      <c r="L74" s="29"/>
      <c r="M74" s="29"/>
    </row>
    <row r="75" spans="1:13" s="30" customFormat="1" ht="20.25" customHeight="1">
      <c r="A75" s="29"/>
      <c r="K75" s="29"/>
      <c r="L75" s="29"/>
      <c r="M75" s="29"/>
    </row>
    <row r="76" spans="1:13" s="30" customFormat="1" ht="20.25" customHeight="1">
      <c r="A76" s="29"/>
      <c r="K76" s="29"/>
      <c r="L76" s="29"/>
      <c r="M76" s="29"/>
    </row>
    <row r="77" spans="1:13" s="30" customFormat="1" ht="20.25" customHeight="1">
      <c r="A77" s="29"/>
      <c r="K77" s="29"/>
      <c r="L77" s="29"/>
      <c r="M77" s="29"/>
    </row>
    <row r="78" spans="1:13" s="30" customFormat="1" ht="20.25" customHeight="1">
      <c r="A78" s="29"/>
      <c r="K78" s="29"/>
      <c r="L78" s="29"/>
      <c r="M78" s="29"/>
    </row>
    <row r="79" spans="1:13" s="30" customFormat="1" ht="20.25" customHeight="1">
      <c r="A79" s="29"/>
      <c r="K79" s="29"/>
      <c r="L79" s="29"/>
      <c r="M79" s="29"/>
    </row>
    <row r="80" spans="1:13" s="30" customFormat="1" ht="20.25" customHeight="1">
      <c r="A80" s="29"/>
      <c r="K80" s="29"/>
      <c r="L80" s="29"/>
      <c r="M80" s="29"/>
    </row>
    <row r="81" spans="1:13" s="30" customFormat="1" ht="20.25" customHeight="1">
      <c r="A81" s="29"/>
      <c r="K81" s="29"/>
      <c r="L81" s="29"/>
      <c r="M81" s="29"/>
    </row>
    <row r="82" spans="1:13" s="30" customFormat="1" ht="20.25" customHeight="1">
      <c r="A82" s="29"/>
      <c r="K82" s="29"/>
      <c r="L82" s="29"/>
      <c r="M82" s="29"/>
    </row>
    <row r="83" spans="1:13" s="30" customFormat="1" ht="20.25" customHeight="1">
      <c r="A83" s="29"/>
      <c r="K83" s="29"/>
      <c r="L83" s="29"/>
      <c r="M83" s="29"/>
    </row>
    <row r="84" spans="1:13" s="30" customFormat="1" ht="20.25" customHeight="1">
      <c r="A84" s="29"/>
      <c r="K84" s="29"/>
      <c r="L84" s="29"/>
      <c r="M84" s="29"/>
    </row>
    <row r="85" spans="1:13" s="30" customFormat="1" ht="20.25" customHeight="1">
      <c r="A85" s="29"/>
      <c r="K85" s="29"/>
      <c r="L85" s="29"/>
      <c r="M85" s="29"/>
    </row>
    <row r="86" spans="1:13" s="30" customFormat="1" ht="16.5" customHeight="1">
      <c r="A86" s="29"/>
      <c r="K86" s="29"/>
      <c r="L86" s="29"/>
      <c r="M86" s="29"/>
    </row>
    <row r="87" spans="1:13" s="30" customFormat="1" ht="16.5" customHeight="1">
      <c r="A87" s="29"/>
      <c r="K87" s="29"/>
      <c r="L87" s="29"/>
      <c r="M87" s="29"/>
    </row>
    <row r="88" spans="1:13" s="30" customFormat="1" ht="16.5" customHeight="1">
      <c r="A88" s="29"/>
      <c r="K88" s="29"/>
      <c r="L88" s="29"/>
      <c r="M88" s="29"/>
    </row>
    <row r="89" spans="1:13" s="30" customFormat="1" ht="16.5" customHeight="1">
      <c r="A89" s="29"/>
      <c r="K89" s="29"/>
      <c r="L89" s="29"/>
      <c r="M89" s="29"/>
    </row>
    <row r="90" spans="1:13" s="30" customFormat="1" ht="16.5" customHeight="1">
      <c r="A90" s="29"/>
      <c r="K90" s="29"/>
      <c r="L90" s="29"/>
      <c r="M90" s="29"/>
    </row>
    <row r="91" spans="1:13" s="30" customFormat="1" ht="16.5" customHeight="1">
      <c r="A91" s="29"/>
      <c r="K91" s="29"/>
      <c r="L91" s="29"/>
      <c r="M91" s="29"/>
    </row>
    <row r="92" spans="1:13" s="30" customFormat="1" ht="16.5" customHeight="1">
      <c r="A92" s="29"/>
      <c r="K92" s="29"/>
      <c r="L92" s="29"/>
      <c r="M92" s="29"/>
    </row>
    <row r="93" spans="1:13" s="30" customFormat="1" ht="16.5" customHeight="1">
      <c r="A93" s="29"/>
      <c r="K93" s="29"/>
      <c r="L93" s="29"/>
      <c r="M93" s="29"/>
    </row>
    <row r="94" spans="1:13" s="30" customFormat="1" ht="16.5" customHeight="1">
      <c r="A94" s="29"/>
      <c r="K94" s="29"/>
      <c r="L94" s="29"/>
      <c r="M94" s="29"/>
    </row>
    <row r="95" spans="1:13" s="30" customFormat="1" ht="16.5" customHeight="1">
      <c r="A95" s="29"/>
      <c r="K95" s="29"/>
      <c r="L95" s="29"/>
      <c r="M95" s="29"/>
    </row>
    <row r="96" spans="1:13" s="30" customFormat="1" ht="16.5" customHeight="1">
      <c r="A96" s="29"/>
      <c r="K96" s="29"/>
      <c r="L96" s="29"/>
      <c r="M96" s="29"/>
    </row>
    <row r="97" spans="1:13" s="30" customFormat="1" ht="16.5" customHeight="1">
      <c r="A97" s="29"/>
      <c r="K97" s="29"/>
      <c r="L97" s="29"/>
      <c r="M97" s="29"/>
    </row>
  </sheetData>
  <mergeCells count="20">
    <mergeCell ref="A1:Q1"/>
    <mergeCell ref="A2:Q2"/>
    <mergeCell ref="A3:Q3"/>
    <mergeCell ref="J6:K6"/>
    <mergeCell ref="L6:N6"/>
    <mergeCell ref="I6:I7"/>
    <mergeCell ref="O6:O7"/>
    <mergeCell ref="P6:P7"/>
    <mergeCell ref="Q6:Q7"/>
    <mergeCell ref="A22:K22"/>
    <mergeCell ref="A23:K23"/>
    <mergeCell ref="A6:A7"/>
    <mergeCell ref="B6:B7"/>
    <mergeCell ref="C6:C7"/>
    <mergeCell ref="D6:D7"/>
    <mergeCell ref="E6:E7"/>
    <mergeCell ref="F6:F7"/>
    <mergeCell ref="G6:G7"/>
    <mergeCell ref="H6:H7"/>
    <mergeCell ref="A21:C21"/>
  </mergeCells>
  <phoneticPr fontId="58" type="noConversion"/>
  <hyperlinks>
    <hyperlink ref="R6" location="目录!A1" display="目录"/>
  </hyperlinks>
  <printOptions horizontalCentered="1"/>
  <pageMargins left="0.2" right="0.2" top="0.71" bottom="0.31" header="1.26" footer="0.2"/>
  <pageSetup paperSize="9" orientation="landscape"/>
  <headerFooter alignWithMargins="0"/>
</worksheet>
</file>

<file path=xl/worksheets/sheet42.xml><?xml version="1.0" encoding="utf-8"?>
<worksheet xmlns="http://schemas.openxmlformats.org/spreadsheetml/2006/main" xmlns:r="http://schemas.openxmlformats.org/officeDocument/2006/relationships">
  <dimension ref="A1:T97"/>
  <sheetViews>
    <sheetView topLeftCell="F1" workbookViewId="0">
      <selection activeCell="G5" sqref="G5"/>
    </sheetView>
  </sheetViews>
  <sheetFormatPr defaultRowHeight="16.5" customHeight="1"/>
  <cols>
    <col min="1" max="1" width="3.125" style="32" customWidth="1"/>
    <col min="2" max="2" width="8.375" style="33" customWidth="1"/>
    <col min="3" max="3" width="5.5" style="33" customWidth="1"/>
    <col min="4" max="4" width="15.25" style="33" customWidth="1"/>
    <col min="5" max="5" width="6.5" style="33" customWidth="1"/>
    <col min="6" max="6" width="5.625" style="33" customWidth="1"/>
    <col min="7" max="7" width="8.875" style="33" customWidth="1"/>
    <col min="8" max="8" width="6.375" style="33" customWidth="1"/>
    <col min="9" max="9" width="9.125" style="33" customWidth="1"/>
    <col min="10" max="10" width="5.875" style="33" customWidth="1"/>
    <col min="11" max="11" width="6.25" style="33" customWidth="1"/>
    <col min="12" max="12" width="9.5" style="33" customWidth="1"/>
    <col min="13" max="13" width="9.75" style="32" customWidth="1"/>
    <col min="14" max="14" width="9.75" style="33" customWidth="1"/>
    <col min="15" max="15" width="8.25" style="33" customWidth="1"/>
    <col min="16" max="16" width="5.875" style="33" customWidth="1"/>
    <col min="17" max="17" width="5.75" style="33" customWidth="1"/>
    <col min="18" max="16384" width="9" style="33"/>
  </cols>
  <sheetData>
    <row r="1" spans="1:20" s="28" customFormat="1" ht="24.75" customHeight="1">
      <c r="A1" s="248" t="s">
        <v>631</v>
      </c>
      <c r="B1" s="248"/>
      <c r="C1" s="248"/>
      <c r="D1" s="248"/>
      <c r="E1" s="248"/>
      <c r="F1" s="248"/>
      <c r="G1" s="248"/>
      <c r="H1" s="248"/>
      <c r="I1" s="248"/>
      <c r="J1" s="248"/>
      <c r="K1" s="248"/>
      <c r="L1" s="248"/>
      <c r="M1" s="248"/>
      <c r="N1" s="248"/>
      <c r="O1" s="248"/>
      <c r="P1" s="248"/>
      <c r="Q1" s="248"/>
      <c r="R1" s="122"/>
      <c r="S1" s="122"/>
      <c r="T1" s="122"/>
    </row>
    <row r="2" spans="1:20" s="28" customFormat="1" ht="24.75" customHeight="1">
      <c r="A2" s="248" t="s">
        <v>626</v>
      </c>
      <c r="B2" s="248"/>
      <c r="C2" s="248"/>
      <c r="D2" s="248"/>
      <c r="E2" s="248"/>
      <c r="F2" s="248"/>
      <c r="G2" s="248"/>
      <c r="H2" s="248"/>
      <c r="I2" s="248"/>
      <c r="J2" s="248"/>
      <c r="K2" s="248"/>
      <c r="L2" s="248"/>
      <c r="M2" s="248"/>
      <c r="N2" s="248"/>
      <c r="O2" s="248"/>
      <c r="P2" s="248"/>
      <c r="Q2" s="248"/>
      <c r="R2" s="122"/>
      <c r="S2" s="122"/>
      <c r="T2" s="122"/>
    </row>
    <row r="3" spans="1:20" s="30" customFormat="1" ht="20.25" customHeight="1">
      <c r="A3" s="250" t="str">
        <f>基本情况!A3</f>
        <v>评估基准日：  2018年02月12日</v>
      </c>
      <c r="B3" s="250"/>
      <c r="C3" s="250"/>
      <c r="D3" s="250"/>
      <c r="E3" s="250"/>
      <c r="F3" s="250"/>
      <c r="G3" s="250"/>
      <c r="H3" s="250"/>
      <c r="I3" s="250"/>
      <c r="J3" s="250"/>
      <c r="K3" s="250"/>
      <c r="L3" s="250"/>
      <c r="M3" s="250"/>
      <c r="N3" s="250"/>
      <c r="O3" s="250"/>
      <c r="P3" s="250"/>
      <c r="Q3" s="250"/>
    </row>
    <row r="4" spans="1:20" s="30" customFormat="1" ht="20.25" customHeight="1">
      <c r="A4" s="59"/>
      <c r="B4" s="59"/>
      <c r="C4" s="59"/>
      <c r="D4" s="59"/>
      <c r="E4" s="59"/>
      <c r="F4" s="59"/>
      <c r="G4" s="59"/>
      <c r="H4" s="59"/>
      <c r="I4" s="59"/>
      <c r="J4" s="59"/>
      <c r="K4" s="59"/>
      <c r="L4" s="59"/>
      <c r="M4" s="59"/>
      <c r="N4" s="59"/>
      <c r="O4" s="59"/>
      <c r="P4" s="59"/>
      <c r="Q4" s="48" t="s">
        <v>244</v>
      </c>
    </row>
    <row r="5" spans="1:20" s="30" customFormat="1" ht="20.25" customHeight="1">
      <c r="A5" s="37" t="str">
        <f>基本情况!A1</f>
        <v>被评估单位（或者产权持有单位）：哈尔滨市爱地方快餐有限责任公司</v>
      </c>
      <c r="B5" s="38"/>
      <c r="C5" s="38"/>
      <c r="D5" s="38"/>
      <c r="E5" s="65"/>
      <c r="F5" s="65"/>
      <c r="G5" s="65"/>
      <c r="H5" s="65"/>
      <c r="I5" s="65"/>
      <c r="J5" s="65"/>
      <c r="K5" s="65"/>
      <c r="L5" s="65"/>
      <c r="M5" s="121"/>
      <c r="N5" s="38"/>
      <c r="O5" s="38"/>
      <c r="P5" s="38"/>
      <c r="Q5" s="51" t="str">
        <f>'表3-9-1'!L4</f>
        <v>金额单位:元</v>
      </c>
    </row>
    <row r="6" spans="1:20" s="84" customFormat="1" ht="53.25" customHeight="1">
      <c r="A6" s="39" t="s">
        <v>168</v>
      </c>
      <c r="B6" s="39" t="s">
        <v>632</v>
      </c>
      <c r="C6" s="39" t="s">
        <v>633</v>
      </c>
      <c r="D6" s="39" t="s">
        <v>621</v>
      </c>
      <c r="E6" s="39" t="s">
        <v>634</v>
      </c>
      <c r="F6" s="39" t="s">
        <v>635</v>
      </c>
      <c r="G6" s="39" t="s">
        <v>636</v>
      </c>
      <c r="H6" s="39" t="s">
        <v>637</v>
      </c>
      <c r="I6" s="39" t="s">
        <v>638</v>
      </c>
      <c r="J6" s="39" t="s">
        <v>639</v>
      </c>
      <c r="K6" s="39" t="s">
        <v>640</v>
      </c>
      <c r="L6" s="39" t="s">
        <v>565</v>
      </c>
      <c r="M6" s="39" t="s">
        <v>339</v>
      </c>
      <c r="N6" s="39" t="s">
        <v>340</v>
      </c>
      <c r="O6" s="39" t="s">
        <v>341</v>
      </c>
      <c r="P6" s="39" t="s">
        <v>430</v>
      </c>
      <c r="Q6" s="39" t="s">
        <v>431</v>
      </c>
      <c r="R6" s="57" t="s">
        <v>343</v>
      </c>
    </row>
    <row r="7" spans="1:20" s="30" customFormat="1" ht="20.25" customHeight="1">
      <c r="A7" s="43"/>
      <c r="B7" s="42"/>
      <c r="C7" s="42"/>
      <c r="D7" s="42"/>
      <c r="E7" s="42"/>
      <c r="F7" s="42"/>
      <c r="G7" s="42"/>
      <c r="H7" s="42"/>
      <c r="I7" s="42"/>
      <c r="J7" s="42"/>
      <c r="K7" s="42"/>
      <c r="L7" s="42"/>
      <c r="M7" s="54"/>
      <c r="N7" s="61"/>
      <c r="O7" s="61"/>
      <c r="P7" s="61"/>
      <c r="Q7" s="55"/>
    </row>
    <row r="8" spans="1:20" s="30" customFormat="1" ht="20.25" customHeight="1">
      <c r="A8" s="42"/>
      <c r="B8" s="42"/>
      <c r="C8" s="42"/>
      <c r="D8" s="42"/>
      <c r="E8" s="42"/>
      <c r="F8" s="42"/>
      <c r="G8" s="42"/>
      <c r="H8" s="42"/>
      <c r="I8" s="42"/>
      <c r="J8" s="42"/>
      <c r="K8" s="42"/>
      <c r="L8" s="42"/>
      <c r="M8" s="54"/>
      <c r="N8" s="61"/>
      <c r="O8" s="61"/>
      <c r="P8" s="61"/>
      <c r="Q8" s="55"/>
    </row>
    <row r="9" spans="1:20" s="30" customFormat="1" ht="20.25" customHeight="1">
      <c r="A9" s="42"/>
      <c r="B9" s="42"/>
      <c r="C9" s="42"/>
      <c r="D9" s="42"/>
      <c r="E9" s="42"/>
      <c r="F9" s="42"/>
      <c r="G9" s="42"/>
      <c r="H9" s="42"/>
      <c r="I9" s="42"/>
      <c r="J9" s="42"/>
      <c r="K9" s="42"/>
      <c r="L9" s="42"/>
      <c r="M9" s="54"/>
      <c r="N9" s="61"/>
      <c r="O9" s="61"/>
      <c r="P9" s="61"/>
      <c r="Q9" s="55"/>
    </row>
    <row r="10" spans="1:20" s="30" customFormat="1" ht="20.25" customHeight="1">
      <c r="A10" s="42"/>
      <c r="B10" s="42"/>
      <c r="C10" s="42"/>
      <c r="D10" s="42"/>
      <c r="E10" s="42"/>
      <c r="F10" s="42"/>
      <c r="G10" s="42"/>
      <c r="H10" s="42"/>
      <c r="I10" s="42"/>
      <c r="J10" s="42"/>
      <c r="K10" s="42"/>
      <c r="L10" s="42"/>
      <c r="M10" s="54"/>
      <c r="N10" s="61"/>
      <c r="O10" s="61"/>
      <c r="P10" s="61"/>
      <c r="Q10" s="55"/>
    </row>
    <row r="11" spans="1:20" s="30" customFormat="1" ht="20.25" customHeight="1">
      <c r="A11" s="42"/>
      <c r="B11" s="42"/>
      <c r="C11" s="42"/>
      <c r="D11" s="42"/>
      <c r="E11" s="42"/>
      <c r="F11" s="42"/>
      <c r="G11" s="42"/>
      <c r="H11" s="42"/>
      <c r="I11" s="42"/>
      <c r="J11" s="42"/>
      <c r="K11" s="42"/>
      <c r="L11" s="42"/>
      <c r="M11" s="54"/>
      <c r="N11" s="61"/>
      <c r="O11" s="61"/>
      <c r="P11" s="61"/>
      <c r="Q11" s="55"/>
    </row>
    <row r="12" spans="1:20" s="30" customFormat="1" ht="20.25" customHeight="1">
      <c r="A12" s="42"/>
      <c r="B12" s="42"/>
      <c r="C12" s="42"/>
      <c r="D12" s="42"/>
      <c r="E12" s="42"/>
      <c r="F12" s="42"/>
      <c r="G12" s="42"/>
      <c r="H12" s="42"/>
      <c r="I12" s="42"/>
      <c r="J12" s="42"/>
      <c r="K12" s="42"/>
      <c r="L12" s="42"/>
      <c r="M12" s="54"/>
      <c r="N12" s="61"/>
      <c r="O12" s="61"/>
      <c r="P12" s="61"/>
      <c r="Q12" s="55"/>
    </row>
    <row r="13" spans="1:20" s="30" customFormat="1" ht="20.25" customHeight="1">
      <c r="A13" s="42"/>
      <c r="B13" s="55"/>
      <c r="C13" s="55"/>
      <c r="D13" s="55"/>
      <c r="E13" s="55"/>
      <c r="F13" s="55"/>
      <c r="G13" s="55"/>
      <c r="H13" s="55"/>
      <c r="I13" s="55"/>
      <c r="J13" s="55"/>
      <c r="K13" s="55"/>
      <c r="L13" s="55"/>
      <c r="M13" s="54"/>
      <c r="N13" s="61"/>
      <c r="O13" s="61"/>
      <c r="P13" s="61"/>
      <c r="Q13" s="55"/>
    </row>
    <row r="14" spans="1:20" s="30" customFormat="1" ht="20.25" customHeight="1">
      <c r="A14" s="42"/>
      <c r="B14" s="55"/>
      <c r="C14" s="55"/>
      <c r="D14" s="55"/>
      <c r="E14" s="55"/>
      <c r="F14" s="55"/>
      <c r="G14" s="55"/>
      <c r="H14" s="55"/>
      <c r="I14" s="55"/>
      <c r="J14" s="55"/>
      <c r="K14" s="55"/>
      <c r="L14" s="55"/>
      <c r="M14" s="54"/>
      <c r="N14" s="61"/>
      <c r="O14" s="61"/>
      <c r="P14" s="61"/>
      <c r="Q14" s="55"/>
    </row>
    <row r="15" spans="1:20" s="30" customFormat="1" ht="20.25" customHeight="1">
      <c r="A15" s="42"/>
      <c r="B15" s="55"/>
      <c r="C15" s="55"/>
      <c r="D15" s="55"/>
      <c r="E15" s="55"/>
      <c r="F15" s="55"/>
      <c r="G15" s="55"/>
      <c r="H15" s="55"/>
      <c r="I15" s="55"/>
      <c r="J15" s="55"/>
      <c r="K15" s="55"/>
      <c r="L15" s="55"/>
      <c r="M15" s="54"/>
      <c r="N15" s="61"/>
      <c r="O15" s="61"/>
      <c r="P15" s="61"/>
      <c r="Q15" s="55"/>
    </row>
    <row r="16" spans="1:20" s="30" customFormat="1" ht="20.25" customHeight="1">
      <c r="A16" s="42"/>
      <c r="B16" s="55"/>
      <c r="C16" s="55"/>
      <c r="D16" s="55"/>
      <c r="E16" s="55"/>
      <c r="F16" s="55"/>
      <c r="G16" s="55"/>
      <c r="H16" s="55"/>
      <c r="I16" s="55"/>
      <c r="J16" s="55"/>
      <c r="K16" s="55"/>
      <c r="L16" s="55"/>
      <c r="M16" s="54" t="s">
        <v>438</v>
      </c>
      <c r="N16" s="61"/>
      <c r="O16" s="61"/>
      <c r="P16" s="61"/>
      <c r="Q16" s="55"/>
    </row>
    <row r="17" spans="1:17" s="30" customFormat="1" ht="20.25" customHeight="1">
      <c r="A17" s="42"/>
      <c r="B17" s="55"/>
      <c r="C17" s="55"/>
      <c r="D17" s="55"/>
      <c r="E17" s="55"/>
      <c r="F17" s="55"/>
      <c r="G17" s="55"/>
      <c r="H17" s="55"/>
      <c r="I17" s="55"/>
      <c r="J17" s="55"/>
      <c r="K17" s="55"/>
      <c r="L17" s="55"/>
      <c r="M17" s="54"/>
      <c r="N17" s="61"/>
      <c r="O17" s="61"/>
      <c r="P17" s="61"/>
      <c r="Q17" s="55"/>
    </row>
    <row r="18" spans="1:17" s="30" customFormat="1" ht="20.25" customHeight="1">
      <c r="A18" s="42"/>
      <c r="B18" s="55"/>
      <c r="C18" s="55"/>
      <c r="D18" s="55"/>
      <c r="E18" s="55"/>
      <c r="F18" s="55"/>
      <c r="G18" s="55"/>
      <c r="H18" s="55"/>
      <c r="I18" s="55"/>
      <c r="J18" s="55"/>
      <c r="K18" s="55"/>
      <c r="L18" s="55"/>
      <c r="M18" s="54"/>
      <c r="N18" s="61"/>
      <c r="O18" s="61"/>
      <c r="P18" s="61"/>
      <c r="Q18" s="55"/>
    </row>
    <row r="19" spans="1:17" s="30" customFormat="1" ht="20.25" customHeight="1">
      <c r="A19" s="71"/>
      <c r="B19" s="55"/>
      <c r="C19" s="55"/>
      <c r="D19" s="55"/>
      <c r="E19" s="55"/>
      <c r="F19" s="55"/>
      <c r="G19" s="55"/>
      <c r="H19" s="55"/>
      <c r="I19" s="55"/>
      <c r="J19" s="55"/>
      <c r="K19" s="55"/>
      <c r="L19" s="55"/>
      <c r="M19" s="54"/>
      <c r="N19" s="61"/>
      <c r="O19" s="61"/>
      <c r="P19" s="61"/>
      <c r="Q19" s="55"/>
    </row>
    <row r="20" spans="1:17" s="30" customFormat="1" ht="20.25" customHeight="1">
      <c r="A20" s="119"/>
      <c r="B20" s="120"/>
      <c r="C20" s="55"/>
      <c r="D20" s="55"/>
      <c r="E20" s="55"/>
      <c r="F20" s="55"/>
      <c r="G20" s="55"/>
      <c r="H20" s="55"/>
      <c r="I20" s="55"/>
      <c r="J20" s="55"/>
      <c r="K20" s="55"/>
      <c r="L20" s="55"/>
      <c r="M20" s="54"/>
      <c r="N20" s="61"/>
      <c r="O20" s="61"/>
      <c r="P20" s="61"/>
      <c r="Q20" s="55"/>
    </row>
    <row r="21" spans="1:17" s="30" customFormat="1" ht="20.25" customHeight="1">
      <c r="A21" s="279" t="s">
        <v>439</v>
      </c>
      <c r="B21" s="280"/>
      <c r="C21" s="287"/>
      <c r="D21" s="72"/>
      <c r="E21" s="72"/>
      <c r="F21" s="72"/>
      <c r="G21" s="72"/>
      <c r="H21" s="72"/>
      <c r="I21" s="72"/>
      <c r="J21" s="72"/>
      <c r="K21" s="72"/>
      <c r="L21" s="72"/>
      <c r="M21" s="54">
        <f>SUM(M7:M20)</f>
        <v>0</v>
      </c>
      <c r="N21" s="61">
        <f>SUM(N7:N20)</f>
        <v>0</v>
      </c>
      <c r="O21" s="67"/>
      <c r="P21" s="61"/>
      <c r="Q21" s="55"/>
    </row>
    <row r="22" spans="1:17" s="30" customFormat="1" ht="20.25" customHeight="1">
      <c r="A22" s="276" t="str">
        <f>基本情况!A5</f>
        <v xml:space="preserve">被评估单位（或产权持有单位）填表人：     </v>
      </c>
      <c r="B22" s="276"/>
      <c r="C22" s="276"/>
      <c r="D22" s="276"/>
      <c r="E22" s="276"/>
      <c r="F22" s="276"/>
      <c r="G22" s="276"/>
      <c r="H22" s="276"/>
      <c r="I22" s="276"/>
      <c r="J22" s="276"/>
      <c r="K22" s="276"/>
      <c r="L22" s="276"/>
      <c r="M22" s="276"/>
      <c r="O22" s="30" t="str">
        <f>基本情况!A8</f>
        <v>评估人员：宋云鹏、王涛</v>
      </c>
    </row>
    <row r="23" spans="1:17" s="30" customFormat="1" ht="20.25" customHeight="1">
      <c r="A23" s="267" t="str">
        <f>基本情况!A6</f>
        <v>填表日期： 2018年02月12日</v>
      </c>
      <c r="B23" s="267"/>
      <c r="C23" s="267"/>
      <c r="D23" s="267"/>
      <c r="E23" s="267"/>
      <c r="F23" s="267"/>
      <c r="G23" s="267"/>
      <c r="H23" s="267"/>
      <c r="I23" s="267"/>
      <c r="J23" s="267"/>
      <c r="K23" s="267"/>
      <c r="L23" s="267"/>
      <c r="M23" s="267"/>
    </row>
    <row r="24" spans="1:17" s="30" customFormat="1" ht="20.25" customHeight="1">
      <c r="A24" s="29"/>
      <c r="M24" s="29"/>
    </row>
    <row r="25" spans="1:17" s="30" customFormat="1" ht="20.25" customHeight="1">
      <c r="A25" s="29"/>
      <c r="M25" s="29"/>
    </row>
    <row r="26" spans="1:17" s="30" customFormat="1" ht="20.25" customHeight="1">
      <c r="A26" s="29"/>
      <c r="M26" s="29"/>
    </row>
    <row r="27" spans="1:17" s="30" customFormat="1" ht="20.25" customHeight="1">
      <c r="A27" s="29"/>
      <c r="M27" s="29"/>
    </row>
    <row r="28" spans="1:17" s="30" customFormat="1" ht="20.25" customHeight="1">
      <c r="A28" s="29"/>
      <c r="M28" s="29"/>
    </row>
    <row r="29" spans="1:17" s="30" customFormat="1" ht="20.25" customHeight="1">
      <c r="A29" s="29"/>
      <c r="M29" s="29"/>
    </row>
    <row r="30" spans="1:17" s="30" customFormat="1" ht="20.25" customHeight="1">
      <c r="A30" s="29"/>
      <c r="M30" s="29"/>
    </row>
    <row r="31" spans="1:17" s="30" customFormat="1" ht="20.25" customHeight="1">
      <c r="A31" s="29"/>
      <c r="M31" s="29"/>
    </row>
    <row r="32" spans="1:17" s="30" customFormat="1" ht="20.25" customHeight="1">
      <c r="A32" s="29"/>
      <c r="M32" s="29"/>
    </row>
    <row r="33" spans="1:13" s="30" customFormat="1" ht="20.25" customHeight="1">
      <c r="A33" s="29"/>
      <c r="M33" s="29"/>
    </row>
    <row r="34" spans="1:13" s="30" customFormat="1" ht="20.25" customHeight="1">
      <c r="A34" s="29"/>
      <c r="M34" s="29"/>
    </row>
    <row r="35" spans="1:13" s="30" customFormat="1" ht="20.25" customHeight="1">
      <c r="A35" s="29"/>
      <c r="M35" s="29"/>
    </row>
    <row r="36" spans="1:13" s="30" customFormat="1" ht="20.25" customHeight="1">
      <c r="A36" s="29"/>
      <c r="M36" s="29"/>
    </row>
    <row r="37" spans="1:13" s="30" customFormat="1" ht="20.25" customHeight="1">
      <c r="A37" s="29"/>
      <c r="M37" s="29"/>
    </row>
    <row r="38" spans="1:13" s="30" customFormat="1" ht="20.25" customHeight="1">
      <c r="A38" s="29"/>
      <c r="M38" s="29"/>
    </row>
    <row r="39" spans="1:13" s="30" customFormat="1" ht="20.25" customHeight="1">
      <c r="A39" s="29"/>
      <c r="M39" s="29"/>
    </row>
    <row r="40" spans="1:13" s="30" customFormat="1" ht="20.25" customHeight="1">
      <c r="A40" s="29"/>
      <c r="M40" s="29"/>
    </row>
    <row r="41" spans="1:13" s="30" customFormat="1" ht="20.25" customHeight="1">
      <c r="A41" s="29"/>
      <c r="M41" s="29"/>
    </row>
    <row r="42" spans="1:13" s="30" customFormat="1" ht="20.25" customHeight="1">
      <c r="A42" s="29"/>
      <c r="M42" s="29"/>
    </row>
    <row r="43" spans="1:13" s="30" customFormat="1" ht="20.25" customHeight="1">
      <c r="A43" s="29"/>
      <c r="M43" s="29"/>
    </row>
    <row r="44" spans="1:13" s="30" customFormat="1" ht="20.25" customHeight="1">
      <c r="A44" s="29"/>
      <c r="M44" s="29"/>
    </row>
    <row r="45" spans="1:13" s="30" customFormat="1" ht="20.25" customHeight="1">
      <c r="A45" s="29"/>
      <c r="M45" s="29"/>
    </row>
    <row r="46" spans="1:13" s="30" customFormat="1" ht="20.25" customHeight="1">
      <c r="A46" s="29"/>
      <c r="M46" s="29"/>
    </row>
    <row r="47" spans="1:13" s="30" customFormat="1" ht="20.25" customHeight="1">
      <c r="A47" s="29"/>
      <c r="M47" s="29"/>
    </row>
    <row r="48" spans="1:13" s="30" customFormat="1" ht="20.25" customHeight="1">
      <c r="A48" s="29"/>
      <c r="M48" s="29"/>
    </row>
    <row r="49" spans="1:13" s="30" customFormat="1" ht="20.25" customHeight="1">
      <c r="A49" s="29"/>
      <c r="M49" s="29"/>
    </row>
    <row r="50" spans="1:13" s="30" customFormat="1" ht="20.25" customHeight="1">
      <c r="A50" s="29"/>
      <c r="M50" s="29"/>
    </row>
    <row r="51" spans="1:13" s="30" customFormat="1" ht="20.25" customHeight="1">
      <c r="A51" s="29"/>
      <c r="M51" s="29"/>
    </row>
    <row r="52" spans="1:13" s="30" customFormat="1" ht="20.25" customHeight="1">
      <c r="A52" s="29"/>
      <c r="M52" s="29"/>
    </row>
    <row r="53" spans="1:13" s="30" customFormat="1" ht="20.25" customHeight="1">
      <c r="A53" s="29"/>
      <c r="M53" s="29"/>
    </row>
    <row r="54" spans="1:13" s="30" customFormat="1" ht="20.25" customHeight="1">
      <c r="A54" s="29"/>
      <c r="M54" s="29"/>
    </row>
    <row r="55" spans="1:13" s="30" customFormat="1" ht="20.25" customHeight="1">
      <c r="A55" s="29"/>
      <c r="M55" s="29"/>
    </row>
    <row r="56" spans="1:13" s="30" customFormat="1" ht="20.25" customHeight="1">
      <c r="A56" s="29"/>
      <c r="M56" s="29"/>
    </row>
    <row r="57" spans="1:13" s="30" customFormat="1" ht="20.25" customHeight="1">
      <c r="A57" s="29"/>
      <c r="M57" s="29"/>
    </row>
    <row r="58" spans="1:13" s="30" customFormat="1" ht="20.25" customHeight="1">
      <c r="A58" s="29"/>
      <c r="M58" s="29"/>
    </row>
    <row r="59" spans="1:13" s="30" customFormat="1" ht="20.25" customHeight="1">
      <c r="A59" s="29"/>
      <c r="M59" s="29"/>
    </row>
    <row r="60" spans="1:13" s="30" customFormat="1" ht="20.25" customHeight="1">
      <c r="A60" s="29"/>
      <c r="M60" s="29"/>
    </row>
    <row r="61" spans="1:13" s="30" customFormat="1" ht="20.25" customHeight="1">
      <c r="A61" s="29"/>
      <c r="M61" s="29"/>
    </row>
    <row r="62" spans="1:13" s="30" customFormat="1" ht="20.25" customHeight="1">
      <c r="A62" s="29"/>
      <c r="M62" s="29"/>
    </row>
    <row r="63" spans="1:13" s="30" customFormat="1" ht="20.25" customHeight="1">
      <c r="A63" s="29"/>
      <c r="M63" s="29"/>
    </row>
    <row r="64" spans="1:13" s="30" customFormat="1" ht="20.25" customHeight="1">
      <c r="A64" s="29"/>
      <c r="M64" s="29"/>
    </row>
    <row r="65" spans="1:13" s="30" customFormat="1" ht="20.25" customHeight="1">
      <c r="A65" s="29"/>
      <c r="M65" s="29"/>
    </row>
    <row r="66" spans="1:13" s="30" customFormat="1" ht="20.25" customHeight="1">
      <c r="A66" s="29"/>
      <c r="M66" s="29"/>
    </row>
    <row r="67" spans="1:13" s="30" customFormat="1" ht="20.25" customHeight="1">
      <c r="A67" s="29"/>
      <c r="M67" s="29"/>
    </row>
    <row r="68" spans="1:13" s="30" customFormat="1" ht="20.25" customHeight="1">
      <c r="A68" s="29"/>
      <c r="M68" s="29"/>
    </row>
    <row r="69" spans="1:13" s="30" customFormat="1" ht="20.25" customHeight="1">
      <c r="A69" s="29"/>
      <c r="M69" s="29"/>
    </row>
    <row r="70" spans="1:13" s="30" customFormat="1" ht="20.25" customHeight="1">
      <c r="A70" s="29"/>
      <c r="M70" s="29"/>
    </row>
    <row r="71" spans="1:13" s="30" customFormat="1" ht="20.25" customHeight="1">
      <c r="A71" s="29"/>
      <c r="M71" s="29"/>
    </row>
    <row r="72" spans="1:13" s="30" customFormat="1" ht="20.25" customHeight="1">
      <c r="A72" s="29"/>
      <c r="M72" s="29"/>
    </row>
    <row r="73" spans="1:13" s="30" customFormat="1" ht="20.25" customHeight="1">
      <c r="A73" s="29"/>
      <c r="M73" s="29"/>
    </row>
    <row r="74" spans="1:13" s="30" customFormat="1" ht="20.25" customHeight="1">
      <c r="A74" s="29"/>
      <c r="M74" s="29"/>
    </row>
    <row r="75" spans="1:13" s="30" customFormat="1" ht="20.25" customHeight="1">
      <c r="A75" s="29"/>
      <c r="M75" s="29"/>
    </row>
    <row r="76" spans="1:13" s="30" customFormat="1" ht="20.25" customHeight="1">
      <c r="A76" s="29"/>
      <c r="M76" s="29"/>
    </row>
    <row r="77" spans="1:13" s="30" customFormat="1" ht="20.25" customHeight="1">
      <c r="A77" s="29"/>
      <c r="M77" s="29"/>
    </row>
    <row r="78" spans="1:13" s="30" customFormat="1" ht="20.25" customHeight="1">
      <c r="A78" s="29"/>
      <c r="M78" s="29"/>
    </row>
    <row r="79" spans="1:13" s="30" customFormat="1" ht="20.25" customHeight="1">
      <c r="A79" s="29"/>
      <c r="M79" s="29"/>
    </row>
    <row r="80" spans="1:13" s="30" customFormat="1" ht="20.25" customHeight="1">
      <c r="A80" s="29"/>
      <c r="M80" s="29"/>
    </row>
    <row r="81" spans="1:13" s="30" customFormat="1" ht="20.25" customHeight="1">
      <c r="A81" s="29"/>
      <c r="M81" s="29"/>
    </row>
    <row r="82" spans="1:13" s="30" customFormat="1" ht="20.25" customHeight="1">
      <c r="A82" s="29"/>
      <c r="M82" s="29"/>
    </row>
    <row r="83" spans="1:13" s="30" customFormat="1" ht="20.25" customHeight="1">
      <c r="A83" s="29"/>
      <c r="M83" s="29"/>
    </row>
    <row r="84" spans="1:13" s="30" customFormat="1" ht="20.25" customHeight="1">
      <c r="A84" s="29"/>
      <c r="M84" s="29"/>
    </row>
    <row r="85" spans="1:13" s="30" customFormat="1" ht="20.25" customHeight="1">
      <c r="A85" s="29"/>
      <c r="M85" s="29"/>
    </row>
    <row r="86" spans="1:13" s="30" customFormat="1" ht="16.5" customHeight="1">
      <c r="A86" s="29"/>
      <c r="M86" s="29"/>
    </row>
    <row r="87" spans="1:13" s="30" customFormat="1" ht="16.5" customHeight="1">
      <c r="A87" s="29"/>
      <c r="M87" s="29"/>
    </row>
    <row r="88" spans="1:13" s="30" customFormat="1" ht="16.5" customHeight="1">
      <c r="A88" s="29"/>
      <c r="M88" s="29"/>
    </row>
    <row r="89" spans="1:13" s="30" customFormat="1" ht="16.5" customHeight="1">
      <c r="A89" s="29"/>
      <c r="M89" s="29"/>
    </row>
    <row r="90" spans="1:13" s="30" customFormat="1" ht="16.5" customHeight="1">
      <c r="A90" s="29"/>
      <c r="M90" s="29"/>
    </row>
    <row r="91" spans="1:13" s="30" customFormat="1" ht="16.5" customHeight="1">
      <c r="A91" s="29"/>
      <c r="M91" s="29"/>
    </row>
    <row r="92" spans="1:13" s="30" customFormat="1" ht="16.5" customHeight="1">
      <c r="A92" s="29"/>
      <c r="M92" s="29"/>
    </row>
    <row r="93" spans="1:13" s="30" customFormat="1" ht="16.5" customHeight="1">
      <c r="A93" s="29"/>
      <c r="M93" s="29"/>
    </row>
    <row r="94" spans="1:13" s="30" customFormat="1" ht="16.5" customHeight="1">
      <c r="A94" s="29"/>
      <c r="M94" s="29"/>
    </row>
    <row r="95" spans="1:13" s="30" customFormat="1" ht="16.5" customHeight="1">
      <c r="A95" s="29"/>
      <c r="M95" s="29"/>
    </row>
    <row r="96" spans="1:13" s="30" customFormat="1" ht="16.5" customHeight="1">
      <c r="A96" s="29"/>
      <c r="M96" s="29"/>
    </row>
    <row r="97" spans="1:13" s="30" customFormat="1" ht="16.5" customHeight="1">
      <c r="A97" s="29"/>
      <c r="M97" s="29"/>
    </row>
  </sheetData>
  <mergeCells count="6">
    <mergeCell ref="A23:M23"/>
    <mergeCell ref="A1:Q1"/>
    <mergeCell ref="A2:Q2"/>
    <mergeCell ref="A3:Q3"/>
    <mergeCell ref="A21:C21"/>
    <mergeCell ref="A22:M22"/>
  </mergeCells>
  <phoneticPr fontId="58" type="noConversion"/>
  <hyperlinks>
    <hyperlink ref="R6" location="目录!A1" display="目录"/>
  </hyperlinks>
  <printOptions horizontalCentered="1"/>
  <pageMargins left="0.2" right="0.2" top="0.71" bottom="0.31" header="1.26" footer="0.2"/>
  <pageSetup paperSize="9" orientation="landscape"/>
  <headerFooter alignWithMargins="0"/>
</worksheet>
</file>

<file path=xl/worksheets/sheet43.xml><?xml version="1.0" encoding="utf-8"?>
<worksheet xmlns="http://schemas.openxmlformats.org/spreadsheetml/2006/main" xmlns:r="http://schemas.openxmlformats.org/officeDocument/2006/relationships">
  <dimension ref="A1:T97"/>
  <sheetViews>
    <sheetView topLeftCell="E1" workbookViewId="0">
      <selection activeCell="G5" sqref="G5"/>
    </sheetView>
  </sheetViews>
  <sheetFormatPr defaultRowHeight="16.5" customHeight="1"/>
  <cols>
    <col min="1" max="1" width="3.125" style="32" customWidth="1"/>
    <col min="2" max="2" width="8.375" style="33" customWidth="1"/>
    <col min="3" max="3" width="5.5" style="33" customWidth="1"/>
    <col min="4" max="4" width="15.25" style="33" customWidth="1"/>
    <col min="5" max="5" width="6.5" style="33" customWidth="1"/>
    <col min="6" max="6" width="5.625" style="33" customWidth="1"/>
    <col min="7" max="7" width="5.25" style="33" customWidth="1"/>
    <col min="8" max="8" width="6.375" style="33" customWidth="1"/>
    <col min="9" max="9" width="5.625" style="33" customWidth="1"/>
    <col min="10" max="10" width="5.875" style="33" customWidth="1"/>
    <col min="11" max="11" width="6.25" style="33" customWidth="1"/>
    <col min="12" max="12" width="11.125" style="33" customWidth="1"/>
    <col min="13" max="13" width="9.75" style="32" customWidth="1"/>
    <col min="14" max="14" width="9.75" style="33" customWidth="1"/>
    <col min="15" max="15" width="8.25" style="33" customWidth="1"/>
    <col min="16" max="16" width="5.875" style="33" customWidth="1"/>
    <col min="17" max="17" width="5.75" style="33" customWidth="1"/>
    <col min="18" max="16384" width="9" style="33"/>
  </cols>
  <sheetData>
    <row r="1" spans="1:20" s="28" customFormat="1" ht="24.75" customHeight="1">
      <c r="A1" s="248" t="s">
        <v>631</v>
      </c>
      <c r="B1" s="248"/>
      <c r="C1" s="248"/>
      <c r="D1" s="248"/>
      <c r="E1" s="248"/>
      <c r="F1" s="248"/>
      <c r="G1" s="248"/>
      <c r="H1" s="248"/>
      <c r="I1" s="248"/>
      <c r="J1" s="248"/>
      <c r="K1" s="248"/>
      <c r="L1" s="248"/>
      <c r="M1" s="248"/>
      <c r="N1" s="248"/>
      <c r="O1" s="248"/>
      <c r="P1" s="248"/>
      <c r="Q1" s="248"/>
      <c r="R1" s="122"/>
      <c r="S1" s="122"/>
      <c r="T1" s="122"/>
    </row>
    <row r="2" spans="1:20" s="28" customFormat="1" ht="24.75" customHeight="1">
      <c r="A2" s="248" t="s">
        <v>618</v>
      </c>
      <c r="B2" s="248"/>
      <c r="C2" s="248"/>
      <c r="D2" s="248"/>
      <c r="E2" s="248"/>
      <c r="F2" s="248"/>
      <c r="G2" s="248"/>
      <c r="H2" s="248"/>
      <c r="I2" s="248"/>
      <c r="J2" s="248"/>
      <c r="K2" s="248"/>
      <c r="L2" s="248"/>
      <c r="M2" s="248"/>
      <c r="N2" s="248"/>
      <c r="O2" s="248"/>
      <c r="P2" s="248"/>
      <c r="Q2" s="248"/>
      <c r="R2" s="122"/>
      <c r="S2" s="122"/>
      <c r="T2" s="122"/>
    </row>
    <row r="3" spans="1:20" s="30" customFormat="1" ht="20.25" customHeight="1">
      <c r="A3" s="250" t="str">
        <f>基本情况!A3</f>
        <v>评估基准日：  2018年02月12日</v>
      </c>
      <c r="B3" s="250"/>
      <c r="C3" s="250"/>
      <c r="D3" s="250"/>
      <c r="E3" s="250"/>
      <c r="F3" s="250"/>
      <c r="G3" s="250"/>
      <c r="H3" s="250"/>
      <c r="I3" s="250"/>
      <c r="J3" s="250"/>
      <c r="K3" s="250"/>
      <c r="L3" s="250"/>
      <c r="M3" s="250"/>
      <c r="N3" s="250"/>
      <c r="O3" s="250"/>
      <c r="P3" s="250"/>
      <c r="Q3" s="250"/>
    </row>
    <row r="4" spans="1:20" s="30" customFormat="1" ht="20.25" customHeight="1">
      <c r="A4" s="59"/>
      <c r="B4" s="59"/>
      <c r="C4" s="59"/>
      <c r="D4" s="59"/>
      <c r="E4" s="59"/>
      <c r="F4" s="59"/>
      <c r="G4" s="59"/>
      <c r="H4" s="59"/>
      <c r="I4" s="59"/>
      <c r="J4" s="59"/>
      <c r="K4" s="59"/>
      <c r="L4" s="59"/>
      <c r="M4" s="59"/>
      <c r="N4" s="59"/>
      <c r="O4" s="59"/>
      <c r="P4" s="59"/>
      <c r="Q4" s="48" t="s">
        <v>244</v>
      </c>
    </row>
    <row r="5" spans="1:20" s="30" customFormat="1" ht="20.25" customHeight="1">
      <c r="A5" s="37" t="str">
        <f>基本情况!A1</f>
        <v>被评估单位（或者产权持有单位）：哈尔滨市爱地方快餐有限责任公司</v>
      </c>
      <c r="B5" s="38"/>
      <c r="C5" s="38"/>
      <c r="D5" s="38"/>
      <c r="E5" s="65"/>
      <c r="F5" s="65"/>
      <c r="G5" s="65"/>
      <c r="H5" s="65"/>
      <c r="I5" s="65"/>
      <c r="J5" s="65"/>
      <c r="K5" s="65"/>
      <c r="L5" s="65"/>
      <c r="M5" s="121"/>
      <c r="N5" s="38"/>
      <c r="O5" s="38"/>
      <c r="P5" s="38"/>
      <c r="Q5" s="51" t="str">
        <f>'表3-9-1'!L4</f>
        <v>金额单位:元</v>
      </c>
    </row>
    <row r="6" spans="1:20" s="84" customFormat="1" ht="53.25" customHeight="1">
      <c r="A6" s="39" t="s">
        <v>168</v>
      </c>
      <c r="B6" s="39" t="s">
        <v>632</v>
      </c>
      <c r="C6" s="39" t="s">
        <v>633</v>
      </c>
      <c r="D6" s="39" t="s">
        <v>621</v>
      </c>
      <c r="E6" s="39" t="s">
        <v>634</v>
      </c>
      <c r="F6" s="39" t="s">
        <v>635</v>
      </c>
      <c r="G6" s="39" t="s">
        <v>636</v>
      </c>
      <c r="H6" s="39" t="s">
        <v>637</v>
      </c>
      <c r="I6" s="39" t="s">
        <v>638</v>
      </c>
      <c r="J6" s="39" t="s">
        <v>639</v>
      </c>
      <c r="K6" s="39" t="s">
        <v>640</v>
      </c>
      <c r="L6" s="39" t="s">
        <v>641</v>
      </c>
      <c r="M6" s="39" t="s">
        <v>339</v>
      </c>
      <c r="N6" s="39" t="s">
        <v>340</v>
      </c>
      <c r="O6" s="39" t="s">
        <v>341</v>
      </c>
      <c r="P6" s="39" t="s">
        <v>430</v>
      </c>
      <c r="Q6" s="39" t="s">
        <v>431</v>
      </c>
      <c r="R6" s="57" t="s">
        <v>343</v>
      </c>
    </row>
    <row r="7" spans="1:20" s="30" customFormat="1" ht="20.25" customHeight="1">
      <c r="A7" s="43"/>
      <c r="B7" s="42"/>
      <c r="C7" s="42"/>
      <c r="D7" s="42"/>
      <c r="E7" s="42"/>
      <c r="F7" s="42"/>
      <c r="G7" s="42"/>
      <c r="H7" s="42"/>
      <c r="I7" s="42"/>
      <c r="J7" s="42"/>
      <c r="K7" s="42"/>
      <c r="L7" s="42"/>
      <c r="M7" s="54"/>
      <c r="N7" s="61"/>
      <c r="O7" s="61"/>
      <c r="P7" s="61"/>
      <c r="Q7" s="55"/>
    </row>
    <row r="8" spans="1:20" s="30" customFormat="1" ht="20.25" customHeight="1">
      <c r="A8" s="42"/>
      <c r="B8" s="42"/>
      <c r="C8" s="42"/>
      <c r="D8" s="42"/>
      <c r="E8" s="42"/>
      <c r="F8" s="42"/>
      <c r="G8" s="42"/>
      <c r="H8" s="42"/>
      <c r="I8" s="42"/>
      <c r="J8" s="42"/>
      <c r="K8" s="42"/>
      <c r="L8" s="42"/>
      <c r="M8" s="54"/>
      <c r="N8" s="61"/>
      <c r="O8" s="61"/>
      <c r="P8" s="61"/>
      <c r="Q8" s="55"/>
    </row>
    <row r="9" spans="1:20" s="30" customFormat="1" ht="20.25" customHeight="1">
      <c r="A9" s="42"/>
      <c r="B9" s="42"/>
      <c r="C9" s="42"/>
      <c r="D9" s="42"/>
      <c r="E9" s="42"/>
      <c r="F9" s="42"/>
      <c r="G9" s="42"/>
      <c r="H9" s="42"/>
      <c r="I9" s="42"/>
      <c r="J9" s="42"/>
      <c r="K9" s="42"/>
      <c r="L9" s="42"/>
      <c r="M9" s="54"/>
      <c r="N9" s="61"/>
      <c r="O9" s="61"/>
      <c r="P9" s="61"/>
      <c r="Q9" s="55"/>
    </row>
    <row r="10" spans="1:20" s="30" customFormat="1" ht="20.25" customHeight="1">
      <c r="A10" s="42"/>
      <c r="B10" s="42"/>
      <c r="C10" s="42"/>
      <c r="D10" s="42"/>
      <c r="E10" s="42"/>
      <c r="F10" s="42"/>
      <c r="G10" s="42"/>
      <c r="H10" s="42"/>
      <c r="I10" s="42"/>
      <c r="J10" s="42"/>
      <c r="K10" s="42"/>
      <c r="L10" s="42"/>
      <c r="M10" s="54"/>
      <c r="N10" s="61"/>
      <c r="O10" s="61"/>
      <c r="P10" s="61"/>
      <c r="Q10" s="55"/>
    </row>
    <row r="11" spans="1:20" s="30" customFormat="1" ht="20.25" customHeight="1">
      <c r="A11" s="42"/>
      <c r="B11" s="42"/>
      <c r="C11" s="42"/>
      <c r="D11" s="42"/>
      <c r="E11" s="42"/>
      <c r="F11" s="42"/>
      <c r="G11" s="42"/>
      <c r="H11" s="42"/>
      <c r="I11" s="42"/>
      <c r="J11" s="42"/>
      <c r="K11" s="42"/>
      <c r="L11" s="42"/>
      <c r="M11" s="54"/>
      <c r="N11" s="61"/>
      <c r="O11" s="61"/>
      <c r="P11" s="61"/>
      <c r="Q11" s="55"/>
    </row>
    <row r="12" spans="1:20" s="30" customFormat="1" ht="20.25" customHeight="1">
      <c r="A12" s="42"/>
      <c r="B12" s="42"/>
      <c r="C12" s="42"/>
      <c r="D12" s="42"/>
      <c r="E12" s="42"/>
      <c r="F12" s="42"/>
      <c r="G12" s="42"/>
      <c r="H12" s="42"/>
      <c r="I12" s="42"/>
      <c r="J12" s="42"/>
      <c r="K12" s="42"/>
      <c r="L12" s="42"/>
      <c r="M12" s="54"/>
      <c r="N12" s="61"/>
      <c r="O12" s="61"/>
      <c r="P12" s="61"/>
      <c r="Q12" s="55"/>
    </row>
    <row r="13" spans="1:20" s="30" customFormat="1" ht="20.25" customHeight="1">
      <c r="A13" s="42"/>
      <c r="B13" s="55"/>
      <c r="C13" s="55"/>
      <c r="D13" s="55"/>
      <c r="E13" s="55"/>
      <c r="F13" s="55"/>
      <c r="G13" s="55"/>
      <c r="H13" s="55"/>
      <c r="I13" s="55"/>
      <c r="J13" s="55"/>
      <c r="K13" s="55"/>
      <c r="L13" s="55"/>
      <c r="M13" s="54"/>
      <c r="N13" s="61"/>
      <c r="O13" s="61"/>
      <c r="P13" s="61"/>
      <c r="Q13" s="55"/>
    </row>
    <row r="14" spans="1:20" s="30" customFormat="1" ht="20.25" customHeight="1">
      <c r="A14" s="42"/>
      <c r="B14" s="55"/>
      <c r="C14" s="55"/>
      <c r="D14" s="55"/>
      <c r="E14" s="55"/>
      <c r="F14" s="55"/>
      <c r="G14" s="55"/>
      <c r="H14" s="55"/>
      <c r="I14" s="55"/>
      <c r="J14" s="55"/>
      <c r="K14" s="55"/>
      <c r="L14" s="55"/>
      <c r="M14" s="54"/>
      <c r="N14" s="61"/>
      <c r="O14" s="61"/>
      <c r="P14" s="61"/>
      <c r="Q14" s="55"/>
    </row>
    <row r="15" spans="1:20" s="30" customFormat="1" ht="20.25" customHeight="1">
      <c r="A15" s="42"/>
      <c r="B15" s="55"/>
      <c r="C15" s="55"/>
      <c r="D15" s="55"/>
      <c r="E15" s="55"/>
      <c r="F15" s="55"/>
      <c r="G15" s="55"/>
      <c r="H15" s="55"/>
      <c r="I15" s="55"/>
      <c r="J15" s="55"/>
      <c r="K15" s="55"/>
      <c r="L15" s="55"/>
      <c r="M15" s="54"/>
      <c r="N15" s="61"/>
      <c r="O15" s="61"/>
      <c r="P15" s="61"/>
      <c r="Q15" s="55"/>
    </row>
    <row r="16" spans="1:20" s="30" customFormat="1" ht="20.25" customHeight="1">
      <c r="A16" s="42"/>
      <c r="B16" s="55"/>
      <c r="C16" s="55"/>
      <c r="D16" s="55"/>
      <c r="E16" s="55"/>
      <c r="F16" s="55"/>
      <c r="G16" s="55"/>
      <c r="H16" s="55"/>
      <c r="I16" s="55"/>
      <c r="J16" s="55"/>
      <c r="K16" s="55"/>
      <c r="L16" s="55"/>
      <c r="M16" s="54" t="s">
        <v>438</v>
      </c>
      <c r="N16" s="61"/>
      <c r="O16" s="61"/>
      <c r="P16" s="61"/>
      <c r="Q16" s="55"/>
    </row>
    <row r="17" spans="1:17" s="30" customFormat="1" ht="20.25" customHeight="1">
      <c r="A17" s="42"/>
      <c r="B17" s="55"/>
      <c r="C17" s="55"/>
      <c r="D17" s="55"/>
      <c r="E17" s="55"/>
      <c r="F17" s="55"/>
      <c r="G17" s="55"/>
      <c r="H17" s="55"/>
      <c r="I17" s="55"/>
      <c r="J17" s="55"/>
      <c r="K17" s="55"/>
      <c r="L17" s="55"/>
      <c r="M17" s="54"/>
      <c r="N17" s="61"/>
      <c r="O17" s="61"/>
      <c r="P17" s="61"/>
      <c r="Q17" s="55"/>
    </row>
    <row r="18" spans="1:17" s="30" customFormat="1" ht="20.25" customHeight="1">
      <c r="A18" s="42"/>
      <c r="B18" s="55"/>
      <c r="C18" s="55"/>
      <c r="D18" s="55"/>
      <c r="E18" s="55"/>
      <c r="F18" s="55"/>
      <c r="G18" s="55"/>
      <c r="H18" s="55"/>
      <c r="I18" s="55"/>
      <c r="J18" s="55"/>
      <c r="K18" s="55"/>
      <c r="L18" s="55"/>
      <c r="M18" s="54"/>
      <c r="N18" s="61"/>
      <c r="O18" s="61"/>
      <c r="P18" s="61"/>
      <c r="Q18" s="55"/>
    </row>
    <row r="19" spans="1:17" s="30" customFormat="1" ht="20.25" customHeight="1">
      <c r="A19" s="71"/>
      <c r="B19" s="55"/>
      <c r="C19" s="55"/>
      <c r="D19" s="55"/>
      <c r="E19" s="55"/>
      <c r="F19" s="55"/>
      <c r="G19" s="55"/>
      <c r="H19" s="55"/>
      <c r="I19" s="55"/>
      <c r="J19" s="55"/>
      <c r="K19" s="55"/>
      <c r="L19" s="55"/>
      <c r="M19" s="54"/>
      <c r="N19" s="61"/>
      <c r="O19" s="61"/>
      <c r="P19" s="61"/>
      <c r="Q19" s="55"/>
    </row>
    <row r="20" spans="1:17" s="30" customFormat="1" ht="20.25" customHeight="1">
      <c r="A20" s="119"/>
      <c r="B20" s="120"/>
      <c r="C20" s="55"/>
      <c r="D20" s="55"/>
      <c r="E20" s="55"/>
      <c r="F20" s="55"/>
      <c r="G20" s="55"/>
      <c r="H20" s="55"/>
      <c r="I20" s="55"/>
      <c r="J20" s="55"/>
      <c r="K20" s="55"/>
      <c r="L20" s="55"/>
      <c r="M20" s="54"/>
      <c r="N20" s="61"/>
      <c r="O20" s="61"/>
      <c r="P20" s="61"/>
      <c r="Q20" s="55"/>
    </row>
    <row r="21" spans="1:17" s="30" customFormat="1" ht="20.25" customHeight="1">
      <c r="A21" s="279" t="s">
        <v>439</v>
      </c>
      <c r="B21" s="280"/>
      <c r="C21" s="287"/>
      <c r="D21" s="72"/>
      <c r="E21" s="72"/>
      <c r="F21" s="72"/>
      <c r="G21" s="72"/>
      <c r="H21" s="72"/>
      <c r="I21" s="72"/>
      <c r="J21" s="72"/>
      <c r="K21" s="72"/>
      <c r="L21" s="72"/>
      <c r="M21" s="54">
        <f>SUM(M7:M20)</f>
        <v>0</v>
      </c>
      <c r="N21" s="61">
        <f>SUM(N7:N20)</f>
        <v>0</v>
      </c>
      <c r="O21" s="67"/>
      <c r="P21" s="61"/>
      <c r="Q21" s="55"/>
    </row>
    <row r="22" spans="1:17" s="30" customFormat="1" ht="20.25" customHeight="1">
      <c r="A22" s="276" t="str">
        <f>基本情况!A5</f>
        <v xml:space="preserve">被评估单位（或产权持有单位）填表人：     </v>
      </c>
      <c r="B22" s="276"/>
      <c r="C22" s="276"/>
      <c r="D22" s="276"/>
      <c r="E22" s="276"/>
      <c r="F22" s="276"/>
      <c r="G22" s="276"/>
      <c r="H22" s="276"/>
      <c r="I22" s="276"/>
      <c r="J22" s="276"/>
      <c r="K22" s="276"/>
      <c r="L22" s="276"/>
      <c r="M22" s="276"/>
      <c r="O22" s="30" t="str">
        <f>基本情况!A8</f>
        <v>评估人员：宋云鹏、王涛</v>
      </c>
    </row>
    <row r="23" spans="1:17" s="30" customFormat="1" ht="20.25" customHeight="1">
      <c r="A23" s="267" t="str">
        <f>基本情况!A6</f>
        <v>填表日期： 2018年02月12日</v>
      </c>
      <c r="B23" s="267"/>
      <c r="C23" s="267"/>
      <c r="D23" s="267"/>
      <c r="E23" s="267"/>
      <c r="F23" s="267"/>
      <c r="G23" s="267"/>
      <c r="H23" s="267"/>
      <c r="I23" s="267"/>
      <c r="J23" s="267"/>
      <c r="K23" s="267"/>
      <c r="L23" s="267"/>
      <c r="M23" s="267"/>
    </row>
    <row r="24" spans="1:17" s="30" customFormat="1" ht="20.25" customHeight="1">
      <c r="A24" s="29"/>
      <c r="M24" s="29"/>
    </row>
    <row r="25" spans="1:17" s="30" customFormat="1" ht="20.25" customHeight="1">
      <c r="A25" s="29"/>
      <c r="M25" s="29"/>
    </row>
    <row r="26" spans="1:17" s="30" customFormat="1" ht="20.25" customHeight="1">
      <c r="A26" s="29"/>
      <c r="M26" s="29"/>
    </row>
    <row r="27" spans="1:17" s="30" customFormat="1" ht="20.25" customHeight="1">
      <c r="A27" s="29"/>
      <c r="M27" s="29"/>
    </row>
    <row r="28" spans="1:17" s="30" customFormat="1" ht="20.25" customHeight="1">
      <c r="A28" s="29"/>
      <c r="M28" s="29"/>
    </row>
    <row r="29" spans="1:17" s="30" customFormat="1" ht="20.25" customHeight="1">
      <c r="A29" s="29"/>
      <c r="M29" s="29"/>
    </row>
    <row r="30" spans="1:17" s="30" customFormat="1" ht="20.25" customHeight="1">
      <c r="A30" s="29"/>
      <c r="M30" s="29"/>
    </row>
    <row r="31" spans="1:17" s="30" customFormat="1" ht="20.25" customHeight="1">
      <c r="A31" s="29"/>
      <c r="M31" s="29"/>
    </row>
    <row r="32" spans="1:17" s="30" customFormat="1" ht="20.25" customHeight="1">
      <c r="A32" s="29"/>
      <c r="M32" s="29"/>
    </row>
    <row r="33" spans="1:13" s="30" customFormat="1" ht="20.25" customHeight="1">
      <c r="A33" s="29"/>
      <c r="M33" s="29"/>
    </row>
    <row r="34" spans="1:13" s="30" customFormat="1" ht="20.25" customHeight="1">
      <c r="A34" s="29"/>
      <c r="M34" s="29"/>
    </row>
    <row r="35" spans="1:13" s="30" customFormat="1" ht="20.25" customHeight="1">
      <c r="A35" s="29"/>
      <c r="M35" s="29"/>
    </row>
    <row r="36" spans="1:13" s="30" customFormat="1" ht="20.25" customHeight="1">
      <c r="A36" s="29"/>
      <c r="M36" s="29"/>
    </row>
    <row r="37" spans="1:13" s="30" customFormat="1" ht="20.25" customHeight="1">
      <c r="A37" s="29"/>
      <c r="M37" s="29"/>
    </row>
    <row r="38" spans="1:13" s="30" customFormat="1" ht="20.25" customHeight="1">
      <c r="A38" s="29"/>
      <c r="M38" s="29"/>
    </row>
    <row r="39" spans="1:13" s="30" customFormat="1" ht="20.25" customHeight="1">
      <c r="A39" s="29"/>
      <c r="M39" s="29"/>
    </row>
    <row r="40" spans="1:13" s="30" customFormat="1" ht="20.25" customHeight="1">
      <c r="A40" s="29"/>
      <c r="M40" s="29"/>
    </row>
    <row r="41" spans="1:13" s="30" customFormat="1" ht="20.25" customHeight="1">
      <c r="A41" s="29"/>
      <c r="M41" s="29"/>
    </row>
    <row r="42" spans="1:13" s="30" customFormat="1" ht="20.25" customHeight="1">
      <c r="A42" s="29"/>
      <c r="M42" s="29"/>
    </row>
    <row r="43" spans="1:13" s="30" customFormat="1" ht="20.25" customHeight="1">
      <c r="A43" s="29"/>
      <c r="M43" s="29"/>
    </row>
    <row r="44" spans="1:13" s="30" customFormat="1" ht="20.25" customHeight="1">
      <c r="A44" s="29"/>
      <c r="M44" s="29"/>
    </row>
    <row r="45" spans="1:13" s="30" customFormat="1" ht="20.25" customHeight="1">
      <c r="A45" s="29"/>
      <c r="M45" s="29"/>
    </row>
    <row r="46" spans="1:13" s="30" customFormat="1" ht="20.25" customHeight="1">
      <c r="A46" s="29"/>
      <c r="M46" s="29"/>
    </row>
    <row r="47" spans="1:13" s="30" customFormat="1" ht="20.25" customHeight="1">
      <c r="A47" s="29"/>
      <c r="M47" s="29"/>
    </row>
    <row r="48" spans="1:13" s="30" customFormat="1" ht="20.25" customHeight="1">
      <c r="A48" s="29"/>
      <c r="M48" s="29"/>
    </row>
    <row r="49" spans="1:13" s="30" customFormat="1" ht="20.25" customHeight="1">
      <c r="A49" s="29"/>
      <c r="M49" s="29"/>
    </row>
    <row r="50" spans="1:13" s="30" customFormat="1" ht="20.25" customHeight="1">
      <c r="A50" s="29"/>
      <c r="M50" s="29"/>
    </row>
    <row r="51" spans="1:13" s="30" customFormat="1" ht="20.25" customHeight="1">
      <c r="A51" s="29"/>
      <c r="M51" s="29"/>
    </row>
    <row r="52" spans="1:13" s="30" customFormat="1" ht="20.25" customHeight="1">
      <c r="A52" s="29"/>
      <c r="M52" s="29"/>
    </row>
    <row r="53" spans="1:13" s="30" customFormat="1" ht="20.25" customHeight="1">
      <c r="A53" s="29"/>
      <c r="M53" s="29"/>
    </row>
    <row r="54" spans="1:13" s="30" customFormat="1" ht="20.25" customHeight="1">
      <c r="A54" s="29"/>
      <c r="M54" s="29"/>
    </row>
    <row r="55" spans="1:13" s="30" customFormat="1" ht="20.25" customHeight="1">
      <c r="A55" s="29"/>
      <c r="M55" s="29"/>
    </row>
    <row r="56" spans="1:13" s="30" customFormat="1" ht="20.25" customHeight="1">
      <c r="A56" s="29"/>
      <c r="M56" s="29"/>
    </row>
    <row r="57" spans="1:13" s="30" customFormat="1" ht="20.25" customHeight="1">
      <c r="A57" s="29"/>
      <c r="M57" s="29"/>
    </row>
    <row r="58" spans="1:13" s="30" customFormat="1" ht="20.25" customHeight="1">
      <c r="A58" s="29"/>
      <c r="M58" s="29"/>
    </row>
    <row r="59" spans="1:13" s="30" customFormat="1" ht="20.25" customHeight="1">
      <c r="A59" s="29"/>
      <c r="M59" s="29"/>
    </row>
    <row r="60" spans="1:13" s="30" customFormat="1" ht="20.25" customHeight="1">
      <c r="A60" s="29"/>
      <c r="M60" s="29"/>
    </row>
    <row r="61" spans="1:13" s="30" customFormat="1" ht="20.25" customHeight="1">
      <c r="A61" s="29"/>
      <c r="M61" s="29"/>
    </row>
    <row r="62" spans="1:13" s="30" customFormat="1" ht="20.25" customHeight="1">
      <c r="A62" s="29"/>
      <c r="M62" s="29"/>
    </row>
    <row r="63" spans="1:13" s="30" customFormat="1" ht="20.25" customHeight="1">
      <c r="A63" s="29"/>
      <c r="M63" s="29"/>
    </row>
    <row r="64" spans="1:13" s="30" customFormat="1" ht="20.25" customHeight="1">
      <c r="A64" s="29"/>
      <c r="M64" s="29"/>
    </row>
    <row r="65" spans="1:13" s="30" customFormat="1" ht="20.25" customHeight="1">
      <c r="A65" s="29"/>
      <c r="M65" s="29"/>
    </row>
    <row r="66" spans="1:13" s="30" customFormat="1" ht="20.25" customHeight="1">
      <c r="A66" s="29"/>
      <c r="M66" s="29"/>
    </row>
    <row r="67" spans="1:13" s="30" customFormat="1" ht="20.25" customHeight="1">
      <c r="A67" s="29"/>
      <c r="M67" s="29"/>
    </row>
    <row r="68" spans="1:13" s="30" customFormat="1" ht="20.25" customHeight="1">
      <c r="A68" s="29"/>
      <c r="M68" s="29"/>
    </row>
    <row r="69" spans="1:13" s="30" customFormat="1" ht="20.25" customHeight="1">
      <c r="A69" s="29"/>
      <c r="M69" s="29"/>
    </row>
    <row r="70" spans="1:13" s="30" customFormat="1" ht="20.25" customHeight="1">
      <c r="A70" s="29"/>
      <c r="M70" s="29"/>
    </row>
    <row r="71" spans="1:13" s="30" customFormat="1" ht="20.25" customHeight="1">
      <c r="A71" s="29"/>
      <c r="M71" s="29"/>
    </row>
    <row r="72" spans="1:13" s="30" customFormat="1" ht="20.25" customHeight="1">
      <c r="A72" s="29"/>
      <c r="M72" s="29"/>
    </row>
    <row r="73" spans="1:13" s="30" customFormat="1" ht="20.25" customHeight="1">
      <c r="A73" s="29"/>
      <c r="M73" s="29"/>
    </row>
    <row r="74" spans="1:13" s="30" customFormat="1" ht="20.25" customHeight="1">
      <c r="A74" s="29"/>
      <c r="M74" s="29"/>
    </row>
    <row r="75" spans="1:13" s="30" customFormat="1" ht="20.25" customHeight="1">
      <c r="A75" s="29"/>
      <c r="M75" s="29"/>
    </row>
    <row r="76" spans="1:13" s="30" customFormat="1" ht="20.25" customHeight="1">
      <c r="A76" s="29"/>
      <c r="M76" s="29"/>
    </row>
    <row r="77" spans="1:13" s="30" customFormat="1" ht="20.25" customHeight="1">
      <c r="A77" s="29"/>
      <c r="M77" s="29"/>
    </row>
    <row r="78" spans="1:13" s="30" customFormat="1" ht="20.25" customHeight="1">
      <c r="A78" s="29"/>
      <c r="M78" s="29"/>
    </row>
    <row r="79" spans="1:13" s="30" customFormat="1" ht="20.25" customHeight="1">
      <c r="A79" s="29"/>
      <c r="M79" s="29"/>
    </row>
    <row r="80" spans="1:13" s="30" customFormat="1" ht="20.25" customHeight="1">
      <c r="A80" s="29"/>
      <c r="M80" s="29"/>
    </row>
    <row r="81" spans="1:13" s="30" customFormat="1" ht="20.25" customHeight="1">
      <c r="A81" s="29"/>
      <c r="M81" s="29"/>
    </row>
    <row r="82" spans="1:13" s="30" customFormat="1" ht="20.25" customHeight="1">
      <c r="A82" s="29"/>
      <c r="M82" s="29"/>
    </row>
    <row r="83" spans="1:13" s="30" customFormat="1" ht="20.25" customHeight="1">
      <c r="A83" s="29"/>
      <c r="M83" s="29"/>
    </row>
    <row r="84" spans="1:13" s="30" customFormat="1" ht="20.25" customHeight="1">
      <c r="A84" s="29"/>
      <c r="M84" s="29"/>
    </row>
    <row r="85" spans="1:13" s="30" customFormat="1" ht="20.25" customHeight="1">
      <c r="A85" s="29"/>
      <c r="M85" s="29"/>
    </row>
    <row r="86" spans="1:13" s="30" customFormat="1" ht="16.5" customHeight="1">
      <c r="A86" s="29"/>
      <c r="M86" s="29"/>
    </row>
    <row r="87" spans="1:13" s="30" customFormat="1" ht="16.5" customHeight="1">
      <c r="A87" s="29"/>
      <c r="M87" s="29"/>
    </row>
    <row r="88" spans="1:13" s="30" customFormat="1" ht="16.5" customHeight="1">
      <c r="A88" s="29"/>
      <c r="M88" s="29"/>
    </row>
    <row r="89" spans="1:13" s="30" customFormat="1" ht="16.5" customHeight="1">
      <c r="A89" s="29"/>
      <c r="M89" s="29"/>
    </row>
    <row r="90" spans="1:13" s="30" customFormat="1" ht="16.5" customHeight="1">
      <c r="A90" s="29"/>
      <c r="M90" s="29"/>
    </row>
    <row r="91" spans="1:13" s="30" customFormat="1" ht="16.5" customHeight="1">
      <c r="A91" s="29"/>
      <c r="M91" s="29"/>
    </row>
    <row r="92" spans="1:13" s="30" customFormat="1" ht="16.5" customHeight="1">
      <c r="A92" s="29"/>
      <c r="M92" s="29"/>
    </row>
    <row r="93" spans="1:13" s="30" customFormat="1" ht="16.5" customHeight="1">
      <c r="A93" s="29"/>
      <c r="M93" s="29"/>
    </row>
    <row r="94" spans="1:13" s="30" customFormat="1" ht="16.5" customHeight="1">
      <c r="A94" s="29"/>
      <c r="M94" s="29"/>
    </row>
    <row r="95" spans="1:13" s="30" customFormat="1" ht="16.5" customHeight="1">
      <c r="A95" s="29"/>
      <c r="M95" s="29"/>
    </row>
    <row r="96" spans="1:13" s="30" customFormat="1" ht="16.5" customHeight="1">
      <c r="A96" s="29"/>
      <c r="M96" s="29"/>
    </row>
    <row r="97" spans="1:13" s="30" customFormat="1" ht="16.5" customHeight="1">
      <c r="A97" s="29"/>
      <c r="M97" s="29"/>
    </row>
  </sheetData>
  <mergeCells count="6">
    <mergeCell ref="A23:M23"/>
    <mergeCell ref="A1:Q1"/>
    <mergeCell ref="A2:Q2"/>
    <mergeCell ref="A3:Q3"/>
    <mergeCell ref="A21:C21"/>
    <mergeCell ref="A22:M22"/>
  </mergeCells>
  <phoneticPr fontId="58" type="noConversion"/>
  <hyperlinks>
    <hyperlink ref="R6" location="目录!A1" display="目录"/>
  </hyperlinks>
  <printOptions horizontalCentered="1"/>
  <pageMargins left="0.2" right="0.2" top="0.71" bottom="0.31" header="1.26" footer="0.2"/>
  <pageSetup paperSize="9" orientation="landscape"/>
  <headerFooter alignWithMargins="0"/>
</worksheet>
</file>

<file path=xl/worksheets/sheet44.xml><?xml version="1.0" encoding="utf-8"?>
<worksheet xmlns="http://schemas.openxmlformats.org/spreadsheetml/2006/main" xmlns:r="http://schemas.openxmlformats.org/officeDocument/2006/relationships">
  <dimension ref="A1:K22"/>
  <sheetViews>
    <sheetView workbookViewId="0">
      <selection activeCell="K33" sqref="K33"/>
    </sheetView>
  </sheetViews>
  <sheetFormatPr defaultColWidth="9" defaultRowHeight="14.25"/>
  <cols>
    <col min="1" max="1" width="7.25" customWidth="1"/>
    <col min="2" max="2" width="31.125" customWidth="1"/>
    <col min="3" max="3" width="16.75" customWidth="1"/>
    <col min="4" max="6" width="10.125" customWidth="1"/>
    <col min="7" max="7" width="9" customWidth="1"/>
    <col min="8" max="8" width="9.25" customWidth="1"/>
    <col min="9" max="9" width="8.875" customWidth="1"/>
    <col min="10" max="10" width="8.125" customWidth="1"/>
  </cols>
  <sheetData>
    <row r="1" spans="1:11" ht="25.5">
      <c r="A1" s="248" t="s">
        <v>247</v>
      </c>
      <c r="B1" s="249"/>
      <c r="C1" s="249"/>
      <c r="D1" s="249"/>
      <c r="E1" s="249"/>
      <c r="F1" s="249"/>
      <c r="G1" s="249"/>
      <c r="H1" s="249"/>
      <c r="I1" s="249"/>
      <c r="J1" s="249"/>
    </row>
    <row r="2" spans="1:11" ht="18.75" customHeight="1">
      <c r="A2" s="250" t="str">
        <f>基本情况!A3</f>
        <v>评估基准日：  2018年02月12日</v>
      </c>
      <c r="B2" s="250"/>
      <c r="C2" s="250"/>
      <c r="D2" s="250"/>
      <c r="E2" s="250"/>
      <c r="F2" s="250"/>
      <c r="G2" s="250"/>
      <c r="H2" s="250"/>
      <c r="I2" s="250"/>
      <c r="J2" s="250"/>
    </row>
    <row r="3" spans="1:11" ht="18.75" customHeight="1">
      <c r="A3" s="59"/>
      <c r="B3" s="59"/>
      <c r="C3" s="59" t="s">
        <v>438</v>
      </c>
      <c r="D3" s="59"/>
      <c r="E3" s="59"/>
      <c r="F3" s="59"/>
      <c r="G3" s="59"/>
      <c r="H3" s="59"/>
      <c r="I3" s="59"/>
      <c r="J3" s="48" t="s">
        <v>642</v>
      </c>
      <c r="K3" s="57"/>
    </row>
    <row r="4" spans="1:11" ht="18.75" customHeight="1">
      <c r="A4" s="37" t="str">
        <f>基本情况!A1</f>
        <v>被评估单位（或者产权持有单位）：哈尔滨市爱地方快餐有限责任公司</v>
      </c>
      <c r="B4" s="38"/>
      <c r="C4" s="38"/>
      <c r="D4" s="38"/>
      <c r="E4" s="38"/>
      <c r="F4" s="38"/>
      <c r="G4" s="38"/>
      <c r="H4" s="38"/>
      <c r="I4" s="38"/>
      <c r="J4" s="51" t="str">
        <f>表3!F4</f>
        <v>金额单位：人民币元</v>
      </c>
    </row>
    <row r="5" spans="1:11" ht="18.75" customHeight="1">
      <c r="A5" s="260" t="s">
        <v>429</v>
      </c>
      <c r="B5" s="260" t="s">
        <v>375</v>
      </c>
      <c r="C5" s="260" t="s">
        <v>339</v>
      </c>
      <c r="D5" s="260"/>
      <c r="E5" s="300" t="s">
        <v>340</v>
      </c>
      <c r="F5" s="301"/>
      <c r="G5" s="260" t="s">
        <v>341</v>
      </c>
      <c r="H5" s="260"/>
      <c r="I5" s="300" t="s">
        <v>376</v>
      </c>
      <c r="J5" s="301"/>
    </row>
    <row r="6" spans="1:11" ht="18.75" customHeight="1">
      <c r="A6" s="261"/>
      <c r="B6" s="261"/>
      <c r="C6" s="40" t="s">
        <v>628</v>
      </c>
      <c r="D6" s="40" t="s">
        <v>629</v>
      </c>
      <c r="E6" s="40" t="s">
        <v>628</v>
      </c>
      <c r="F6" s="40" t="s">
        <v>629</v>
      </c>
      <c r="G6" s="40" t="s">
        <v>628</v>
      </c>
      <c r="H6" s="40" t="s">
        <v>629</v>
      </c>
      <c r="I6" s="40" t="s">
        <v>628</v>
      </c>
      <c r="J6" s="40" t="s">
        <v>629</v>
      </c>
    </row>
    <row r="7" spans="1:11" ht="18.75" customHeight="1">
      <c r="B7" s="71" t="s">
        <v>643</v>
      </c>
      <c r="C7" s="73">
        <f>C8+C9+C10</f>
        <v>0</v>
      </c>
      <c r="D7" s="73">
        <f>D8+D9+D10</f>
        <v>0</v>
      </c>
      <c r="E7" s="73">
        <f>E8+E9+E10</f>
        <v>0</v>
      </c>
      <c r="F7" s="73">
        <f>F8+F9+F10</f>
        <v>0</v>
      </c>
      <c r="G7" s="67"/>
      <c r="H7" s="67"/>
      <c r="I7" s="67"/>
      <c r="J7" s="67"/>
    </row>
    <row r="8" spans="1:11" ht="18.75" customHeight="1">
      <c r="A8" s="70" t="s">
        <v>644</v>
      </c>
      <c r="B8" s="71" t="s">
        <v>645</v>
      </c>
      <c r="C8" s="73">
        <f>'表4-6-1'!H22</f>
        <v>0</v>
      </c>
      <c r="D8" s="73">
        <f>'表4-6-1'!I22</f>
        <v>0</v>
      </c>
      <c r="E8" s="73">
        <f>'表4-6-1'!J22</f>
        <v>0</v>
      </c>
      <c r="F8" s="73">
        <f>'表4-6-1'!L22</f>
        <v>0</v>
      </c>
      <c r="G8" s="67"/>
      <c r="H8" s="67"/>
      <c r="I8" s="67"/>
      <c r="J8" s="67"/>
    </row>
    <row r="9" spans="1:11" ht="18.75" customHeight="1">
      <c r="A9" s="70" t="s">
        <v>646</v>
      </c>
      <c r="B9" s="71" t="s">
        <v>647</v>
      </c>
      <c r="C9" s="73">
        <f>'表4-6-2'!I22</f>
        <v>0</v>
      </c>
      <c r="D9" s="73">
        <f>'表4-6-2'!J22</f>
        <v>0</v>
      </c>
      <c r="E9" s="73">
        <f>'表4-6-2'!K22</f>
        <v>0</v>
      </c>
      <c r="F9" s="73">
        <f>'表4-6-2'!M22</f>
        <v>0</v>
      </c>
      <c r="G9" s="67"/>
      <c r="H9" s="67"/>
      <c r="I9" s="67"/>
      <c r="J9" s="67"/>
    </row>
    <row r="10" spans="1:11" ht="18.75" customHeight="1">
      <c r="A10" s="70" t="s">
        <v>648</v>
      </c>
      <c r="B10" s="71" t="s">
        <v>649</v>
      </c>
      <c r="C10" s="73">
        <f>'表4-6-3'!I22</f>
        <v>0</v>
      </c>
      <c r="D10" s="73">
        <f>'表4-6-3'!J22</f>
        <v>0</v>
      </c>
      <c r="E10" s="73">
        <f>'表4-6-3'!K22</f>
        <v>0</v>
      </c>
      <c r="F10" s="73">
        <f>'表4-6-3'!M22</f>
        <v>0</v>
      </c>
      <c r="G10" s="67"/>
      <c r="H10" s="67"/>
      <c r="I10" s="67"/>
      <c r="J10" s="67"/>
    </row>
    <row r="11" spans="1:11" ht="18.75" customHeight="1">
      <c r="A11" s="70"/>
      <c r="B11" s="71"/>
      <c r="C11" s="73"/>
      <c r="D11" s="73"/>
      <c r="E11" s="73"/>
      <c r="F11" s="73"/>
      <c r="G11" s="67"/>
      <c r="H11" s="67"/>
      <c r="I11" s="67"/>
      <c r="J11" s="67"/>
    </row>
    <row r="12" spans="1:11" ht="18.75" customHeight="1">
      <c r="A12" s="70"/>
      <c r="B12" s="71" t="s">
        <v>650</v>
      </c>
      <c r="C12" s="73" t="e">
        <f>C13+C14+C15</f>
        <v>#REF!</v>
      </c>
      <c r="D12" s="73" t="e">
        <f>D13+D14+D15</f>
        <v>#REF!</v>
      </c>
      <c r="E12" s="73" t="e">
        <f>E13+E14+E15</f>
        <v>#REF!</v>
      </c>
      <c r="F12" s="73" t="e">
        <f>F13+F14+F15</f>
        <v>#REF!</v>
      </c>
      <c r="G12" s="67"/>
      <c r="H12" s="67"/>
      <c r="I12" s="67"/>
      <c r="J12" s="67"/>
    </row>
    <row r="13" spans="1:11" ht="18.75" customHeight="1">
      <c r="A13" s="70" t="s">
        <v>651</v>
      </c>
      <c r="B13" s="71" t="s">
        <v>652</v>
      </c>
      <c r="C13" s="73" t="e">
        <f>'表4-6-6'!#REF!</f>
        <v>#REF!</v>
      </c>
      <c r="D13" s="73" t="e">
        <f>'表4-6-6'!#REF!</f>
        <v>#REF!</v>
      </c>
      <c r="E13" s="73" t="e">
        <f>'表4-6-6'!#REF!</f>
        <v>#REF!</v>
      </c>
      <c r="F13" s="73" t="e">
        <f>'表4-6-6'!#REF!</f>
        <v>#REF!</v>
      </c>
      <c r="G13" s="67"/>
      <c r="H13" s="67"/>
      <c r="I13" s="67"/>
      <c r="J13" s="67"/>
    </row>
    <row r="14" spans="1:11" ht="18.75" customHeight="1">
      <c r="A14" s="70" t="s">
        <v>653</v>
      </c>
      <c r="B14" s="71" t="s">
        <v>654</v>
      </c>
      <c r="C14" s="73">
        <f>'表4-6-5'!J22</f>
        <v>0</v>
      </c>
      <c r="D14" s="73">
        <f>'表4-6-5'!K22</f>
        <v>0</v>
      </c>
      <c r="E14" s="73">
        <f>'表4-6-5'!L22</f>
        <v>0</v>
      </c>
      <c r="F14" s="73">
        <f>'表4-6-5'!N22</f>
        <v>0</v>
      </c>
      <c r="G14" s="67"/>
      <c r="H14" s="67"/>
      <c r="I14" s="67"/>
      <c r="J14" s="67"/>
    </row>
    <row r="15" spans="1:11" ht="18.75" customHeight="1">
      <c r="A15" s="70" t="s">
        <v>655</v>
      </c>
      <c r="B15" s="71" t="s">
        <v>656</v>
      </c>
      <c r="C15" s="73">
        <v>0</v>
      </c>
      <c r="D15" s="73">
        <v>0</v>
      </c>
      <c r="E15" s="73">
        <v>0</v>
      </c>
      <c r="F15" s="73">
        <v>0</v>
      </c>
      <c r="G15" s="67"/>
      <c r="H15" s="67"/>
      <c r="I15" s="67"/>
      <c r="J15" s="67"/>
    </row>
    <row r="16" spans="1:11" ht="18.75" customHeight="1">
      <c r="A16" s="42"/>
      <c r="B16" s="55"/>
      <c r="C16" s="73"/>
      <c r="D16" s="73"/>
      <c r="E16" s="73"/>
      <c r="F16" s="73" t="s">
        <v>438</v>
      </c>
      <c r="G16" s="67"/>
      <c r="H16" s="67"/>
      <c r="I16" s="67"/>
      <c r="J16" s="67"/>
    </row>
    <row r="17" spans="1:10" ht="18.75" customHeight="1">
      <c r="A17" s="70" t="s">
        <v>657</v>
      </c>
      <c r="B17" s="71" t="s">
        <v>658</v>
      </c>
      <c r="C17" s="73"/>
      <c r="D17" s="73">
        <f>'表4-6-7'!L21</f>
        <v>0</v>
      </c>
      <c r="E17" s="73"/>
      <c r="F17" s="73">
        <f>'表4-6-7'!M21</f>
        <v>0</v>
      </c>
      <c r="G17" s="67"/>
      <c r="H17" s="67"/>
      <c r="I17" s="67"/>
      <c r="J17" s="67"/>
    </row>
    <row r="18" spans="1:10" ht="18.75" customHeight="1">
      <c r="A18" s="118"/>
      <c r="B18" s="118"/>
      <c r="C18" s="73"/>
      <c r="D18" s="73"/>
      <c r="E18" s="73"/>
      <c r="F18" s="73"/>
      <c r="G18" s="67"/>
      <c r="H18" s="67"/>
      <c r="I18" s="67"/>
      <c r="J18" s="67"/>
    </row>
    <row r="19" spans="1:10" ht="18.75" customHeight="1">
      <c r="A19" s="279" t="s">
        <v>439</v>
      </c>
      <c r="B19" s="288"/>
      <c r="C19" s="73" t="e">
        <f>C7+C12+C17</f>
        <v>#REF!</v>
      </c>
      <c r="D19" s="73" t="e">
        <f>D7+D12+D17</f>
        <v>#REF!</v>
      </c>
      <c r="E19" s="73" t="e">
        <f>E7+E12+E17</f>
        <v>#REF!</v>
      </c>
      <c r="F19" s="73" t="e">
        <f>F7+F12+F17</f>
        <v>#REF!</v>
      </c>
      <c r="G19" s="67"/>
      <c r="H19" s="67"/>
      <c r="I19" s="67"/>
      <c r="J19" s="67"/>
    </row>
    <row r="20" spans="1:10" ht="18.75" customHeight="1">
      <c r="A20" s="279" t="s">
        <v>659</v>
      </c>
      <c r="B20" s="288"/>
      <c r="C20" s="73"/>
      <c r="D20" s="73"/>
      <c r="E20" s="73"/>
      <c r="F20" s="73"/>
      <c r="G20" s="67"/>
      <c r="H20" s="67"/>
      <c r="I20" s="67"/>
      <c r="J20" s="67"/>
    </row>
    <row r="21" spans="1:10" ht="18.75" customHeight="1">
      <c r="A21" s="258" t="s">
        <v>660</v>
      </c>
      <c r="B21" s="259"/>
      <c r="C21" s="54" t="e">
        <f>C19-C20</f>
        <v>#REF!</v>
      </c>
      <c r="D21" s="73" t="e">
        <f>D19-D20</f>
        <v>#REF!</v>
      </c>
      <c r="E21" s="73" t="e">
        <f>E19-E20</f>
        <v>#REF!</v>
      </c>
      <c r="F21" s="73" t="e">
        <f>F19-F20</f>
        <v>#REF!</v>
      </c>
      <c r="G21" s="67"/>
      <c r="H21" s="67"/>
      <c r="I21" s="67"/>
      <c r="J21" s="55"/>
    </row>
    <row r="22" spans="1:10" ht="18.75" customHeight="1">
      <c r="A22" s="29"/>
      <c r="B22" s="63"/>
      <c r="C22" s="63"/>
      <c r="D22" s="30"/>
      <c r="E22" s="30"/>
      <c r="F22" s="30"/>
      <c r="G22" s="30"/>
      <c r="H22" s="30" t="str">
        <f>基本情况!A8</f>
        <v>评估人员：宋云鹏、王涛</v>
      </c>
      <c r="I22" s="30"/>
      <c r="J22" s="30"/>
    </row>
  </sheetData>
  <mergeCells count="11">
    <mergeCell ref="A19:B19"/>
    <mergeCell ref="A20:B20"/>
    <mergeCell ref="A21:B21"/>
    <mergeCell ref="A5:A6"/>
    <mergeCell ref="B5:B6"/>
    <mergeCell ref="A1:J1"/>
    <mergeCell ref="A2:J2"/>
    <mergeCell ref="C5:D5"/>
    <mergeCell ref="E5:F5"/>
    <mergeCell ref="G5:H5"/>
    <mergeCell ref="I5:J5"/>
  </mergeCells>
  <phoneticPr fontId="58" type="noConversion"/>
  <pageMargins left="0.75" right="0.75" top="1" bottom="1" header="0.5" footer="0.5"/>
  <pageSetup paperSize="9" orientation="landscape" verticalDpi="0" r:id="rId1"/>
  <headerFooter alignWithMargins="0"/>
</worksheet>
</file>

<file path=xl/worksheets/sheet45.xml><?xml version="1.0" encoding="utf-8"?>
<worksheet xmlns="http://schemas.openxmlformats.org/spreadsheetml/2006/main" xmlns:r="http://schemas.openxmlformats.org/officeDocument/2006/relationships">
  <dimension ref="A1:P24"/>
  <sheetViews>
    <sheetView workbookViewId="0">
      <selection activeCell="E13" sqref="E13"/>
    </sheetView>
  </sheetViews>
  <sheetFormatPr defaultRowHeight="16.5" customHeight="1"/>
  <cols>
    <col min="1" max="1" width="4.5" style="32" customWidth="1"/>
    <col min="2" max="2" width="5.75" style="33" customWidth="1"/>
    <col min="3" max="3" width="11.875" style="33" customWidth="1"/>
    <col min="4" max="4" width="4.5" style="33" customWidth="1"/>
    <col min="5" max="5" width="8" style="33" bestFit="1" customWidth="1"/>
    <col min="6" max="6" width="11.375" style="33" customWidth="1"/>
    <col min="7" max="7" width="9.5" style="33" customWidth="1"/>
    <col min="8" max="12" width="9.625" style="111" customWidth="1"/>
    <col min="13" max="13" width="6.875" style="33" customWidth="1"/>
    <col min="14" max="14" width="9.75" style="33" customWidth="1"/>
    <col min="15" max="15" width="6.125" style="33" customWidth="1"/>
    <col min="16" max="16384" width="9" style="33"/>
  </cols>
  <sheetData>
    <row r="1" spans="1:16" s="28" customFormat="1" ht="24.75" customHeight="1">
      <c r="A1" s="248" t="s">
        <v>661</v>
      </c>
      <c r="B1" s="249"/>
      <c r="C1" s="249"/>
      <c r="D1" s="249"/>
      <c r="E1" s="249"/>
      <c r="F1" s="249"/>
      <c r="G1" s="249"/>
      <c r="H1" s="249"/>
      <c r="I1" s="249"/>
      <c r="J1" s="249"/>
      <c r="K1" s="249"/>
      <c r="L1" s="249"/>
      <c r="M1" s="249"/>
      <c r="N1" s="249"/>
      <c r="O1" s="249"/>
    </row>
    <row r="2" spans="1:16" ht="20.25" customHeight="1">
      <c r="A2" s="250" t="str">
        <f>基本情况!A3</f>
        <v>评估基准日：  2018年02月12日</v>
      </c>
      <c r="B2" s="250"/>
      <c r="C2" s="250"/>
      <c r="D2" s="250"/>
      <c r="E2" s="250"/>
      <c r="F2" s="250"/>
      <c r="G2" s="250"/>
      <c r="H2" s="250"/>
      <c r="I2" s="250"/>
      <c r="J2" s="250"/>
      <c r="K2" s="250"/>
      <c r="L2" s="250"/>
      <c r="M2" s="250"/>
      <c r="N2" s="250"/>
      <c r="O2" s="250"/>
    </row>
    <row r="3" spans="1:16" ht="20.25" customHeight="1">
      <c r="A3" s="59"/>
      <c r="B3" s="59"/>
      <c r="C3" s="59"/>
      <c r="D3" s="59"/>
      <c r="E3" s="59"/>
      <c r="F3" s="59"/>
      <c r="G3" s="59"/>
      <c r="H3" s="59"/>
      <c r="I3" s="59"/>
      <c r="J3" s="59"/>
      <c r="K3" s="59"/>
      <c r="L3" s="59"/>
      <c r="M3" s="59"/>
      <c r="N3" s="59"/>
      <c r="O3" s="109" t="s">
        <v>662</v>
      </c>
    </row>
    <row r="4" spans="1:16" ht="20.25" customHeight="1">
      <c r="A4" s="37" t="str">
        <f>基本情况!A1</f>
        <v>被评估单位（或者产权持有单位）：哈尔滨市爱地方快餐有限责任公司</v>
      </c>
      <c r="B4" s="38"/>
      <c r="C4" s="38"/>
      <c r="D4" s="38"/>
      <c r="E4" s="38"/>
      <c r="F4" s="38"/>
      <c r="G4" s="38"/>
      <c r="H4" s="51"/>
      <c r="I4" s="51"/>
      <c r="J4" s="66"/>
      <c r="K4" s="66"/>
      <c r="L4" s="66"/>
      <c r="M4" s="38"/>
      <c r="N4" s="38"/>
      <c r="O4" s="85" t="s">
        <v>484</v>
      </c>
    </row>
    <row r="5" spans="1:16" s="110" customFormat="1" ht="20.25" customHeight="1">
      <c r="A5" s="302" t="s">
        <v>168</v>
      </c>
      <c r="B5" s="302" t="s">
        <v>663</v>
      </c>
      <c r="C5" s="302" t="s">
        <v>664</v>
      </c>
      <c r="D5" s="302" t="s">
        <v>622</v>
      </c>
      <c r="E5" s="302" t="s">
        <v>623</v>
      </c>
      <c r="F5" s="302" t="s">
        <v>665</v>
      </c>
      <c r="G5" s="302" t="s">
        <v>666</v>
      </c>
      <c r="H5" s="304" t="s">
        <v>339</v>
      </c>
      <c r="I5" s="305"/>
      <c r="J5" s="98" t="s">
        <v>667</v>
      </c>
      <c r="K5" s="114"/>
      <c r="L5" s="114"/>
      <c r="M5" s="302" t="s">
        <v>342</v>
      </c>
      <c r="N5" s="302" t="s">
        <v>668</v>
      </c>
      <c r="O5" s="310" t="s">
        <v>431</v>
      </c>
      <c r="P5" s="115" t="s">
        <v>343</v>
      </c>
    </row>
    <row r="6" spans="1:16" s="110" customFormat="1" ht="20.25" customHeight="1">
      <c r="A6" s="303"/>
      <c r="B6" s="303"/>
      <c r="C6" s="303"/>
      <c r="D6" s="303"/>
      <c r="E6" s="303"/>
      <c r="F6" s="303"/>
      <c r="G6" s="303"/>
      <c r="H6" s="97" t="s">
        <v>628</v>
      </c>
      <c r="I6" s="97" t="s">
        <v>629</v>
      </c>
      <c r="J6" s="97" t="s">
        <v>628</v>
      </c>
      <c r="K6" s="97" t="s">
        <v>669</v>
      </c>
      <c r="L6" s="97" t="s">
        <v>629</v>
      </c>
      <c r="M6" s="309"/>
      <c r="N6" s="309"/>
      <c r="O6" s="311"/>
    </row>
    <row r="7" spans="1:16" s="92" customFormat="1" ht="20.25" customHeight="1">
      <c r="A7" s="94"/>
      <c r="B7" s="100"/>
      <c r="C7" s="100"/>
      <c r="D7" s="100"/>
      <c r="E7" s="106"/>
      <c r="F7" s="100"/>
      <c r="G7" s="100"/>
      <c r="H7" s="112">
        <v>0</v>
      </c>
      <c r="I7" s="112"/>
      <c r="J7" s="112">
        <v>0</v>
      </c>
      <c r="K7" s="112"/>
      <c r="L7" s="112"/>
      <c r="M7" s="107"/>
      <c r="N7" s="107"/>
      <c r="O7" s="116"/>
    </row>
    <row r="8" spans="1:16" s="92" customFormat="1" ht="20.25" customHeight="1">
      <c r="A8" s="94"/>
      <c r="B8" s="100"/>
      <c r="C8" s="100"/>
      <c r="D8" s="100"/>
      <c r="E8" s="106"/>
      <c r="F8" s="100"/>
      <c r="G8" s="100"/>
      <c r="H8" s="112"/>
      <c r="I8" s="112"/>
      <c r="J8" s="112"/>
      <c r="K8" s="112"/>
      <c r="L8" s="112"/>
      <c r="M8" s="107"/>
      <c r="N8" s="107"/>
      <c r="O8" s="116"/>
    </row>
    <row r="9" spans="1:16" s="92" customFormat="1" ht="20.25" customHeight="1">
      <c r="A9" s="94"/>
      <c r="B9" s="100"/>
      <c r="C9" s="100"/>
      <c r="D9" s="100"/>
      <c r="E9" s="106"/>
      <c r="F9" s="100"/>
      <c r="G9" s="100"/>
      <c r="H9" s="112"/>
      <c r="I9" s="112"/>
      <c r="J9" s="112"/>
      <c r="K9" s="112"/>
      <c r="L9" s="112"/>
      <c r="M9" s="107"/>
      <c r="N9" s="107"/>
      <c r="O9" s="116"/>
    </row>
    <row r="10" spans="1:16" s="92" customFormat="1" ht="20.25" customHeight="1">
      <c r="A10" s="94"/>
      <c r="B10" s="100"/>
      <c r="C10" s="100"/>
      <c r="D10" s="100"/>
      <c r="E10" s="106"/>
      <c r="F10" s="100"/>
      <c r="G10" s="100"/>
      <c r="H10" s="112"/>
      <c r="I10" s="112"/>
      <c r="J10" s="112"/>
      <c r="K10" s="112"/>
      <c r="L10" s="112"/>
      <c r="M10" s="107"/>
      <c r="N10" s="107"/>
      <c r="O10" s="116"/>
    </row>
    <row r="11" spans="1:16" s="92" customFormat="1" ht="20.25" customHeight="1">
      <c r="A11" s="94"/>
      <c r="B11" s="100"/>
      <c r="C11" s="100"/>
      <c r="D11" s="100"/>
      <c r="E11" s="106"/>
      <c r="F11" s="100"/>
      <c r="G11" s="100"/>
      <c r="H11" s="112"/>
      <c r="I11" s="112"/>
      <c r="J11" s="112"/>
      <c r="K11" s="112"/>
      <c r="L11" s="112"/>
      <c r="M11" s="107"/>
      <c r="N11" s="107"/>
      <c r="O11" s="116"/>
    </row>
    <row r="12" spans="1:16" s="92" customFormat="1" ht="20.25" customHeight="1">
      <c r="A12" s="94"/>
      <c r="B12" s="100"/>
      <c r="C12" s="100"/>
      <c r="D12" s="100"/>
      <c r="E12" s="106"/>
      <c r="F12" s="100"/>
      <c r="G12" s="100"/>
      <c r="H12" s="112"/>
      <c r="I12" s="112"/>
      <c r="J12" s="112"/>
      <c r="K12" s="112"/>
      <c r="L12" s="112"/>
      <c r="M12" s="107"/>
      <c r="N12" s="107"/>
      <c r="O12" s="116"/>
    </row>
    <row r="13" spans="1:16" s="92" customFormat="1" ht="20.25" customHeight="1">
      <c r="A13" s="94"/>
      <c r="B13" s="100"/>
      <c r="C13" s="100"/>
      <c r="D13" s="100"/>
      <c r="E13" s="106"/>
      <c r="F13" s="100"/>
      <c r="G13" s="100"/>
      <c r="H13" s="112"/>
      <c r="I13" s="112"/>
      <c r="J13" s="112"/>
      <c r="K13" s="112"/>
      <c r="L13" s="112"/>
      <c r="M13" s="107"/>
      <c r="N13" s="107"/>
      <c r="O13" s="116"/>
    </row>
    <row r="14" spans="1:16" s="92" customFormat="1" ht="20.25" customHeight="1">
      <c r="A14" s="94"/>
      <c r="B14" s="100"/>
      <c r="C14" s="100"/>
      <c r="D14" s="100"/>
      <c r="E14" s="106"/>
      <c r="F14" s="100"/>
      <c r="G14" s="100"/>
      <c r="H14" s="112"/>
      <c r="I14" s="112"/>
      <c r="J14" s="112"/>
      <c r="K14" s="112"/>
      <c r="L14" s="112"/>
      <c r="M14" s="107"/>
      <c r="N14" s="107"/>
      <c r="O14" s="116"/>
    </row>
    <row r="15" spans="1:16" s="92" customFormat="1" ht="20.25" customHeight="1">
      <c r="A15" s="94"/>
      <c r="B15" s="100"/>
      <c r="C15" s="100"/>
      <c r="D15" s="100"/>
      <c r="E15" s="106"/>
      <c r="F15" s="100"/>
      <c r="G15" s="100"/>
      <c r="H15" s="112"/>
      <c r="I15" s="112"/>
      <c r="J15" s="112"/>
      <c r="K15" s="112"/>
      <c r="L15" s="112"/>
      <c r="M15" s="107"/>
      <c r="N15" s="107"/>
      <c r="O15" s="116"/>
    </row>
    <row r="16" spans="1:16" s="92" customFormat="1" ht="20.25" customHeight="1">
      <c r="A16" s="94"/>
      <c r="B16" s="100"/>
      <c r="C16" s="100"/>
      <c r="D16" s="100"/>
      <c r="E16" s="106" t="s">
        <v>438</v>
      </c>
      <c r="F16" s="100"/>
      <c r="G16" s="100"/>
      <c r="H16" s="112"/>
      <c r="I16" s="112"/>
      <c r="J16" s="112"/>
      <c r="K16" s="112"/>
      <c r="L16" s="112"/>
      <c r="M16" s="107"/>
      <c r="N16" s="107"/>
      <c r="O16" s="116"/>
    </row>
    <row r="17" spans="1:15" s="92" customFormat="1" ht="20.25" customHeight="1">
      <c r="A17" s="94"/>
      <c r="B17" s="100"/>
      <c r="C17" s="100"/>
      <c r="D17" s="100"/>
      <c r="E17" s="106"/>
      <c r="F17" s="100"/>
      <c r="G17" s="100"/>
      <c r="H17" s="112"/>
      <c r="I17" s="112"/>
      <c r="J17" s="112"/>
      <c r="K17" s="112"/>
      <c r="L17" s="112"/>
      <c r="M17" s="107"/>
      <c r="N17" s="107"/>
      <c r="O17" s="116"/>
    </row>
    <row r="18" spans="1:15" s="92" customFormat="1" ht="20.25" customHeight="1">
      <c r="A18" s="94"/>
      <c r="B18" s="100"/>
      <c r="C18" s="100"/>
      <c r="D18" s="100"/>
      <c r="E18" s="106"/>
      <c r="F18" s="100"/>
      <c r="G18" s="100"/>
      <c r="H18" s="112"/>
      <c r="I18" s="112"/>
      <c r="J18" s="112"/>
      <c r="K18" s="112"/>
      <c r="L18" s="112"/>
      <c r="M18" s="107"/>
      <c r="N18" s="107"/>
      <c r="O18" s="116"/>
    </row>
    <row r="19" spans="1:15" s="92" customFormat="1" ht="20.25" customHeight="1">
      <c r="A19" s="94"/>
      <c r="B19" s="100"/>
      <c r="C19" s="100"/>
      <c r="D19" s="100"/>
      <c r="E19" s="106"/>
      <c r="F19" s="100"/>
      <c r="G19" s="100"/>
      <c r="H19" s="112"/>
      <c r="I19" s="112"/>
      <c r="J19" s="112"/>
      <c r="K19" s="112"/>
      <c r="L19" s="112"/>
      <c r="M19" s="107"/>
      <c r="N19" s="107"/>
      <c r="O19" s="116"/>
    </row>
    <row r="20" spans="1:15" s="92" customFormat="1" ht="20.25" customHeight="1">
      <c r="A20" s="306" t="s">
        <v>439</v>
      </c>
      <c r="B20" s="307"/>
      <c r="C20" s="308"/>
      <c r="D20" s="100"/>
      <c r="E20" s="106"/>
      <c r="F20" s="100"/>
      <c r="G20" s="100"/>
      <c r="H20" s="112">
        <f>SUM(H7:H19)</f>
        <v>0</v>
      </c>
      <c r="I20" s="112">
        <f>SUM(I7:I19)</f>
        <v>0</v>
      </c>
      <c r="J20" s="112">
        <f>SUM(J7:J19)</f>
        <v>0</v>
      </c>
      <c r="K20" s="112"/>
      <c r="L20" s="112">
        <f>SUM(L7:L19)</f>
        <v>0</v>
      </c>
      <c r="M20" s="107"/>
      <c r="N20" s="107"/>
      <c r="O20" s="116"/>
    </row>
    <row r="21" spans="1:15" s="92" customFormat="1" ht="20.25" customHeight="1">
      <c r="A21" s="306" t="s">
        <v>670</v>
      </c>
      <c r="B21" s="307"/>
      <c r="C21" s="308"/>
      <c r="D21" s="100"/>
      <c r="E21" s="106"/>
      <c r="F21" s="100"/>
      <c r="G21" s="100"/>
      <c r="H21" s="112"/>
      <c r="I21" s="112"/>
      <c r="J21" s="112"/>
      <c r="K21" s="112"/>
      <c r="L21" s="112"/>
      <c r="M21" s="107"/>
      <c r="N21" s="107"/>
      <c r="O21" s="116"/>
    </row>
    <row r="22" spans="1:15" s="92" customFormat="1" ht="20.25" customHeight="1">
      <c r="A22" s="113" t="s">
        <v>439</v>
      </c>
      <c r="B22" s="102"/>
      <c r="C22" s="102"/>
      <c r="D22" s="94"/>
      <c r="E22" s="94"/>
      <c r="F22" s="94"/>
      <c r="G22" s="94"/>
      <c r="H22" s="112">
        <f>H20-H21</f>
        <v>0</v>
      </c>
      <c r="I22" s="112">
        <f>I20-I21</f>
        <v>0</v>
      </c>
      <c r="J22" s="112">
        <f>J20-J21</f>
        <v>0</v>
      </c>
      <c r="K22" s="112"/>
      <c r="L22" s="112">
        <f>L20-L21</f>
        <v>0</v>
      </c>
      <c r="M22" s="107"/>
      <c r="N22" s="107"/>
      <c r="O22" s="116"/>
    </row>
    <row r="23" spans="1:15" ht="20.25" customHeight="1">
      <c r="A23" s="276" t="str">
        <f>基本情况!A5</f>
        <v xml:space="preserve">被评估单位（或产权持有单位）填表人：     </v>
      </c>
      <c r="B23" s="276"/>
      <c r="C23" s="276"/>
      <c r="D23" s="276"/>
      <c r="E23" s="276"/>
      <c r="F23" s="276"/>
      <c r="G23" s="276"/>
      <c r="H23" s="30"/>
      <c r="I23" s="30"/>
      <c r="J23" s="30"/>
      <c r="K23" s="63" t="str">
        <f>基本情况!A8</f>
        <v>评估人员：宋云鹏、王涛</v>
      </c>
      <c r="L23" s="30"/>
      <c r="M23" s="30"/>
      <c r="N23" s="30"/>
      <c r="O23" s="30"/>
    </row>
    <row r="24" spans="1:15" ht="20.25" customHeight="1">
      <c r="A24" s="267" t="str">
        <f>基本情况!A6</f>
        <v>填表日期： 2018年02月12日</v>
      </c>
      <c r="B24" s="267"/>
      <c r="C24" s="267"/>
      <c r="D24" s="267"/>
      <c r="E24" s="267"/>
      <c r="F24" s="267"/>
      <c r="G24" s="267"/>
      <c r="H24" s="30"/>
      <c r="I24" s="30"/>
      <c r="J24" s="30"/>
      <c r="K24" s="30"/>
      <c r="L24" s="30"/>
      <c r="M24" s="30"/>
      <c r="N24" s="30"/>
      <c r="O24" s="30"/>
    </row>
  </sheetData>
  <mergeCells count="17">
    <mergeCell ref="A1:O1"/>
    <mergeCell ref="A2:O2"/>
    <mergeCell ref="H5:I5"/>
    <mergeCell ref="A20:C20"/>
    <mergeCell ref="A21:C21"/>
    <mergeCell ref="M5:M6"/>
    <mergeCell ref="N5:N6"/>
    <mergeCell ref="O5:O6"/>
    <mergeCell ref="A24:G24"/>
    <mergeCell ref="A5:A6"/>
    <mergeCell ref="B5:B6"/>
    <mergeCell ref="C5:C6"/>
    <mergeCell ref="D5:D6"/>
    <mergeCell ref="E5:E6"/>
    <mergeCell ref="F5:F6"/>
    <mergeCell ref="G5:G6"/>
    <mergeCell ref="A23:G23"/>
  </mergeCells>
  <phoneticPr fontId="58" type="noConversion"/>
  <hyperlinks>
    <hyperlink ref="P5" location="目录!A1" display="目录"/>
  </hyperlinks>
  <printOptions horizontalCentered="1"/>
  <pageMargins left="0.2" right="0.2" top="0.71" bottom="0.31" header="1.26" footer="0.2"/>
  <pageSetup paperSize="9" orientation="landscape"/>
  <headerFooter alignWithMargins="0"/>
</worksheet>
</file>

<file path=xl/worksheets/sheet46.xml><?xml version="1.0" encoding="utf-8"?>
<worksheet xmlns="http://schemas.openxmlformats.org/spreadsheetml/2006/main" xmlns:r="http://schemas.openxmlformats.org/officeDocument/2006/relationships">
  <dimension ref="A1:Q24"/>
  <sheetViews>
    <sheetView topLeftCell="C1" workbookViewId="0">
      <selection activeCell="Q5" sqref="Q5"/>
    </sheetView>
  </sheetViews>
  <sheetFormatPr defaultRowHeight="16.5" customHeight="1"/>
  <cols>
    <col min="1" max="1" width="4.75" style="32" customWidth="1"/>
    <col min="2" max="2" width="17.125" style="33" customWidth="1"/>
    <col min="3" max="3" width="4.625" style="33" customWidth="1"/>
    <col min="4" max="4" width="5.875" style="33" customWidth="1"/>
    <col min="5" max="5" width="6.625" style="33" customWidth="1"/>
    <col min="6" max="6" width="6.25" style="33" customWidth="1"/>
    <col min="7" max="7" width="5.25" style="33" customWidth="1"/>
    <col min="8" max="8" width="10" style="33" customWidth="1"/>
    <col min="9" max="9" width="9.875" style="33" customWidth="1"/>
    <col min="10" max="10" width="8.125" style="33" customWidth="1"/>
    <col min="11" max="11" width="8.375" style="33" customWidth="1"/>
    <col min="12" max="12" width="7.875" style="33" customWidth="1"/>
    <col min="13" max="13" width="8.375" style="33" customWidth="1"/>
    <col min="14" max="14" width="8.25" style="33" customWidth="1"/>
    <col min="15" max="15" width="9.25" style="33" customWidth="1"/>
    <col min="16" max="16" width="10" style="33" customWidth="1"/>
    <col min="17" max="16384" width="9" style="33"/>
  </cols>
  <sheetData>
    <row r="1" spans="1:17" s="28" customFormat="1" ht="24.75" customHeight="1">
      <c r="A1" s="248" t="s">
        <v>671</v>
      </c>
      <c r="B1" s="249"/>
      <c r="C1" s="249"/>
      <c r="D1" s="249"/>
      <c r="E1" s="249"/>
      <c r="F1" s="249"/>
      <c r="G1" s="249"/>
      <c r="H1" s="249"/>
      <c r="I1" s="249"/>
      <c r="J1" s="249"/>
      <c r="K1" s="249"/>
      <c r="L1" s="249"/>
      <c r="M1" s="249"/>
      <c r="N1" s="249"/>
      <c r="O1" s="249"/>
      <c r="P1" s="249"/>
    </row>
    <row r="2" spans="1:17" s="30" customFormat="1" ht="20.25" customHeight="1">
      <c r="A2" s="250" t="str">
        <f>基本情况!A3</f>
        <v>评估基准日：  2018年02月12日</v>
      </c>
      <c r="B2" s="250"/>
      <c r="C2" s="250"/>
      <c r="D2" s="250"/>
      <c r="E2" s="250"/>
      <c r="F2" s="250"/>
      <c r="G2" s="250"/>
      <c r="H2" s="250"/>
      <c r="I2" s="250"/>
      <c r="J2" s="250"/>
      <c r="K2" s="250"/>
      <c r="L2" s="250"/>
      <c r="M2" s="250"/>
      <c r="N2" s="250"/>
      <c r="O2" s="250"/>
      <c r="P2" s="250"/>
    </row>
    <row r="3" spans="1:17" s="30" customFormat="1" ht="20.25" customHeight="1">
      <c r="A3" s="59"/>
      <c r="B3" s="59"/>
      <c r="C3" s="59"/>
      <c r="D3" s="59"/>
      <c r="E3" s="59"/>
      <c r="F3" s="59"/>
      <c r="G3" s="59"/>
      <c r="H3" s="59"/>
      <c r="I3" s="59"/>
      <c r="J3" s="59"/>
      <c r="K3" s="59"/>
      <c r="L3" s="59"/>
      <c r="M3" s="59"/>
      <c r="N3" s="59"/>
      <c r="O3" s="59"/>
      <c r="P3" s="48" t="s">
        <v>672</v>
      </c>
    </row>
    <row r="4" spans="1:17" s="30" customFormat="1" ht="20.25" customHeight="1">
      <c r="A4" s="37" t="str">
        <f>基本情况!A1</f>
        <v>被评估单位（或者产权持有单位）：哈尔滨市爱地方快餐有限责任公司</v>
      </c>
      <c r="B4" s="38"/>
      <c r="C4" s="38"/>
      <c r="D4" s="38"/>
      <c r="E4" s="38"/>
      <c r="F4" s="38"/>
      <c r="G4" s="38"/>
      <c r="H4" s="38"/>
      <c r="I4" s="38"/>
      <c r="J4" s="38"/>
      <c r="K4" s="38"/>
      <c r="L4" s="38"/>
      <c r="M4" s="38"/>
      <c r="N4" s="38"/>
      <c r="O4" s="38"/>
      <c r="P4" s="51" t="str">
        <f>'表4-6-1'!O4</f>
        <v>金额单位:人民币元</v>
      </c>
    </row>
    <row r="5" spans="1:17" s="31" customFormat="1" ht="20.25" customHeight="1">
      <c r="A5" s="260" t="s">
        <v>168</v>
      </c>
      <c r="B5" s="260" t="s">
        <v>550</v>
      </c>
      <c r="C5" s="260" t="s">
        <v>622</v>
      </c>
      <c r="D5" s="271" t="s">
        <v>623</v>
      </c>
      <c r="E5" s="271" t="s">
        <v>673</v>
      </c>
      <c r="F5" s="271" t="s">
        <v>674</v>
      </c>
      <c r="G5" s="283" t="s">
        <v>529</v>
      </c>
      <c r="H5" s="271" t="s">
        <v>675</v>
      </c>
      <c r="I5" s="260" t="s">
        <v>339</v>
      </c>
      <c r="J5" s="261"/>
      <c r="K5" s="41" t="s">
        <v>676</v>
      </c>
      <c r="L5" s="41"/>
      <c r="M5" s="41"/>
      <c r="N5" s="260" t="s">
        <v>430</v>
      </c>
      <c r="O5" s="271" t="s">
        <v>677</v>
      </c>
      <c r="P5" s="262" t="s">
        <v>431</v>
      </c>
      <c r="Q5" s="57" t="s">
        <v>343</v>
      </c>
    </row>
    <row r="6" spans="1:17" s="31" customFormat="1" ht="20.25" customHeight="1">
      <c r="A6" s="261"/>
      <c r="B6" s="261"/>
      <c r="C6" s="261"/>
      <c r="D6" s="277"/>
      <c r="E6" s="277"/>
      <c r="F6" s="277"/>
      <c r="G6" s="290"/>
      <c r="H6" s="277"/>
      <c r="I6" s="40" t="s">
        <v>628</v>
      </c>
      <c r="J6" s="40" t="s">
        <v>629</v>
      </c>
      <c r="K6" s="40" t="s">
        <v>628</v>
      </c>
      <c r="L6" s="40" t="s">
        <v>630</v>
      </c>
      <c r="M6" s="40" t="s">
        <v>629</v>
      </c>
      <c r="N6" s="261"/>
      <c r="O6" s="277"/>
      <c r="P6" s="263"/>
    </row>
    <row r="7" spans="1:17" s="30" customFormat="1" ht="20.25" customHeight="1">
      <c r="A7" s="42">
        <v>1</v>
      </c>
      <c r="B7" s="55"/>
      <c r="C7" s="55"/>
      <c r="D7" s="60"/>
      <c r="E7" s="55"/>
      <c r="F7" s="55"/>
      <c r="G7" s="55"/>
      <c r="H7" s="55"/>
      <c r="I7" s="68">
        <v>0</v>
      </c>
      <c r="J7" s="68"/>
      <c r="K7" s="68">
        <v>0</v>
      </c>
      <c r="L7" s="68"/>
      <c r="M7" s="68"/>
      <c r="N7" s="68"/>
      <c r="O7" s="68"/>
      <c r="P7" s="68"/>
    </row>
    <row r="8" spans="1:17" s="30" customFormat="1" ht="20.25" customHeight="1">
      <c r="A8" s="42">
        <f>+A7+1</f>
        <v>2</v>
      </c>
      <c r="B8" s="55"/>
      <c r="C8" s="55"/>
      <c r="D8" s="60"/>
      <c r="E8" s="55"/>
      <c r="F8" s="55"/>
      <c r="G8" s="55"/>
      <c r="H8" s="55"/>
      <c r="I8" s="68"/>
      <c r="J8" s="68"/>
      <c r="K8" s="68"/>
      <c r="L8" s="68"/>
      <c r="M8" s="68"/>
      <c r="N8" s="68"/>
      <c r="O8" s="68"/>
      <c r="P8" s="68"/>
    </row>
    <row r="9" spans="1:17" s="30" customFormat="1" ht="20.25" customHeight="1">
      <c r="A9" s="42"/>
      <c r="B9" s="55"/>
      <c r="C9" s="55"/>
      <c r="D9" s="60"/>
      <c r="E9" s="55"/>
      <c r="F9" s="55"/>
      <c r="G9" s="55"/>
      <c r="H9" s="55"/>
      <c r="I9" s="68"/>
      <c r="J9" s="68"/>
      <c r="K9" s="68"/>
      <c r="L9" s="68"/>
      <c r="M9" s="68"/>
      <c r="N9" s="68"/>
      <c r="O9" s="68"/>
      <c r="P9" s="68"/>
    </row>
    <row r="10" spans="1:17" s="30" customFormat="1" ht="20.25" customHeight="1">
      <c r="A10" s="42"/>
      <c r="B10" s="55"/>
      <c r="C10" s="55"/>
      <c r="D10" s="60"/>
      <c r="E10" s="55"/>
      <c r="F10" s="55"/>
      <c r="G10" s="55"/>
      <c r="H10" s="55"/>
      <c r="I10" s="68"/>
      <c r="J10" s="68"/>
      <c r="K10" s="68"/>
      <c r="L10" s="68"/>
      <c r="M10" s="68"/>
      <c r="N10" s="68"/>
      <c r="O10" s="68"/>
      <c r="P10" s="68"/>
    </row>
    <row r="11" spans="1:17" s="30" customFormat="1" ht="20.25" customHeight="1">
      <c r="A11" s="42"/>
      <c r="B11" s="55"/>
      <c r="C11" s="55"/>
      <c r="D11" s="60"/>
      <c r="E11" s="55"/>
      <c r="F11" s="55"/>
      <c r="G11" s="55"/>
      <c r="H11" s="55"/>
      <c r="I11" s="68"/>
      <c r="J11" s="68"/>
      <c r="K11" s="68"/>
      <c r="L11" s="68"/>
      <c r="M11" s="68"/>
      <c r="N11" s="68"/>
      <c r="O11" s="68"/>
      <c r="P11" s="68"/>
    </row>
    <row r="12" spans="1:17" s="30" customFormat="1" ht="20.25" customHeight="1">
      <c r="A12" s="42"/>
      <c r="B12" s="55"/>
      <c r="C12" s="55"/>
      <c r="D12" s="60"/>
      <c r="E12" s="55"/>
      <c r="F12" s="55"/>
      <c r="G12" s="55"/>
      <c r="H12" s="55"/>
      <c r="I12" s="68"/>
      <c r="J12" s="68"/>
      <c r="K12" s="68"/>
      <c r="L12" s="68"/>
      <c r="M12" s="68"/>
      <c r="N12" s="68"/>
      <c r="O12" s="68"/>
      <c r="P12" s="68"/>
    </row>
    <row r="13" spans="1:17" s="30" customFormat="1" ht="20.25" customHeight="1">
      <c r="A13" s="42"/>
      <c r="B13" s="55"/>
      <c r="C13" s="55"/>
      <c r="D13" s="60"/>
      <c r="E13" s="55"/>
      <c r="F13" s="55"/>
      <c r="G13" s="55"/>
      <c r="H13" s="55"/>
      <c r="I13" s="68"/>
      <c r="J13" s="68"/>
      <c r="K13" s="68"/>
      <c r="L13" s="68"/>
      <c r="M13" s="68"/>
      <c r="N13" s="68"/>
      <c r="O13" s="68"/>
      <c r="P13" s="68"/>
    </row>
    <row r="14" spans="1:17" s="30" customFormat="1" ht="20.25" customHeight="1">
      <c r="A14" s="42"/>
      <c r="B14" s="55"/>
      <c r="C14" s="55"/>
      <c r="D14" s="60"/>
      <c r="E14" s="55"/>
      <c r="F14" s="55"/>
      <c r="G14" s="55"/>
      <c r="H14" s="55"/>
      <c r="I14" s="68"/>
      <c r="J14" s="68"/>
      <c r="K14" s="68"/>
      <c r="L14" s="68"/>
      <c r="M14" s="68"/>
      <c r="N14" s="68"/>
      <c r="O14" s="68"/>
      <c r="P14" s="68"/>
    </row>
    <row r="15" spans="1:17" s="30" customFormat="1" ht="20.25" customHeight="1">
      <c r="A15" s="42"/>
      <c r="B15" s="55"/>
      <c r="C15" s="55"/>
      <c r="D15" s="60"/>
      <c r="E15" s="55"/>
      <c r="F15" s="55"/>
      <c r="G15" s="55"/>
      <c r="H15" s="55"/>
      <c r="I15" s="68"/>
      <c r="J15" s="68"/>
      <c r="K15" s="68"/>
      <c r="L15" s="68"/>
      <c r="M15" s="68"/>
      <c r="N15" s="68"/>
      <c r="O15" s="68"/>
      <c r="P15" s="68"/>
    </row>
    <row r="16" spans="1:17" s="30" customFormat="1" ht="20.25" customHeight="1">
      <c r="A16" s="42"/>
      <c r="B16" s="55"/>
      <c r="C16" s="55"/>
      <c r="D16" s="60"/>
      <c r="E16" s="55" t="s">
        <v>438</v>
      </c>
      <c r="F16" s="55"/>
      <c r="G16" s="55"/>
      <c r="H16" s="55"/>
      <c r="I16" s="68"/>
      <c r="J16" s="68"/>
      <c r="K16" s="68"/>
      <c r="L16" s="68"/>
      <c r="M16" s="68"/>
      <c r="N16" s="68"/>
      <c r="O16" s="68"/>
      <c r="P16" s="68"/>
    </row>
    <row r="17" spans="1:16" s="30" customFormat="1" ht="20.25" customHeight="1">
      <c r="A17" s="42"/>
      <c r="B17" s="55"/>
      <c r="C17" s="55"/>
      <c r="D17" s="60"/>
      <c r="E17" s="55"/>
      <c r="F17" s="55"/>
      <c r="G17" s="55"/>
      <c r="H17" s="55"/>
      <c r="I17" s="68"/>
      <c r="J17" s="68"/>
      <c r="K17" s="68"/>
      <c r="L17" s="68"/>
      <c r="M17" s="68"/>
      <c r="N17" s="68"/>
      <c r="O17" s="68"/>
      <c r="P17" s="68"/>
    </row>
    <row r="18" spans="1:16" s="30" customFormat="1" ht="20.25" customHeight="1">
      <c r="A18" s="42"/>
      <c r="B18" s="55"/>
      <c r="C18" s="55"/>
      <c r="D18" s="60"/>
      <c r="E18" s="55"/>
      <c r="F18" s="55"/>
      <c r="G18" s="55"/>
      <c r="H18" s="55"/>
      <c r="I18" s="68"/>
      <c r="J18" s="68"/>
      <c r="K18" s="68"/>
      <c r="L18" s="68"/>
      <c r="M18" s="68"/>
      <c r="N18" s="68"/>
      <c r="O18" s="68"/>
      <c r="P18" s="68"/>
    </row>
    <row r="19" spans="1:16" s="30" customFormat="1" ht="20.25" customHeight="1">
      <c r="A19" s="42"/>
      <c r="B19" s="55"/>
      <c r="C19" s="55"/>
      <c r="D19" s="60"/>
      <c r="E19" s="55"/>
      <c r="F19" s="55"/>
      <c r="G19" s="55"/>
      <c r="H19" s="55"/>
      <c r="I19" s="68"/>
      <c r="J19" s="68"/>
      <c r="K19" s="68"/>
      <c r="L19" s="68"/>
      <c r="M19" s="68"/>
      <c r="N19" s="68"/>
      <c r="O19" s="68"/>
      <c r="P19" s="68"/>
    </row>
    <row r="20" spans="1:16" s="30" customFormat="1" ht="20.25" customHeight="1">
      <c r="A20" s="279" t="s">
        <v>439</v>
      </c>
      <c r="B20" s="312"/>
      <c r="C20" s="288"/>
      <c r="D20" s="60"/>
      <c r="E20" s="55"/>
      <c r="F20" s="55"/>
      <c r="G20" s="55"/>
      <c r="H20" s="55"/>
      <c r="I20" s="68">
        <f>SUM(I7:I19)</f>
        <v>0</v>
      </c>
      <c r="J20" s="68">
        <f>SUM(J7:J19)</f>
        <v>0</v>
      </c>
      <c r="K20" s="68">
        <f>SUM(K7:K19)</f>
        <v>0</v>
      </c>
      <c r="L20" s="68"/>
      <c r="M20" s="68">
        <f>SUM(M7:M19)</f>
        <v>0</v>
      </c>
      <c r="N20" s="68"/>
      <c r="O20" s="68"/>
      <c r="P20" s="68"/>
    </row>
    <row r="21" spans="1:16" s="30" customFormat="1" ht="20.25" customHeight="1">
      <c r="A21" s="313" t="s">
        <v>678</v>
      </c>
      <c r="B21" s="314"/>
      <c r="C21" s="315"/>
      <c r="D21" s="60"/>
      <c r="E21" s="55"/>
      <c r="F21" s="55"/>
      <c r="G21" s="55"/>
      <c r="H21" s="55"/>
      <c r="I21" s="68"/>
      <c r="J21" s="68"/>
      <c r="K21" s="68"/>
      <c r="L21" s="68"/>
      <c r="M21" s="68"/>
      <c r="N21" s="68"/>
      <c r="O21" s="68"/>
      <c r="P21" s="68"/>
    </row>
    <row r="22" spans="1:16" s="30" customFormat="1" ht="20.25" customHeight="1">
      <c r="A22" s="279" t="s">
        <v>439</v>
      </c>
      <c r="B22" s="312"/>
      <c r="C22" s="288"/>
      <c r="D22" s="42"/>
      <c r="E22" s="42"/>
      <c r="F22" s="42"/>
      <c r="G22" s="42"/>
      <c r="H22" s="42"/>
      <c r="I22" s="74">
        <f>I20-I21</f>
        <v>0</v>
      </c>
      <c r="J22" s="74">
        <f>J20-J21</f>
        <v>0</v>
      </c>
      <c r="K22" s="74">
        <f>K20-K21</f>
        <v>0</v>
      </c>
      <c r="L22" s="68"/>
      <c r="M22" s="74">
        <f>M20-M21</f>
        <v>0</v>
      </c>
      <c r="N22" s="68"/>
      <c r="O22" s="68"/>
      <c r="P22" s="68"/>
    </row>
    <row r="23" spans="1:16" s="30" customFormat="1" ht="20.25" customHeight="1">
      <c r="A23" s="276" t="str">
        <f>基本情况!A5</f>
        <v xml:space="preserve">被评估单位（或产权持有单位）填表人：     </v>
      </c>
      <c r="B23" s="276"/>
      <c r="C23" s="276"/>
      <c r="D23" s="276"/>
      <c r="E23" s="276"/>
      <c r="F23" s="276"/>
      <c r="G23" s="276"/>
      <c r="H23" s="276"/>
      <c r="K23" s="30" t="str">
        <f>基本情况!A8</f>
        <v>评估人员：宋云鹏、王涛</v>
      </c>
    </row>
    <row r="24" spans="1:16" s="30" customFormat="1" ht="20.25" customHeight="1">
      <c r="A24" s="267" t="str">
        <f>基本情况!A6</f>
        <v>填表日期： 2018年02月12日</v>
      </c>
      <c r="B24" s="267"/>
      <c r="C24" s="267"/>
      <c r="D24" s="267"/>
      <c r="E24" s="267"/>
      <c r="F24" s="267"/>
      <c r="G24" s="267"/>
      <c r="H24" s="267"/>
    </row>
  </sheetData>
  <mergeCells count="19">
    <mergeCell ref="A1:P1"/>
    <mergeCell ref="A2:P2"/>
    <mergeCell ref="I5:J5"/>
    <mergeCell ref="A20:C20"/>
    <mergeCell ref="A21:C21"/>
    <mergeCell ref="N5:N6"/>
    <mergeCell ref="O5:O6"/>
    <mergeCell ref="P5:P6"/>
    <mergeCell ref="A23:H23"/>
    <mergeCell ref="A24:H24"/>
    <mergeCell ref="A5:A6"/>
    <mergeCell ref="B5:B6"/>
    <mergeCell ref="C5:C6"/>
    <mergeCell ref="D5:D6"/>
    <mergeCell ref="E5:E6"/>
    <mergeCell ref="F5:F6"/>
    <mergeCell ref="G5:G6"/>
    <mergeCell ref="H5:H6"/>
    <mergeCell ref="A22:C22"/>
  </mergeCells>
  <phoneticPr fontId="58" type="noConversion"/>
  <hyperlinks>
    <hyperlink ref="Q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47.xml><?xml version="1.0" encoding="utf-8"?>
<worksheet xmlns="http://schemas.openxmlformats.org/spreadsheetml/2006/main" xmlns:r="http://schemas.openxmlformats.org/officeDocument/2006/relationships">
  <dimension ref="A1:P24"/>
  <sheetViews>
    <sheetView topLeftCell="C1" workbookViewId="0">
      <selection activeCell="Q5" sqref="Q5"/>
    </sheetView>
  </sheetViews>
  <sheetFormatPr defaultRowHeight="16.5" customHeight="1"/>
  <cols>
    <col min="1" max="1" width="4.875" style="32" customWidth="1"/>
    <col min="2" max="2" width="11.875" style="33" customWidth="1"/>
    <col min="3" max="3" width="6.125" style="33" customWidth="1"/>
    <col min="4" max="4" width="6.375" style="33" customWidth="1"/>
    <col min="5" max="5" width="15.875" style="33" customWidth="1"/>
    <col min="6" max="8" width="6.25" style="33" customWidth="1"/>
    <col min="9" max="11" width="10.75" style="33" customWidth="1"/>
    <col min="12" max="12" width="9.125" style="33" customWidth="1"/>
    <col min="13" max="13" width="10.75" style="33" customWidth="1"/>
    <col min="14" max="14" width="4.875" style="33" customWidth="1"/>
    <col min="15" max="15" width="7.125" style="33" customWidth="1"/>
    <col min="16" max="16384" width="9" style="33"/>
  </cols>
  <sheetData>
    <row r="1" spans="1:16" s="28" customFormat="1" ht="24.75" customHeight="1">
      <c r="A1" s="248" t="s">
        <v>679</v>
      </c>
      <c r="B1" s="249"/>
      <c r="C1" s="249"/>
      <c r="D1" s="249"/>
      <c r="E1" s="249"/>
      <c r="F1" s="249"/>
      <c r="G1" s="249"/>
      <c r="H1" s="249"/>
      <c r="I1" s="249"/>
      <c r="J1" s="249"/>
      <c r="K1" s="249"/>
      <c r="L1" s="249"/>
      <c r="M1" s="249"/>
      <c r="N1" s="249"/>
      <c r="O1" s="249"/>
    </row>
    <row r="2" spans="1:16" s="30" customFormat="1" ht="20.25" customHeight="1">
      <c r="A2" s="250" t="str">
        <f>基本情况!A3</f>
        <v>评估基准日：  2018年02月12日</v>
      </c>
      <c r="B2" s="250"/>
      <c r="C2" s="250"/>
      <c r="D2" s="250"/>
      <c r="E2" s="250"/>
      <c r="F2" s="250"/>
      <c r="G2" s="250"/>
      <c r="H2" s="250"/>
      <c r="I2" s="250"/>
      <c r="J2" s="250"/>
      <c r="K2" s="250"/>
      <c r="L2" s="250"/>
      <c r="M2" s="250"/>
      <c r="N2" s="250"/>
      <c r="O2" s="250"/>
    </row>
    <row r="3" spans="1:16" s="30" customFormat="1" ht="20.25" customHeight="1">
      <c r="A3" s="59"/>
      <c r="B3" s="59"/>
      <c r="C3" s="59"/>
      <c r="D3" s="59"/>
      <c r="E3" s="59"/>
      <c r="F3" s="59"/>
      <c r="G3" s="59"/>
      <c r="H3" s="59"/>
      <c r="I3" s="59"/>
      <c r="J3" s="59"/>
      <c r="K3" s="59"/>
      <c r="L3" s="59"/>
      <c r="M3" s="59"/>
      <c r="N3" s="59"/>
      <c r="O3" s="48" t="s">
        <v>680</v>
      </c>
    </row>
    <row r="4" spans="1:16" s="30" customFormat="1" ht="20.25" customHeight="1">
      <c r="A4" s="37" t="str">
        <f>基本情况!A1</f>
        <v>被评估单位（或者产权持有单位）：哈尔滨市爱地方快餐有限责任公司</v>
      </c>
      <c r="B4" s="38"/>
      <c r="C4" s="38"/>
      <c r="D4" s="38"/>
      <c r="E4" s="38"/>
      <c r="F4" s="38"/>
      <c r="G4" s="38"/>
      <c r="H4" s="38"/>
      <c r="I4" s="38"/>
      <c r="J4" s="38"/>
      <c r="K4" s="38"/>
      <c r="L4" s="38"/>
      <c r="M4" s="38"/>
      <c r="N4" s="38"/>
      <c r="O4" s="51" t="str">
        <f>'表4-6-2'!P4</f>
        <v>金额单位:人民币元</v>
      </c>
    </row>
    <row r="5" spans="1:16" s="31" customFormat="1" ht="20.25" customHeight="1">
      <c r="A5" s="260" t="s">
        <v>168</v>
      </c>
      <c r="B5" s="260" t="s">
        <v>550</v>
      </c>
      <c r="C5" s="271" t="s">
        <v>673</v>
      </c>
      <c r="D5" s="271" t="s">
        <v>681</v>
      </c>
      <c r="E5" s="40" t="s">
        <v>682</v>
      </c>
      <c r="F5" s="271" t="s">
        <v>683</v>
      </c>
      <c r="G5" s="271" t="s">
        <v>684</v>
      </c>
      <c r="H5" s="271" t="s">
        <v>623</v>
      </c>
      <c r="I5" s="260" t="s">
        <v>339</v>
      </c>
      <c r="J5" s="261"/>
      <c r="K5" s="260" t="s">
        <v>340</v>
      </c>
      <c r="L5" s="261"/>
      <c r="M5" s="261"/>
      <c r="N5" s="271" t="s">
        <v>430</v>
      </c>
      <c r="O5" s="271" t="s">
        <v>431</v>
      </c>
      <c r="P5" s="57" t="s">
        <v>343</v>
      </c>
    </row>
    <row r="6" spans="1:16" s="31" customFormat="1" ht="20.25" customHeight="1">
      <c r="A6" s="261"/>
      <c r="B6" s="261"/>
      <c r="C6" s="277"/>
      <c r="D6" s="277"/>
      <c r="E6" s="40" t="s">
        <v>685</v>
      </c>
      <c r="F6" s="277"/>
      <c r="G6" s="277"/>
      <c r="H6" s="277"/>
      <c r="I6" s="40" t="s">
        <v>628</v>
      </c>
      <c r="J6" s="40" t="s">
        <v>629</v>
      </c>
      <c r="K6" s="40" t="s">
        <v>628</v>
      </c>
      <c r="L6" s="40" t="s">
        <v>630</v>
      </c>
      <c r="M6" s="40" t="s">
        <v>629</v>
      </c>
      <c r="N6" s="277"/>
      <c r="O6" s="277"/>
    </row>
    <row r="7" spans="1:16" s="30" customFormat="1" ht="20.25" customHeight="1">
      <c r="A7" s="42">
        <v>1</v>
      </c>
      <c r="B7" s="55"/>
      <c r="C7" s="55"/>
      <c r="D7" s="55"/>
      <c r="E7" s="55"/>
      <c r="F7" s="55"/>
      <c r="G7" s="55"/>
      <c r="H7" s="60"/>
      <c r="I7" s="68">
        <v>0</v>
      </c>
      <c r="J7" s="54">
        <v>0</v>
      </c>
      <c r="K7" s="54">
        <v>0</v>
      </c>
      <c r="L7" s="54"/>
      <c r="M7" s="54">
        <v>0</v>
      </c>
      <c r="N7" s="68"/>
      <c r="O7" s="55"/>
    </row>
    <row r="8" spans="1:16" s="30" customFormat="1" ht="20.25" customHeight="1">
      <c r="A8" s="42">
        <f>+A7+1</f>
        <v>2</v>
      </c>
      <c r="B8" s="55"/>
      <c r="C8" s="55"/>
      <c r="D8" s="55"/>
      <c r="E8" s="55"/>
      <c r="F8" s="55"/>
      <c r="G8" s="55"/>
      <c r="H8" s="60"/>
      <c r="I8" s="68"/>
      <c r="J8" s="54"/>
      <c r="K8" s="54"/>
      <c r="L8" s="54"/>
      <c r="M8" s="54"/>
      <c r="N8" s="68"/>
      <c r="O8" s="55"/>
    </row>
    <row r="9" spans="1:16" s="30" customFormat="1" ht="20.25" customHeight="1">
      <c r="A9" s="42"/>
      <c r="B9" s="55"/>
      <c r="C9" s="55"/>
      <c r="D9" s="55"/>
      <c r="E9" s="55"/>
      <c r="F9" s="55"/>
      <c r="G9" s="55"/>
      <c r="H9" s="60"/>
      <c r="I9" s="68"/>
      <c r="J9" s="54"/>
      <c r="K9" s="54"/>
      <c r="L9" s="54"/>
      <c r="M9" s="54"/>
      <c r="N9" s="68"/>
      <c r="O9" s="55"/>
    </row>
    <row r="10" spans="1:16" s="30" customFormat="1" ht="20.25" customHeight="1">
      <c r="A10" s="42"/>
      <c r="B10" s="55"/>
      <c r="C10" s="55"/>
      <c r="D10" s="55"/>
      <c r="E10" s="55"/>
      <c r="F10" s="55"/>
      <c r="G10" s="55"/>
      <c r="H10" s="60"/>
      <c r="I10" s="68"/>
      <c r="J10" s="54"/>
      <c r="K10" s="54"/>
      <c r="L10" s="54"/>
      <c r="M10" s="54"/>
      <c r="N10" s="68"/>
      <c r="O10" s="55"/>
    </row>
    <row r="11" spans="1:16" s="30" customFormat="1" ht="20.25" customHeight="1">
      <c r="A11" s="42"/>
      <c r="B11" s="55"/>
      <c r="C11" s="55"/>
      <c r="D11" s="55"/>
      <c r="E11" s="55"/>
      <c r="F11" s="55"/>
      <c r="G11" s="55"/>
      <c r="H11" s="60"/>
      <c r="I11" s="68"/>
      <c r="J11" s="54"/>
      <c r="K11" s="54"/>
      <c r="L11" s="54"/>
      <c r="M11" s="54"/>
      <c r="N11" s="68"/>
      <c r="O11" s="55"/>
    </row>
    <row r="12" spans="1:16" s="30" customFormat="1" ht="20.25" customHeight="1">
      <c r="A12" s="42"/>
      <c r="B12" s="55"/>
      <c r="C12" s="55"/>
      <c r="D12" s="55"/>
      <c r="E12" s="55"/>
      <c r="F12" s="55"/>
      <c r="G12" s="55"/>
      <c r="H12" s="60"/>
      <c r="I12" s="68"/>
      <c r="J12" s="54"/>
      <c r="K12" s="54"/>
      <c r="L12" s="54"/>
      <c r="M12" s="54"/>
      <c r="N12" s="68"/>
      <c r="O12" s="55"/>
    </row>
    <row r="13" spans="1:16" s="30" customFormat="1" ht="20.25" customHeight="1">
      <c r="A13" s="42"/>
      <c r="B13" s="55"/>
      <c r="C13" s="55"/>
      <c r="D13" s="55"/>
      <c r="E13" s="55"/>
      <c r="F13" s="55"/>
      <c r="G13" s="55"/>
      <c r="H13" s="60"/>
      <c r="I13" s="68"/>
      <c r="J13" s="54"/>
      <c r="K13" s="54"/>
      <c r="L13" s="54"/>
      <c r="M13" s="54"/>
      <c r="N13" s="68"/>
      <c r="O13" s="55"/>
    </row>
    <row r="14" spans="1:16" s="30" customFormat="1" ht="20.25" customHeight="1">
      <c r="A14" s="42"/>
      <c r="B14" s="55"/>
      <c r="C14" s="55"/>
      <c r="D14" s="55"/>
      <c r="E14" s="55"/>
      <c r="F14" s="55"/>
      <c r="G14" s="55"/>
      <c r="H14" s="60"/>
      <c r="I14" s="68"/>
      <c r="J14" s="54"/>
      <c r="K14" s="54"/>
      <c r="L14" s="54"/>
      <c r="M14" s="54"/>
      <c r="N14" s="68"/>
      <c r="O14" s="55"/>
    </row>
    <row r="15" spans="1:16" s="30" customFormat="1" ht="20.25" customHeight="1">
      <c r="A15" s="42"/>
      <c r="B15" s="55"/>
      <c r="C15" s="55"/>
      <c r="D15" s="55"/>
      <c r="E15" s="55"/>
      <c r="F15" s="55"/>
      <c r="G15" s="55"/>
      <c r="H15" s="60"/>
      <c r="I15" s="68"/>
      <c r="J15" s="54"/>
      <c r="K15" s="54"/>
      <c r="L15" s="54"/>
      <c r="M15" s="54"/>
      <c r="N15" s="68"/>
      <c r="O15" s="55"/>
    </row>
    <row r="16" spans="1:16" s="30" customFormat="1" ht="20.25" customHeight="1">
      <c r="A16" s="42"/>
      <c r="B16" s="55"/>
      <c r="C16" s="55"/>
      <c r="D16" s="55"/>
      <c r="E16" s="55" t="s">
        <v>438</v>
      </c>
      <c r="F16" s="55"/>
      <c r="G16" s="55"/>
      <c r="H16" s="60"/>
      <c r="I16" s="68"/>
      <c r="J16" s="54"/>
      <c r="K16" s="54"/>
      <c r="L16" s="54"/>
      <c r="M16" s="54"/>
      <c r="N16" s="68"/>
      <c r="O16" s="55"/>
    </row>
    <row r="17" spans="1:15" s="30" customFormat="1" ht="20.25" customHeight="1">
      <c r="A17" s="42"/>
      <c r="B17" s="55"/>
      <c r="C17" s="55"/>
      <c r="D17" s="55"/>
      <c r="E17" s="55"/>
      <c r="F17" s="55"/>
      <c r="G17" s="55"/>
      <c r="H17" s="60"/>
      <c r="I17" s="68"/>
      <c r="J17" s="54"/>
      <c r="K17" s="54"/>
      <c r="L17" s="54"/>
      <c r="M17" s="54"/>
      <c r="N17" s="68"/>
      <c r="O17" s="55"/>
    </row>
    <row r="18" spans="1:15" s="30" customFormat="1" ht="20.25" customHeight="1">
      <c r="A18" s="42"/>
      <c r="B18" s="55"/>
      <c r="C18" s="55"/>
      <c r="D18" s="55"/>
      <c r="E18" s="55"/>
      <c r="F18" s="55"/>
      <c r="G18" s="55"/>
      <c r="H18" s="60"/>
      <c r="I18" s="68"/>
      <c r="J18" s="54"/>
      <c r="K18" s="54"/>
      <c r="L18" s="54"/>
      <c r="M18" s="54"/>
      <c r="N18" s="68"/>
      <c r="O18" s="55"/>
    </row>
    <row r="19" spans="1:15" s="30" customFormat="1" ht="20.25" customHeight="1">
      <c r="A19" s="42"/>
      <c r="B19" s="55"/>
      <c r="C19" s="55"/>
      <c r="D19" s="55"/>
      <c r="E19" s="55"/>
      <c r="F19" s="55"/>
      <c r="G19" s="55"/>
      <c r="H19" s="60"/>
      <c r="I19" s="68"/>
      <c r="J19" s="54"/>
      <c r="K19" s="54"/>
      <c r="L19" s="54"/>
      <c r="M19" s="54"/>
      <c r="N19" s="68"/>
      <c r="O19" s="55"/>
    </row>
    <row r="20" spans="1:15" s="30" customFormat="1" ht="20.25" customHeight="1">
      <c r="A20" s="279" t="s">
        <v>439</v>
      </c>
      <c r="B20" s="312"/>
      <c r="C20" s="288"/>
      <c r="D20" s="55"/>
      <c r="E20" s="55"/>
      <c r="F20" s="55"/>
      <c r="G20" s="55"/>
      <c r="H20" s="60"/>
      <c r="I20" s="68">
        <f>SUM(I7:I19)</f>
        <v>0</v>
      </c>
      <c r="J20" s="54">
        <f>SUM(J7:J19)</f>
        <v>0</v>
      </c>
      <c r="K20" s="54">
        <f>SUM(K7:K19)</f>
        <v>0</v>
      </c>
      <c r="L20" s="54"/>
      <c r="M20" s="54">
        <f>SUM(M7:M19)</f>
        <v>0</v>
      </c>
      <c r="N20" s="68"/>
      <c r="O20" s="55"/>
    </row>
    <row r="21" spans="1:15" s="30" customFormat="1" ht="20.25" customHeight="1">
      <c r="A21" s="279" t="s">
        <v>686</v>
      </c>
      <c r="B21" s="312"/>
      <c r="C21" s="288"/>
      <c r="D21" s="55"/>
      <c r="E21" s="55"/>
      <c r="F21" s="55"/>
      <c r="G21" s="55"/>
      <c r="H21" s="60"/>
      <c r="I21" s="68"/>
      <c r="J21" s="54"/>
      <c r="K21" s="54"/>
      <c r="L21" s="54"/>
      <c r="M21" s="54"/>
      <c r="N21" s="68"/>
      <c r="O21" s="55"/>
    </row>
    <row r="22" spans="1:15" s="30" customFormat="1" ht="20.25" customHeight="1">
      <c r="A22" s="279" t="s">
        <v>439</v>
      </c>
      <c r="B22" s="312"/>
      <c r="C22" s="288"/>
      <c r="D22" s="55"/>
      <c r="E22" s="55"/>
      <c r="F22" s="55"/>
      <c r="G22" s="55"/>
      <c r="H22" s="55"/>
      <c r="I22" s="74">
        <f>I20-I21</f>
        <v>0</v>
      </c>
      <c r="J22" s="54">
        <f>J20-J21</f>
        <v>0</v>
      </c>
      <c r="K22" s="54">
        <f>K20-K21</f>
        <v>0</v>
      </c>
      <c r="L22" s="54"/>
      <c r="M22" s="54">
        <f>M20-M21</f>
        <v>0</v>
      </c>
      <c r="N22" s="68"/>
      <c r="O22" s="55"/>
    </row>
    <row r="23" spans="1:15" s="30" customFormat="1" ht="20.25" customHeight="1">
      <c r="A23" s="276" t="str">
        <f>基本情况!A5</f>
        <v xml:space="preserve">被评估单位（或产权持有单位）填表人：     </v>
      </c>
      <c r="B23" s="276"/>
      <c r="C23" s="276"/>
      <c r="D23" s="276"/>
      <c r="E23" s="276"/>
      <c r="F23" s="276"/>
      <c r="J23" s="30" t="str">
        <f>基本情况!A8</f>
        <v>评估人员：宋云鹏、王涛</v>
      </c>
    </row>
    <row r="24" spans="1:15" s="30" customFormat="1" ht="20.25" customHeight="1">
      <c r="A24" s="267" t="str">
        <f>基本情况!A6</f>
        <v>填表日期： 2018年02月12日</v>
      </c>
      <c r="B24" s="267"/>
      <c r="C24" s="267"/>
      <c r="D24" s="267"/>
      <c r="E24" s="267"/>
      <c r="F24" s="267"/>
    </row>
  </sheetData>
  <mergeCells count="18">
    <mergeCell ref="A1:O1"/>
    <mergeCell ref="A2:O2"/>
    <mergeCell ref="I5:J5"/>
    <mergeCell ref="K5:M5"/>
    <mergeCell ref="A20:C20"/>
    <mergeCell ref="G5:G6"/>
    <mergeCell ref="H5:H6"/>
    <mergeCell ref="N5:N6"/>
    <mergeCell ref="O5:O6"/>
    <mergeCell ref="A22:C22"/>
    <mergeCell ref="A23:F23"/>
    <mergeCell ref="A24:F24"/>
    <mergeCell ref="A5:A6"/>
    <mergeCell ref="B5:B6"/>
    <mergeCell ref="C5:C6"/>
    <mergeCell ref="D5:D6"/>
    <mergeCell ref="F5:F6"/>
    <mergeCell ref="A21:C21"/>
  </mergeCells>
  <phoneticPr fontId="58" type="noConversion"/>
  <hyperlinks>
    <hyperlink ref="P5"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48.xml><?xml version="1.0" encoding="utf-8"?>
<worksheet xmlns="http://schemas.openxmlformats.org/spreadsheetml/2006/main" xmlns:r="http://schemas.openxmlformats.org/officeDocument/2006/relationships">
  <dimension ref="A1:R25"/>
  <sheetViews>
    <sheetView workbookViewId="0">
      <selection activeCell="H13" sqref="H13"/>
    </sheetView>
  </sheetViews>
  <sheetFormatPr defaultRowHeight="16.5" customHeight="1"/>
  <cols>
    <col min="1" max="1" width="4" style="33" customWidth="1"/>
    <col min="2" max="2" width="8" style="33" bestFit="1" customWidth="1"/>
    <col min="3" max="3" width="10.5" style="33" customWidth="1"/>
    <col min="4" max="4" width="5.75" style="33" customWidth="1"/>
    <col min="5" max="10" width="5" style="33" customWidth="1"/>
    <col min="11" max="11" width="12.625" style="34" customWidth="1"/>
    <col min="12" max="12" width="12.625" style="35" customWidth="1"/>
    <col min="13" max="15" width="12.625" style="33" customWidth="1"/>
    <col min="16" max="16" width="5" style="33" customWidth="1"/>
    <col min="17" max="17" width="7.375" style="33" customWidth="1"/>
    <col min="18" max="16384" width="9" style="33"/>
  </cols>
  <sheetData>
    <row r="1" spans="1:18" s="28" customFormat="1" ht="24.75" customHeight="1">
      <c r="A1" s="318" t="s">
        <v>687</v>
      </c>
      <c r="B1" s="319"/>
      <c r="C1" s="319"/>
      <c r="D1" s="319"/>
      <c r="E1" s="319"/>
      <c r="F1" s="319"/>
      <c r="G1" s="319"/>
      <c r="H1" s="319"/>
      <c r="I1" s="319"/>
      <c r="J1" s="319"/>
      <c r="K1" s="319"/>
      <c r="L1" s="319"/>
      <c r="M1" s="319"/>
      <c r="N1" s="319"/>
      <c r="O1" s="319"/>
      <c r="P1" s="319"/>
      <c r="Q1" s="319"/>
    </row>
    <row r="2" spans="1:18" s="30" customFormat="1" ht="20.25" customHeight="1">
      <c r="A2" s="250" t="str">
        <f>基本情况!A3</f>
        <v>评估基准日：  2018年02月12日</v>
      </c>
      <c r="B2" s="250"/>
      <c r="C2" s="250"/>
      <c r="D2" s="250"/>
      <c r="E2" s="250"/>
      <c r="F2" s="250"/>
      <c r="G2" s="250"/>
      <c r="H2" s="250"/>
      <c r="I2" s="250"/>
      <c r="J2" s="250"/>
      <c r="K2" s="250"/>
      <c r="L2" s="250"/>
      <c r="M2" s="250"/>
      <c r="N2" s="250"/>
      <c r="O2" s="250"/>
      <c r="P2" s="250"/>
      <c r="Q2" s="250"/>
    </row>
    <row r="3" spans="1:18" s="30" customFormat="1" ht="20.25" customHeight="1">
      <c r="A3" s="59"/>
      <c r="B3" s="59"/>
      <c r="C3" s="59"/>
      <c r="D3" s="59"/>
      <c r="E3" s="59"/>
      <c r="F3" s="59"/>
      <c r="G3" s="59"/>
      <c r="H3" s="59"/>
      <c r="I3" s="59"/>
      <c r="J3" s="59"/>
      <c r="K3" s="103"/>
      <c r="L3" s="36"/>
      <c r="M3" s="59"/>
      <c r="N3" s="59"/>
      <c r="O3" s="59"/>
      <c r="P3" s="59"/>
      <c r="Q3" s="109" t="s">
        <v>688</v>
      </c>
    </row>
    <row r="4" spans="1:18" s="30" customFormat="1" ht="20.25" customHeight="1">
      <c r="A4" s="37" t="str">
        <f>基本情况!A1</f>
        <v>被评估单位（或者产权持有单位）：哈尔滨市爱地方快餐有限责任公司</v>
      </c>
      <c r="B4" s="38"/>
      <c r="C4" s="38"/>
      <c r="D4" s="38"/>
      <c r="E4" s="38"/>
      <c r="F4" s="38"/>
      <c r="G4" s="38"/>
      <c r="H4" s="38"/>
      <c r="I4" s="38"/>
      <c r="J4" s="38"/>
      <c r="K4" s="49"/>
      <c r="L4" s="50"/>
      <c r="M4" s="38"/>
      <c r="N4" s="38"/>
      <c r="O4" s="38"/>
      <c r="P4" s="38"/>
      <c r="Q4" s="51" t="str">
        <f>'表4-6-3'!O4</f>
        <v>金额单位:人民币元</v>
      </c>
      <c r="R4" s="57" t="s">
        <v>343</v>
      </c>
    </row>
    <row r="5" spans="1:18" s="91" customFormat="1" ht="20.25" customHeight="1">
      <c r="A5" s="322" t="s">
        <v>168</v>
      </c>
      <c r="B5" s="316" t="s">
        <v>689</v>
      </c>
      <c r="C5" s="322" t="s">
        <v>690</v>
      </c>
      <c r="D5" s="316" t="s">
        <v>551</v>
      </c>
      <c r="E5" s="316" t="s">
        <v>691</v>
      </c>
      <c r="F5" s="302" t="s">
        <v>541</v>
      </c>
      <c r="G5" s="316" t="s">
        <v>529</v>
      </c>
      <c r="H5" s="310" t="s">
        <v>530</v>
      </c>
      <c r="I5" s="316" t="s">
        <v>692</v>
      </c>
      <c r="J5" s="316" t="s">
        <v>564</v>
      </c>
      <c r="K5" s="320" t="s">
        <v>339</v>
      </c>
      <c r="L5" s="321"/>
      <c r="M5" s="322" t="s">
        <v>340</v>
      </c>
      <c r="N5" s="323"/>
      <c r="O5" s="323"/>
      <c r="P5" s="316" t="s">
        <v>342</v>
      </c>
      <c r="Q5" s="316" t="s">
        <v>431</v>
      </c>
    </row>
    <row r="6" spans="1:18" s="91" customFormat="1" ht="20.25" customHeight="1">
      <c r="A6" s="323"/>
      <c r="B6" s="317"/>
      <c r="C6" s="323"/>
      <c r="D6" s="317"/>
      <c r="E6" s="317"/>
      <c r="F6" s="309"/>
      <c r="G6" s="317"/>
      <c r="H6" s="324"/>
      <c r="I6" s="317"/>
      <c r="J6" s="317"/>
      <c r="K6" s="105" t="s">
        <v>628</v>
      </c>
      <c r="L6" s="104" t="s">
        <v>629</v>
      </c>
      <c r="M6" s="97" t="s">
        <v>628</v>
      </c>
      <c r="N6" s="93" t="s">
        <v>669</v>
      </c>
      <c r="O6" s="97" t="s">
        <v>629</v>
      </c>
      <c r="P6" s="317"/>
      <c r="Q6" s="317"/>
    </row>
    <row r="7" spans="1:18" s="92" customFormat="1" ht="20.25" customHeight="1">
      <c r="A7" s="94"/>
      <c r="B7" s="100"/>
      <c r="C7" s="100"/>
      <c r="D7" s="100"/>
      <c r="E7" s="100"/>
      <c r="F7" s="100"/>
      <c r="G7" s="100"/>
      <c r="H7" s="100"/>
      <c r="I7" s="106"/>
      <c r="J7" s="106"/>
      <c r="K7" s="107"/>
      <c r="L7" s="107"/>
      <c r="M7" s="107"/>
      <c r="N7" s="107"/>
      <c r="O7" s="107"/>
      <c r="P7" s="107"/>
      <c r="Q7" s="100"/>
    </row>
    <row r="8" spans="1:18" s="92" customFormat="1" ht="20.25" customHeight="1">
      <c r="A8" s="94"/>
      <c r="B8" s="100"/>
      <c r="C8" s="100"/>
      <c r="D8" s="100"/>
      <c r="E8" s="100"/>
      <c r="F8" s="100"/>
      <c r="G8" s="100"/>
      <c r="H8" s="100"/>
      <c r="I8" s="106"/>
      <c r="J8" s="106"/>
      <c r="K8" s="107"/>
      <c r="L8" s="107"/>
      <c r="M8" s="107"/>
      <c r="N8" s="107"/>
      <c r="O8" s="107"/>
      <c r="P8" s="107"/>
      <c r="Q8" s="100"/>
    </row>
    <row r="9" spans="1:18" s="92" customFormat="1" ht="20.25" customHeight="1">
      <c r="A9" s="100"/>
      <c r="B9" s="100"/>
      <c r="C9" s="100"/>
      <c r="D9" s="100"/>
      <c r="E9" s="100"/>
      <c r="F9" s="100"/>
      <c r="G9" s="100"/>
      <c r="H9" s="100"/>
      <c r="I9" s="106"/>
      <c r="J9" s="106"/>
      <c r="K9" s="107"/>
      <c r="L9" s="107"/>
      <c r="M9" s="107"/>
      <c r="N9" s="107"/>
      <c r="O9" s="107"/>
      <c r="P9" s="107"/>
      <c r="Q9" s="100"/>
    </row>
    <row r="10" spans="1:18" s="92" customFormat="1" ht="20.25" customHeight="1">
      <c r="A10" s="100"/>
      <c r="B10" s="100"/>
      <c r="C10" s="100"/>
      <c r="D10" s="100"/>
      <c r="E10" s="100"/>
      <c r="F10" s="100"/>
      <c r="G10" s="100"/>
      <c r="H10" s="100"/>
      <c r="I10" s="106"/>
      <c r="J10" s="106"/>
      <c r="K10" s="107"/>
      <c r="L10" s="107"/>
      <c r="M10" s="107"/>
      <c r="N10" s="107"/>
      <c r="O10" s="107"/>
      <c r="P10" s="107"/>
      <c r="Q10" s="100"/>
    </row>
    <row r="11" spans="1:18" s="92" customFormat="1" ht="20.25" customHeight="1">
      <c r="A11" s="100"/>
      <c r="B11" s="100"/>
      <c r="C11" s="100"/>
      <c r="D11" s="100"/>
      <c r="E11" s="100"/>
      <c r="F11" s="100"/>
      <c r="G11" s="100"/>
      <c r="H11" s="100"/>
      <c r="I11" s="106"/>
      <c r="J11" s="106"/>
      <c r="K11" s="107"/>
      <c r="L11" s="107"/>
      <c r="M11" s="107"/>
      <c r="N11" s="107"/>
      <c r="O11" s="107"/>
      <c r="P11" s="107"/>
      <c r="Q11" s="100"/>
    </row>
    <row r="12" spans="1:18" s="92" customFormat="1" ht="20.25" customHeight="1">
      <c r="A12" s="100"/>
      <c r="B12" s="100"/>
      <c r="C12" s="100"/>
      <c r="D12" s="100"/>
      <c r="E12" s="100"/>
      <c r="F12" s="100"/>
      <c r="G12" s="100"/>
      <c r="H12" s="100"/>
      <c r="I12" s="106"/>
      <c r="J12" s="106"/>
      <c r="K12" s="107"/>
      <c r="L12" s="107"/>
      <c r="M12" s="107"/>
      <c r="N12" s="107"/>
      <c r="O12" s="107"/>
      <c r="P12" s="107"/>
      <c r="Q12" s="100"/>
    </row>
    <row r="13" spans="1:18" s="92" customFormat="1" ht="20.25" customHeight="1">
      <c r="A13" s="100"/>
      <c r="B13" s="100"/>
      <c r="C13" s="100"/>
      <c r="D13" s="100"/>
      <c r="E13" s="100"/>
      <c r="F13" s="100"/>
      <c r="G13" s="100"/>
      <c r="H13" s="100"/>
      <c r="I13" s="106"/>
      <c r="J13" s="106"/>
      <c r="K13" s="107"/>
      <c r="L13" s="107"/>
      <c r="M13" s="107"/>
      <c r="N13" s="107"/>
      <c r="O13" s="107"/>
      <c r="P13" s="107"/>
      <c r="Q13" s="100"/>
    </row>
    <row r="14" spans="1:18" s="92" customFormat="1" ht="20.25" customHeight="1">
      <c r="A14" s="100"/>
      <c r="B14" s="100"/>
      <c r="C14" s="100"/>
      <c r="D14" s="100"/>
      <c r="E14" s="100"/>
      <c r="F14" s="100"/>
      <c r="G14" s="100"/>
      <c r="H14" s="100"/>
      <c r="I14" s="106"/>
      <c r="J14" s="106"/>
      <c r="K14" s="107"/>
      <c r="L14" s="107"/>
      <c r="M14" s="107"/>
      <c r="N14" s="107"/>
      <c r="O14" s="107"/>
      <c r="P14" s="107"/>
      <c r="Q14" s="100"/>
    </row>
    <row r="15" spans="1:18" s="92" customFormat="1" ht="20.25" customHeight="1">
      <c r="A15" s="100"/>
      <c r="B15" s="100"/>
      <c r="C15" s="100"/>
      <c r="D15" s="100"/>
      <c r="E15" s="100"/>
      <c r="F15" s="100"/>
      <c r="G15" s="100"/>
      <c r="H15" s="100"/>
      <c r="I15" s="106"/>
      <c r="J15" s="106"/>
      <c r="K15" s="107"/>
      <c r="L15" s="107"/>
      <c r="M15" s="107"/>
      <c r="N15" s="107"/>
      <c r="O15" s="107"/>
      <c r="P15" s="107"/>
      <c r="Q15" s="100"/>
    </row>
    <row r="16" spans="1:18" s="92" customFormat="1" ht="20.25" customHeight="1">
      <c r="A16" s="100"/>
      <c r="B16" s="100"/>
      <c r="C16" s="100"/>
      <c r="D16" s="100"/>
      <c r="E16" s="100" t="s">
        <v>438</v>
      </c>
      <c r="F16" s="100"/>
      <c r="G16" s="100"/>
      <c r="H16" s="100"/>
      <c r="I16" s="106"/>
      <c r="J16" s="106"/>
      <c r="K16" s="107"/>
      <c r="L16" s="107"/>
      <c r="M16" s="107"/>
      <c r="N16" s="107"/>
      <c r="O16" s="107"/>
      <c r="P16" s="107"/>
      <c r="Q16" s="100"/>
    </row>
    <row r="17" spans="1:17" s="92" customFormat="1" ht="20.25" customHeight="1">
      <c r="A17" s="100"/>
      <c r="B17" s="100"/>
      <c r="C17" s="100"/>
      <c r="D17" s="100"/>
      <c r="E17" s="100"/>
      <c r="F17" s="100"/>
      <c r="G17" s="100"/>
      <c r="H17" s="100"/>
      <c r="I17" s="106"/>
      <c r="J17" s="106"/>
      <c r="K17" s="107"/>
      <c r="L17" s="107"/>
      <c r="M17" s="107"/>
      <c r="N17" s="107"/>
      <c r="O17" s="107"/>
      <c r="P17" s="107"/>
      <c r="Q17" s="100"/>
    </row>
    <row r="18" spans="1:17" s="92" customFormat="1" ht="20.25" customHeight="1">
      <c r="A18" s="94"/>
      <c r="B18" s="100"/>
      <c r="C18" s="100"/>
      <c r="D18" s="100"/>
      <c r="E18" s="100"/>
      <c r="F18" s="100"/>
      <c r="G18" s="100"/>
      <c r="H18" s="100"/>
      <c r="I18" s="106"/>
      <c r="J18" s="106"/>
      <c r="K18" s="107"/>
      <c r="L18" s="107"/>
      <c r="M18" s="107"/>
      <c r="N18" s="107"/>
      <c r="O18" s="107"/>
      <c r="P18" s="107"/>
      <c r="Q18" s="100"/>
    </row>
    <row r="19" spans="1:17" s="92" customFormat="1" ht="20.25" customHeight="1">
      <c r="A19" s="94"/>
      <c r="B19" s="100"/>
      <c r="C19" s="100"/>
      <c r="D19" s="100"/>
      <c r="E19" s="100"/>
      <c r="F19" s="100"/>
      <c r="G19" s="100"/>
      <c r="H19" s="100"/>
      <c r="I19" s="106"/>
      <c r="J19" s="106"/>
      <c r="K19" s="107"/>
      <c r="L19" s="107"/>
      <c r="M19" s="107"/>
      <c r="N19" s="107"/>
      <c r="O19" s="107"/>
      <c r="P19" s="107"/>
      <c r="Q19" s="100"/>
    </row>
    <row r="20" spans="1:17" s="92" customFormat="1" ht="20.25" customHeight="1">
      <c r="A20" s="306" t="s">
        <v>439</v>
      </c>
      <c r="B20" s="307"/>
      <c r="C20" s="308"/>
      <c r="D20" s="100"/>
      <c r="E20" s="100"/>
      <c r="F20" s="100"/>
      <c r="G20" s="100"/>
      <c r="H20" s="100"/>
      <c r="I20" s="106"/>
      <c r="J20" s="106"/>
      <c r="K20" s="107"/>
      <c r="L20" s="107"/>
      <c r="M20" s="107"/>
      <c r="N20" s="107"/>
      <c r="O20" s="107"/>
      <c r="P20" s="107"/>
      <c r="Q20" s="100"/>
    </row>
    <row r="21" spans="1:17" s="92" customFormat="1" ht="20.25" customHeight="1">
      <c r="A21" s="306" t="s">
        <v>693</v>
      </c>
      <c r="B21" s="307"/>
      <c r="C21" s="308"/>
      <c r="D21" s="100"/>
      <c r="E21" s="100"/>
      <c r="F21" s="100"/>
      <c r="G21" s="100"/>
      <c r="H21" s="100"/>
      <c r="I21" s="106"/>
      <c r="J21" s="106"/>
      <c r="K21" s="107"/>
      <c r="L21" s="107"/>
      <c r="M21" s="107"/>
      <c r="N21" s="107"/>
      <c r="O21" s="107"/>
      <c r="P21" s="107"/>
      <c r="Q21" s="100"/>
    </row>
    <row r="22" spans="1:17" s="92" customFormat="1" ht="20.25" customHeight="1">
      <c r="A22" s="306" t="s">
        <v>439</v>
      </c>
      <c r="B22" s="325"/>
      <c r="C22" s="326"/>
      <c r="D22" s="102"/>
      <c r="E22" s="102"/>
      <c r="F22" s="102"/>
      <c r="G22" s="100"/>
      <c r="H22" s="100"/>
      <c r="I22" s="100"/>
      <c r="J22" s="100"/>
      <c r="K22" s="107"/>
      <c r="L22" s="107"/>
      <c r="M22" s="107"/>
      <c r="N22" s="107"/>
      <c r="O22" s="107"/>
      <c r="P22" s="107"/>
      <c r="Q22" s="100"/>
    </row>
    <row r="23" spans="1:17" s="30" customFormat="1" ht="20.25" customHeight="1">
      <c r="A23" s="276" t="str">
        <f>基本情况!A5</f>
        <v xml:space="preserve">被评估单位（或产权持有单位）填表人：     </v>
      </c>
      <c r="B23" s="276"/>
      <c r="C23" s="276"/>
      <c r="D23" s="276"/>
      <c r="E23" s="276"/>
      <c r="F23" s="276"/>
      <c r="K23" s="108"/>
      <c r="M23" s="30" t="str">
        <f>基本情况!A8</f>
        <v>评估人员：宋云鹏、王涛</v>
      </c>
    </row>
    <row r="24" spans="1:17" s="30" customFormat="1" ht="20.25" customHeight="1">
      <c r="A24" s="267" t="str">
        <f>基本情况!A6</f>
        <v>填表日期： 2018年02月12日</v>
      </c>
      <c r="B24" s="267"/>
      <c r="C24" s="267"/>
      <c r="D24" s="267"/>
      <c r="E24" s="267"/>
      <c r="F24" s="267"/>
    </row>
    <row r="25" spans="1:17" s="30" customFormat="1" ht="16.5" customHeight="1">
      <c r="K25" s="108"/>
      <c r="L25" s="56"/>
    </row>
  </sheetData>
  <mergeCells count="21">
    <mergeCell ref="A24:F24"/>
    <mergeCell ref="A5:A6"/>
    <mergeCell ref="B5:B6"/>
    <mergeCell ref="C5:C6"/>
    <mergeCell ref="D5:D6"/>
    <mergeCell ref="E5:E6"/>
    <mergeCell ref="A22:C22"/>
    <mergeCell ref="A23:F23"/>
    <mergeCell ref="A21:C21"/>
    <mergeCell ref="A1:Q1"/>
    <mergeCell ref="A2:Q2"/>
    <mergeCell ref="K5:L5"/>
    <mergeCell ref="M5:O5"/>
    <mergeCell ref="P5:P6"/>
    <mergeCell ref="H5:H6"/>
    <mergeCell ref="G5:G6"/>
    <mergeCell ref="I5:I6"/>
    <mergeCell ref="F5:F6"/>
    <mergeCell ref="Q5:Q6"/>
    <mergeCell ref="A20:C20"/>
    <mergeCell ref="J5:J6"/>
  </mergeCells>
  <phoneticPr fontId="58" type="noConversion"/>
  <hyperlinks>
    <hyperlink ref="R4" location="目录!A1" display="目录"/>
  </hyperlinks>
  <printOptions horizontalCentered="1"/>
  <pageMargins left="0.2" right="0.2" top="0.71" bottom="0.31" header="1.26" footer="0.2"/>
  <pageSetup paperSize="9" orientation="landscape"/>
  <headerFooter alignWithMargins="0"/>
</worksheet>
</file>

<file path=xl/worksheets/sheet49.xml><?xml version="1.0" encoding="utf-8"?>
<worksheet xmlns="http://schemas.openxmlformats.org/spreadsheetml/2006/main" xmlns:r="http://schemas.openxmlformats.org/officeDocument/2006/relationships">
  <dimension ref="A1:Q24"/>
  <sheetViews>
    <sheetView workbookViewId="0">
      <selection activeCell="T13" sqref="T13"/>
    </sheetView>
  </sheetViews>
  <sheetFormatPr defaultRowHeight="16.5" customHeight="1"/>
  <cols>
    <col min="1" max="1" width="2.875" style="32" customWidth="1"/>
    <col min="2" max="2" width="5" style="33" customWidth="1"/>
    <col min="3" max="3" width="11.125" style="33" customWidth="1"/>
    <col min="4" max="4" width="5.375" style="33" customWidth="1"/>
    <col min="5" max="5" width="6" style="33" customWidth="1"/>
    <col min="6" max="6" width="3" style="33" customWidth="1"/>
    <col min="7" max="7" width="5.25" style="33" customWidth="1"/>
    <col min="8" max="8" width="5.375" style="33" customWidth="1"/>
    <col min="9" max="9" width="11.75" style="33" customWidth="1"/>
    <col min="10" max="14" width="13.75" style="33" customWidth="1"/>
    <col min="15" max="15" width="5.75" style="33" customWidth="1"/>
    <col min="16" max="16" width="5" style="33" customWidth="1"/>
    <col min="17" max="16384" width="9" style="33"/>
  </cols>
  <sheetData>
    <row r="1" spans="1:17" s="28" customFormat="1" ht="24.75" customHeight="1">
      <c r="A1" s="248" t="s">
        <v>694</v>
      </c>
      <c r="B1" s="249"/>
      <c r="C1" s="249"/>
      <c r="D1" s="249"/>
      <c r="E1" s="249"/>
      <c r="F1" s="249"/>
      <c r="G1" s="249"/>
      <c r="H1" s="249"/>
      <c r="I1" s="249"/>
      <c r="J1" s="249"/>
      <c r="K1" s="249"/>
      <c r="L1" s="249"/>
      <c r="M1" s="249"/>
      <c r="N1" s="249"/>
      <c r="O1" s="249"/>
      <c r="P1" s="249"/>
    </row>
    <row r="2" spans="1:17" s="30" customFormat="1" ht="20.25" customHeight="1">
      <c r="A2" s="250" t="str">
        <f>基本情况!A3</f>
        <v>评估基准日：  2018年02月12日</v>
      </c>
      <c r="B2" s="250"/>
      <c r="C2" s="250"/>
      <c r="D2" s="250"/>
      <c r="E2" s="250"/>
      <c r="F2" s="250"/>
      <c r="G2" s="250"/>
      <c r="H2" s="250"/>
      <c r="I2" s="250"/>
      <c r="J2" s="250"/>
      <c r="K2" s="250"/>
      <c r="L2" s="250"/>
      <c r="M2" s="250"/>
      <c r="N2" s="250"/>
      <c r="O2" s="250"/>
      <c r="P2" s="250"/>
    </row>
    <row r="3" spans="1:17" s="30" customFormat="1" ht="20.25" customHeight="1">
      <c r="A3" s="59"/>
      <c r="B3" s="59"/>
      <c r="C3" s="59"/>
      <c r="D3" s="59"/>
      <c r="E3" s="59"/>
      <c r="F3" s="59"/>
      <c r="G3" s="59"/>
      <c r="H3" s="59"/>
      <c r="I3" s="59"/>
      <c r="J3" s="59"/>
      <c r="K3" s="59"/>
      <c r="L3" s="59"/>
      <c r="M3" s="59"/>
      <c r="N3" s="59"/>
      <c r="O3" s="59"/>
      <c r="P3" s="48" t="s">
        <v>695</v>
      </c>
    </row>
    <row r="4" spans="1:17" s="30" customFormat="1" ht="20.25" customHeight="1">
      <c r="A4" s="37" t="str">
        <f>'表3-1-2'!A4</f>
        <v>被评估单位（或者产权持有单位）：哈尔滨市爱地方快餐有限责任公司</v>
      </c>
      <c r="B4" s="38"/>
      <c r="C4" s="38"/>
      <c r="D4" s="38"/>
      <c r="E4" s="38"/>
      <c r="F4" s="38"/>
      <c r="G4" s="38"/>
      <c r="H4" s="38"/>
      <c r="I4" s="38"/>
      <c r="J4" s="38"/>
      <c r="K4" s="38"/>
      <c r="L4" s="38"/>
      <c r="M4" s="38"/>
      <c r="N4" s="38"/>
      <c r="O4" s="38"/>
      <c r="P4" s="51" t="str">
        <f>'表4-6-4'!Q4</f>
        <v>金额单位:人民币元</v>
      </c>
      <c r="Q4" s="57" t="s">
        <v>343</v>
      </c>
    </row>
    <row r="5" spans="1:17" s="91" customFormat="1" ht="20.25" customHeight="1">
      <c r="A5" s="302" t="s">
        <v>168</v>
      </c>
      <c r="B5" s="316" t="s">
        <v>696</v>
      </c>
      <c r="C5" s="316" t="s">
        <v>697</v>
      </c>
      <c r="D5" s="316" t="s">
        <v>691</v>
      </c>
      <c r="E5" s="302" t="s">
        <v>529</v>
      </c>
      <c r="F5" s="302" t="s">
        <v>530</v>
      </c>
      <c r="G5" s="316" t="s">
        <v>692</v>
      </c>
      <c r="H5" s="316" t="s">
        <v>564</v>
      </c>
      <c r="I5" s="316" t="s">
        <v>698</v>
      </c>
      <c r="J5" s="322" t="s">
        <v>339</v>
      </c>
      <c r="K5" s="323"/>
      <c r="L5" s="322" t="s">
        <v>340</v>
      </c>
      <c r="M5" s="323"/>
      <c r="N5" s="323"/>
      <c r="O5" s="316" t="s">
        <v>342</v>
      </c>
      <c r="P5" s="316" t="s">
        <v>431</v>
      </c>
    </row>
    <row r="6" spans="1:17" s="91" customFormat="1" ht="20.25" customHeight="1">
      <c r="A6" s="303"/>
      <c r="B6" s="317"/>
      <c r="C6" s="317"/>
      <c r="D6" s="317"/>
      <c r="E6" s="309"/>
      <c r="F6" s="309"/>
      <c r="G6" s="317"/>
      <c r="H6" s="317"/>
      <c r="I6" s="317"/>
      <c r="J6" s="97" t="s">
        <v>628</v>
      </c>
      <c r="K6" s="97" t="s">
        <v>629</v>
      </c>
      <c r="L6" s="97" t="s">
        <v>628</v>
      </c>
      <c r="M6" s="93" t="s">
        <v>669</v>
      </c>
      <c r="N6" s="97" t="s">
        <v>629</v>
      </c>
      <c r="O6" s="317"/>
      <c r="P6" s="317"/>
    </row>
    <row r="7" spans="1:17" s="92" customFormat="1" ht="20.25" customHeight="1">
      <c r="A7" s="94">
        <v>1</v>
      </c>
      <c r="B7" s="95"/>
      <c r="C7" s="95"/>
      <c r="D7" s="95"/>
      <c r="E7" s="95"/>
      <c r="F7" s="95"/>
      <c r="G7" s="96"/>
      <c r="H7" s="96"/>
      <c r="I7" s="94"/>
      <c r="J7" s="99">
        <v>0</v>
      </c>
      <c r="K7" s="99"/>
      <c r="L7" s="99">
        <v>0</v>
      </c>
      <c r="M7" s="99"/>
      <c r="N7" s="99"/>
      <c r="O7" s="99"/>
      <c r="P7" s="100"/>
    </row>
    <row r="8" spans="1:17" s="92" customFormat="1" ht="20.25" customHeight="1">
      <c r="A8" s="94">
        <f>+A7+1</f>
        <v>2</v>
      </c>
      <c r="B8" s="95"/>
      <c r="C8" s="95"/>
      <c r="D8" s="95"/>
      <c r="E8" s="95"/>
      <c r="F8" s="95"/>
      <c r="G8" s="96"/>
      <c r="H8" s="96"/>
      <c r="I8" s="94"/>
      <c r="J8" s="99"/>
      <c r="K8" s="99"/>
      <c r="L8" s="99"/>
      <c r="M8" s="99"/>
      <c r="N8" s="99"/>
      <c r="O8" s="99"/>
      <c r="P8" s="100"/>
    </row>
    <row r="9" spans="1:17" s="92" customFormat="1" ht="20.25" customHeight="1">
      <c r="A9" s="94"/>
      <c r="B9" s="95"/>
      <c r="C9" s="95"/>
      <c r="D9" s="95"/>
      <c r="E9" s="95"/>
      <c r="F9" s="95"/>
      <c r="G9" s="96"/>
      <c r="H9" s="96"/>
      <c r="I9" s="94"/>
      <c r="J9" s="99"/>
      <c r="K9" s="99"/>
      <c r="L9" s="99"/>
      <c r="M9" s="99"/>
      <c r="N9" s="99"/>
      <c r="O9" s="99"/>
      <c r="P9" s="100"/>
    </row>
    <row r="10" spans="1:17" s="92" customFormat="1" ht="20.25" customHeight="1">
      <c r="A10" s="94"/>
      <c r="B10" s="94"/>
      <c r="C10" s="94"/>
      <c r="D10" s="94"/>
      <c r="E10" s="94"/>
      <c r="F10" s="94"/>
      <c r="G10" s="96"/>
      <c r="H10" s="96"/>
      <c r="I10" s="94"/>
      <c r="J10" s="99"/>
      <c r="K10" s="99"/>
      <c r="L10" s="99"/>
      <c r="M10" s="99"/>
      <c r="N10" s="99"/>
      <c r="O10" s="99"/>
      <c r="P10" s="100"/>
    </row>
    <row r="11" spans="1:17" s="92" customFormat="1" ht="20.25" customHeight="1">
      <c r="A11" s="94"/>
      <c r="B11" s="94"/>
      <c r="C11" s="94"/>
      <c r="D11" s="94"/>
      <c r="E11" s="94"/>
      <c r="F11" s="94"/>
      <c r="G11" s="96"/>
      <c r="H11" s="96"/>
      <c r="I11" s="94"/>
      <c r="J11" s="99"/>
      <c r="K11" s="99"/>
      <c r="L11" s="99"/>
      <c r="M11" s="99"/>
      <c r="N11" s="99"/>
      <c r="O11" s="99"/>
      <c r="P11" s="100"/>
    </row>
    <row r="12" spans="1:17" s="92" customFormat="1" ht="20.25" customHeight="1">
      <c r="A12" s="94"/>
      <c r="B12" s="94"/>
      <c r="C12" s="94"/>
      <c r="D12" s="94"/>
      <c r="E12" s="94"/>
      <c r="F12" s="94"/>
      <c r="G12" s="96"/>
      <c r="H12" s="96"/>
      <c r="I12" s="94"/>
      <c r="J12" s="99"/>
      <c r="K12" s="99"/>
      <c r="L12" s="99"/>
      <c r="M12" s="99"/>
      <c r="N12" s="99"/>
      <c r="O12" s="99"/>
      <c r="P12" s="100"/>
    </row>
    <row r="13" spans="1:17" s="92" customFormat="1" ht="20.25" customHeight="1">
      <c r="A13" s="94"/>
      <c r="B13" s="94"/>
      <c r="C13" s="94"/>
      <c r="D13" s="94"/>
      <c r="E13" s="94"/>
      <c r="F13" s="94"/>
      <c r="G13" s="96"/>
      <c r="H13" s="96"/>
      <c r="I13" s="94"/>
      <c r="J13" s="99"/>
      <c r="K13" s="99"/>
      <c r="L13" s="99"/>
      <c r="M13" s="99"/>
      <c r="N13" s="99"/>
      <c r="O13" s="99"/>
      <c r="P13" s="100"/>
    </row>
    <row r="14" spans="1:17" s="92" customFormat="1" ht="20.25" customHeight="1">
      <c r="A14" s="94"/>
      <c r="B14" s="94"/>
      <c r="C14" s="94"/>
      <c r="D14" s="94"/>
      <c r="E14" s="94"/>
      <c r="F14" s="94"/>
      <c r="G14" s="96"/>
      <c r="H14" s="96"/>
      <c r="I14" s="94"/>
      <c r="J14" s="99"/>
      <c r="K14" s="99"/>
      <c r="L14" s="99"/>
      <c r="M14" s="99"/>
      <c r="N14" s="99"/>
      <c r="O14" s="99"/>
      <c r="P14" s="100"/>
    </row>
    <row r="15" spans="1:17" s="92" customFormat="1" ht="20.25" customHeight="1">
      <c r="A15" s="94"/>
      <c r="B15" s="94"/>
      <c r="C15" s="94"/>
      <c r="D15" s="94"/>
      <c r="E15" s="94"/>
      <c r="F15" s="94"/>
      <c r="G15" s="96"/>
      <c r="H15" s="96"/>
      <c r="I15" s="94"/>
      <c r="J15" s="99"/>
      <c r="K15" s="99"/>
      <c r="L15" s="99"/>
      <c r="M15" s="99"/>
      <c r="N15" s="99"/>
      <c r="O15" s="99"/>
      <c r="P15" s="100"/>
    </row>
    <row r="16" spans="1:17" s="92" customFormat="1" ht="20.25" customHeight="1">
      <c r="A16" s="94"/>
      <c r="B16" s="94"/>
      <c r="C16" s="94"/>
      <c r="D16" s="94"/>
      <c r="E16" s="94"/>
      <c r="F16" s="94"/>
      <c r="G16" s="96"/>
      <c r="H16" s="96"/>
      <c r="I16" s="94"/>
      <c r="J16" s="99"/>
      <c r="K16" s="99"/>
      <c r="L16" s="99"/>
      <c r="M16" s="99"/>
      <c r="N16" s="99"/>
      <c r="O16" s="99"/>
      <c r="P16" s="100"/>
    </row>
    <row r="17" spans="1:16" s="92" customFormat="1" ht="20.25" customHeight="1">
      <c r="A17" s="94"/>
      <c r="B17" s="94"/>
      <c r="C17" s="94"/>
      <c r="D17" s="94"/>
      <c r="E17" s="94"/>
      <c r="F17" s="94"/>
      <c r="G17" s="96"/>
      <c r="H17" s="96"/>
      <c r="I17" s="94"/>
      <c r="J17" s="99"/>
      <c r="K17" s="99"/>
      <c r="L17" s="99"/>
      <c r="M17" s="99"/>
      <c r="N17" s="99"/>
      <c r="O17" s="99"/>
      <c r="P17" s="100"/>
    </row>
    <row r="18" spans="1:16" s="92" customFormat="1" ht="20.25" customHeight="1">
      <c r="A18" s="94"/>
      <c r="B18" s="94"/>
      <c r="C18" s="94"/>
      <c r="D18" s="94"/>
      <c r="E18" s="94"/>
      <c r="F18" s="94"/>
      <c r="G18" s="96"/>
      <c r="H18" s="96"/>
      <c r="I18" s="94"/>
      <c r="J18" s="99"/>
      <c r="K18" s="99"/>
      <c r="L18" s="99"/>
      <c r="M18" s="99"/>
      <c r="N18" s="99"/>
      <c r="O18" s="99"/>
      <c r="P18" s="100"/>
    </row>
    <row r="19" spans="1:16" s="92" customFormat="1" ht="20.25" customHeight="1">
      <c r="A19" s="94"/>
      <c r="B19" s="94"/>
      <c r="C19" s="94"/>
      <c r="D19" s="94"/>
      <c r="E19" s="94"/>
      <c r="F19" s="94"/>
      <c r="G19" s="96"/>
      <c r="H19" s="96"/>
      <c r="I19" s="94"/>
      <c r="J19" s="99"/>
      <c r="K19" s="99"/>
      <c r="L19" s="99"/>
      <c r="M19" s="99"/>
      <c r="N19" s="99"/>
      <c r="O19" s="99"/>
      <c r="P19" s="100"/>
    </row>
    <row r="20" spans="1:16" s="92" customFormat="1" ht="20.25" customHeight="1">
      <c r="A20" s="306" t="s">
        <v>439</v>
      </c>
      <c r="B20" s="307"/>
      <c r="C20" s="308"/>
      <c r="D20" s="94"/>
      <c r="E20" s="94"/>
      <c r="F20" s="94"/>
      <c r="G20" s="96"/>
      <c r="H20" s="96"/>
      <c r="I20" s="94"/>
      <c r="J20" s="99">
        <f>SUM(J7:J19)</f>
        <v>0</v>
      </c>
      <c r="K20" s="99">
        <f>SUM(K7:K19)</f>
        <v>0</v>
      </c>
      <c r="L20" s="99">
        <f>SUM(L7:L19)</f>
        <v>0</v>
      </c>
      <c r="M20" s="99"/>
      <c r="N20" s="99">
        <f>SUM(N7:N19)</f>
        <v>0</v>
      </c>
      <c r="O20" s="99"/>
      <c r="P20" s="100"/>
    </row>
    <row r="21" spans="1:16" s="92" customFormat="1" ht="20.25" customHeight="1">
      <c r="A21" s="306" t="s">
        <v>699</v>
      </c>
      <c r="B21" s="307"/>
      <c r="C21" s="308"/>
      <c r="D21" s="94"/>
      <c r="E21" s="94"/>
      <c r="F21" s="94"/>
      <c r="G21" s="96"/>
      <c r="H21" s="96"/>
      <c r="I21" s="94"/>
      <c r="J21" s="99"/>
      <c r="K21" s="99"/>
      <c r="L21" s="99"/>
      <c r="M21" s="99"/>
      <c r="N21" s="99"/>
      <c r="O21" s="99"/>
      <c r="P21" s="100"/>
    </row>
    <row r="22" spans="1:16" s="92" customFormat="1" ht="20.25" customHeight="1">
      <c r="A22" s="95" t="s">
        <v>439</v>
      </c>
      <c r="B22" s="94"/>
      <c r="C22" s="94"/>
      <c r="D22" s="94"/>
      <c r="E22" s="94"/>
      <c r="F22" s="94"/>
      <c r="G22" s="94"/>
      <c r="H22" s="94"/>
      <c r="I22" s="94"/>
      <c r="J22" s="99">
        <f>J20-J21</f>
        <v>0</v>
      </c>
      <c r="K22" s="99">
        <f>K20-K21</f>
        <v>0</v>
      </c>
      <c r="L22" s="99">
        <f>L20-L21</f>
        <v>0</v>
      </c>
      <c r="M22" s="99"/>
      <c r="N22" s="99">
        <f>N20-N21</f>
        <v>0</v>
      </c>
      <c r="O22" s="99"/>
      <c r="P22" s="100"/>
    </row>
    <row r="23" spans="1:16" s="30" customFormat="1" ht="20.25" customHeight="1">
      <c r="A23" s="276" t="str">
        <f>基本情况!A5</f>
        <v xml:space="preserve">被评估单位（或产权持有单位）填表人：     </v>
      </c>
      <c r="B23" s="276"/>
      <c r="C23" s="276"/>
      <c r="D23" s="276"/>
      <c r="E23" s="276"/>
      <c r="F23" s="276"/>
      <c r="G23" s="276"/>
      <c r="H23" s="276"/>
      <c r="K23" s="30" t="str">
        <f>基本情况!A8</f>
        <v>评估人员：宋云鹏、王涛</v>
      </c>
    </row>
    <row r="24" spans="1:16" s="30" customFormat="1" ht="20.25" customHeight="1">
      <c r="A24" s="267" t="str">
        <f>基本情况!A6</f>
        <v>填表日期： 2018年02月12日</v>
      </c>
      <c r="B24" s="267"/>
      <c r="C24" s="267"/>
      <c r="D24" s="267"/>
      <c r="E24" s="267"/>
    </row>
  </sheetData>
  <mergeCells count="19">
    <mergeCell ref="A1:P1"/>
    <mergeCell ref="A2:P2"/>
    <mergeCell ref="J5:K5"/>
    <mergeCell ref="L5:N5"/>
    <mergeCell ref="A20:C20"/>
    <mergeCell ref="I5:I6"/>
    <mergeCell ref="O5:O6"/>
    <mergeCell ref="P5:P6"/>
    <mergeCell ref="A23:H23"/>
    <mergeCell ref="A24:E24"/>
    <mergeCell ref="A5:A6"/>
    <mergeCell ref="B5:B6"/>
    <mergeCell ref="C5:C6"/>
    <mergeCell ref="D5:D6"/>
    <mergeCell ref="E5:E6"/>
    <mergeCell ref="F5:F6"/>
    <mergeCell ref="G5:G6"/>
    <mergeCell ref="H5:H6"/>
    <mergeCell ref="A21:C21"/>
  </mergeCells>
  <phoneticPr fontId="58" type="noConversion"/>
  <hyperlinks>
    <hyperlink ref="Q4" location="目录!A1" display="目录"/>
  </hyperlinks>
  <printOptions horizontalCentered="1"/>
  <pageMargins left="0.2" right="0.2" top="0.71" bottom="0.31" header="1.26" footer="0.2"/>
  <pageSetup paperSize="9" orientation="landscape"/>
  <headerFooter alignWithMargins="0"/>
</worksheet>
</file>

<file path=xl/worksheets/sheet50.xml><?xml version="1.0" encoding="utf-8"?>
<worksheet xmlns="http://schemas.openxmlformats.org/spreadsheetml/2006/main" xmlns:r="http://schemas.openxmlformats.org/officeDocument/2006/relationships">
  <dimension ref="A1:W149"/>
  <sheetViews>
    <sheetView tabSelected="1" view="pageBreakPreview" zoomScale="90" zoomScaleNormal="100" zoomScaleSheetLayoutView="90" workbookViewId="0">
      <pane ySplit="6" topLeftCell="A13" activePane="bottomLeft" state="frozen"/>
      <selection pane="bottomLeft" activeCell="F96" sqref="F96"/>
    </sheetView>
  </sheetViews>
  <sheetFormatPr defaultRowHeight="16.5" customHeight="1"/>
  <cols>
    <col min="1" max="1" width="5.375" style="32" customWidth="1"/>
    <col min="2" max="2" width="9.75" style="33" bestFit="1" customWidth="1"/>
    <col min="3" max="3" width="24.875" style="33" customWidth="1"/>
    <col min="4" max="4" width="10" style="33" customWidth="1"/>
    <col min="5" max="5" width="9.875" style="33" customWidth="1"/>
    <col min="6" max="6" width="5.75" style="32" customWidth="1"/>
    <col min="7" max="7" width="5.875" style="32" customWidth="1"/>
    <col min="8" max="8" width="11.125" style="33" customWidth="1"/>
    <col min="9" max="9" width="11.125" style="34" customWidth="1"/>
    <col min="10" max="10" width="12" style="219" customWidth="1"/>
    <col min="11" max="11" width="11.375" style="33" customWidth="1"/>
    <col min="12" max="12" width="11.25" style="33" customWidth="1"/>
    <col min="13" max="13" width="5.75" style="33" customWidth="1"/>
    <col min="14" max="14" width="11.375" style="33" customWidth="1"/>
    <col min="15" max="15" width="5.625" style="33" customWidth="1"/>
    <col min="16" max="16" width="6.125" style="33" customWidth="1"/>
    <col min="17" max="17" width="3.75" style="33" customWidth="1"/>
    <col min="18" max="18" width="5" style="33" customWidth="1"/>
    <col min="19" max="19" width="5.25" style="33" customWidth="1"/>
    <col min="20" max="21" width="6.25" style="33" customWidth="1"/>
    <col min="22" max="22" width="6.5" style="33" customWidth="1"/>
    <col min="23" max="16384" width="9" style="33"/>
  </cols>
  <sheetData>
    <row r="1" spans="1:23" s="28" customFormat="1" ht="24.75" customHeight="1">
      <c r="A1" s="330" t="s">
        <v>991</v>
      </c>
      <c r="B1" s="330"/>
      <c r="C1" s="330"/>
      <c r="D1" s="330"/>
      <c r="E1" s="330"/>
      <c r="F1" s="330"/>
      <c r="G1" s="330"/>
      <c r="H1" s="330"/>
      <c r="I1" s="330"/>
      <c r="J1" s="330"/>
      <c r="K1" s="330"/>
      <c r="L1" s="330"/>
      <c r="M1" s="330"/>
      <c r="N1" s="330"/>
      <c r="O1" s="330"/>
      <c r="P1" s="330"/>
    </row>
    <row r="2" spans="1:23" s="29" customFormat="1" ht="20.25" customHeight="1">
      <c r="A2" s="335" t="str">
        <f>基本情况!A3</f>
        <v>评估基准日：  2018年02月12日</v>
      </c>
      <c r="B2" s="335"/>
      <c r="C2" s="335"/>
      <c r="D2" s="335"/>
      <c r="E2" s="335"/>
      <c r="F2" s="335"/>
      <c r="G2" s="335"/>
      <c r="H2" s="335"/>
      <c r="I2" s="335"/>
      <c r="J2" s="335"/>
      <c r="K2" s="335"/>
      <c r="L2" s="335"/>
      <c r="M2" s="335"/>
      <c r="N2" s="335"/>
      <c r="O2" s="335"/>
      <c r="P2" s="335"/>
    </row>
    <row r="3" spans="1:23" s="29" customFormat="1" ht="16.5" customHeight="1">
      <c r="A3" s="211"/>
      <c r="B3" s="36"/>
      <c r="C3" s="36"/>
      <c r="D3" s="36"/>
      <c r="E3" s="36"/>
      <c r="F3" s="211"/>
      <c r="G3" s="211"/>
      <c r="H3" s="36"/>
      <c r="I3" s="36"/>
      <c r="J3" s="217"/>
      <c r="K3" s="36"/>
      <c r="L3" s="36"/>
      <c r="M3" s="36"/>
      <c r="N3" s="36"/>
      <c r="O3" s="264" t="s">
        <v>700</v>
      </c>
      <c r="P3" s="264"/>
      <c r="Q3" s="90"/>
    </row>
    <row r="4" spans="1:23" s="30" customFormat="1" ht="20.25" customHeight="1">
      <c r="A4" s="37" t="str">
        <f>'表3-1-1'!A4</f>
        <v>被评估单位（或者产权持有单位）：哈尔滨市爱地方快餐有限责任公司</v>
      </c>
      <c r="B4" s="38"/>
      <c r="C4" s="38"/>
      <c r="D4" s="38"/>
      <c r="E4" s="38"/>
      <c r="F4" s="134"/>
      <c r="G4" s="134"/>
      <c r="H4" s="38"/>
      <c r="I4" s="49"/>
      <c r="J4" s="218"/>
      <c r="K4" s="38"/>
      <c r="L4" s="38"/>
      <c r="M4" s="38"/>
      <c r="N4" s="38"/>
      <c r="O4" s="38"/>
      <c r="P4" s="51" t="str">
        <f>'表4-6-5'!P4</f>
        <v>金额单位:人民币元</v>
      </c>
    </row>
    <row r="5" spans="1:23" s="31" customFormat="1" ht="18" customHeight="1">
      <c r="A5" s="271" t="s">
        <v>168</v>
      </c>
      <c r="B5" s="271" t="s">
        <v>689</v>
      </c>
      <c r="C5" s="260" t="s">
        <v>690</v>
      </c>
      <c r="D5" s="271" t="s">
        <v>551</v>
      </c>
      <c r="E5" s="271" t="s">
        <v>691</v>
      </c>
      <c r="F5" s="283" t="s">
        <v>529</v>
      </c>
      <c r="G5" s="271" t="s">
        <v>530</v>
      </c>
      <c r="H5" s="271" t="s">
        <v>692</v>
      </c>
      <c r="I5" s="271" t="s">
        <v>564</v>
      </c>
      <c r="J5" s="333" t="s">
        <v>339</v>
      </c>
      <c r="K5" s="334"/>
      <c r="L5" s="260" t="s">
        <v>340</v>
      </c>
      <c r="M5" s="261"/>
      <c r="N5" s="261"/>
      <c r="O5" s="271" t="s">
        <v>430</v>
      </c>
      <c r="P5" s="271" t="s">
        <v>431</v>
      </c>
    </row>
    <row r="6" spans="1:23" s="31" customFormat="1" ht="24.75" customHeight="1">
      <c r="A6" s="331"/>
      <c r="B6" s="331"/>
      <c r="C6" s="336"/>
      <c r="D6" s="331"/>
      <c r="E6" s="331"/>
      <c r="F6" s="332"/>
      <c r="G6" s="331"/>
      <c r="H6" s="331"/>
      <c r="I6" s="331"/>
      <c r="J6" s="224" t="s">
        <v>628</v>
      </c>
      <c r="K6" s="225" t="s">
        <v>629</v>
      </c>
      <c r="L6" s="40" t="s">
        <v>628</v>
      </c>
      <c r="M6" s="239" t="s">
        <v>990</v>
      </c>
      <c r="N6" s="40" t="s">
        <v>629</v>
      </c>
      <c r="O6" s="277"/>
      <c r="P6" s="277"/>
      <c r="R6" s="236"/>
      <c r="S6" s="236"/>
      <c r="T6" s="241"/>
      <c r="U6" s="241"/>
      <c r="V6" s="241"/>
      <c r="W6" s="242"/>
    </row>
    <row r="7" spans="1:23" s="170" customFormat="1" ht="20.25" customHeight="1">
      <c r="A7" s="216">
        <v>1</v>
      </c>
      <c r="B7" s="221">
        <v>600020</v>
      </c>
      <c r="C7" s="221" t="s">
        <v>896</v>
      </c>
      <c r="D7" s="214"/>
      <c r="E7" s="213"/>
      <c r="F7" s="232" t="s">
        <v>976</v>
      </c>
      <c r="G7" s="228">
        <v>1</v>
      </c>
      <c r="H7" s="221" t="s">
        <v>951</v>
      </c>
      <c r="I7" s="221" t="s">
        <v>951</v>
      </c>
      <c r="J7" s="222">
        <v>920</v>
      </c>
      <c r="K7" s="222">
        <v>409.92</v>
      </c>
      <c r="L7" s="222">
        <v>736</v>
      </c>
      <c r="M7" s="240">
        <v>61</v>
      </c>
      <c r="N7" s="222">
        <v>448.96</v>
      </c>
      <c r="O7" s="212"/>
      <c r="P7" s="176"/>
      <c r="R7" s="237"/>
      <c r="S7" s="237"/>
      <c r="T7" s="243"/>
      <c r="U7" s="244"/>
      <c r="V7" s="245"/>
      <c r="W7" s="246"/>
    </row>
    <row r="8" spans="1:23" s="170" customFormat="1" ht="20.25" customHeight="1">
      <c r="A8" s="216">
        <v>2</v>
      </c>
      <c r="B8" s="221">
        <v>600021</v>
      </c>
      <c r="C8" s="221" t="s">
        <v>897</v>
      </c>
      <c r="D8" s="214"/>
      <c r="E8" s="213"/>
      <c r="F8" s="232" t="s">
        <v>976</v>
      </c>
      <c r="G8" s="228">
        <v>1</v>
      </c>
      <c r="H8" s="221" t="s">
        <v>951</v>
      </c>
      <c r="I8" s="221" t="s">
        <v>951</v>
      </c>
      <c r="J8" s="222">
        <v>510</v>
      </c>
      <c r="K8" s="222">
        <v>227.34</v>
      </c>
      <c r="L8" s="222">
        <v>561</v>
      </c>
      <c r="M8" s="240">
        <v>80</v>
      </c>
      <c r="N8" s="222">
        <v>448.8</v>
      </c>
      <c r="O8" s="212"/>
      <c r="P8" s="176"/>
      <c r="R8" s="237"/>
      <c r="S8" s="237"/>
      <c r="T8" s="243"/>
      <c r="U8" s="244"/>
      <c r="V8" s="245"/>
      <c r="W8" s="246"/>
    </row>
    <row r="9" spans="1:23" s="170" customFormat="1" ht="20.25" customHeight="1">
      <c r="A9" s="216">
        <v>3</v>
      </c>
      <c r="B9" s="221">
        <v>600022</v>
      </c>
      <c r="C9" s="221" t="s">
        <v>897</v>
      </c>
      <c r="D9" s="214"/>
      <c r="E9" s="213"/>
      <c r="F9" s="232" t="s">
        <v>976</v>
      </c>
      <c r="G9" s="228">
        <v>1</v>
      </c>
      <c r="H9" s="221" t="s">
        <v>951</v>
      </c>
      <c r="I9" s="221" t="s">
        <v>951</v>
      </c>
      <c r="J9" s="222">
        <v>510</v>
      </c>
      <c r="K9" s="222">
        <v>227.34</v>
      </c>
      <c r="L9" s="222">
        <v>561</v>
      </c>
      <c r="M9" s="240">
        <v>80</v>
      </c>
      <c r="N9" s="222">
        <v>448.8</v>
      </c>
      <c r="O9" s="212"/>
      <c r="P9" s="176"/>
      <c r="R9" s="237"/>
      <c r="S9" s="237"/>
      <c r="T9" s="243"/>
      <c r="U9" s="244"/>
      <c r="V9" s="245"/>
      <c r="W9" s="246"/>
    </row>
    <row r="10" spans="1:23" s="170" customFormat="1" ht="20.25" customHeight="1">
      <c r="A10" s="216">
        <v>4</v>
      </c>
      <c r="B10" s="221">
        <v>600023</v>
      </c>
      <c r="C10" s="221" t="s">
        <v>897</v>
      </c>
      <c r="D10" s="214"/>
      <c r="E10" s="213"/>
      <c r="F10" s="232" t="s">
        <v>976</v>
      </c>
      <c r="G10" s="228">
        <v>1</v>
      </c>
      <c r="H10" s="221" t="s">
        <v>951</v>
      </c>
      <c r="I10" s="221" t="s">
        <v>951</v>
      </c>
      <c r="J10" s="222">
        <v>510</v>
      </c>
      <c r="K10" s="222">
        <v>227.34</v>
      </c>
      <c r="L10" s="222">
        <v>561</v>
      </c>
      <c r="M10" s="240">
        <v>80</v>
      </c>
      <c r="N10" s="222">
        <v>448.8</v>
      </c>
      <c r="O10" s="212"/>
      <c r="P10" s="176"/>
      <c r="R10" s="237"/>
      <c r="S10" s="237"/>
      <c r="T10" s="243"/>
      <c r="U10" s="244"/>
      <c r="V10" s="245"/>
      <c r="W10" s="246"/>
    </row>
    <row r="11" spans="1:23" s="170" customFormat="1" ht="20.25" customHeight="1">
      <c r="A11" s="216">
        <v>5</v>
      </c>
      <c r="B11" s="221">
        <v>600024</v>
      </c>
      <c r="C11" s="221" t="s">
        <v>897</v>
      </c>
      <c r="D11" s="214"/>
      <c r="E11" s="213"/>
      <c r="F11" s="232" t="s">
        <v>976</v>
      </c>
      <c r="G11" s="228">
        <v>1</v>
      </c>
      <c r="H11" s="221" t="s">
        <v>951</v>
      </c>
      <c r="I11" s="221" t="s">
        <v>951</v>
      </c>
      <c r="J11" s="222">
        <v>510</v>
      </c>
      <c r="K11" s="222">
        <v>227.34</v>
      </c>
      <c r="L11" s="222">
        <v>561</v>
      </c>
      <c r="M11" s="240">
        <v>80</v>
      </c>
      <c r="N11" s="222">
        <v>448.8</v>
      </c>
      <c r="O11" s="212"/>
      <c r="P11" s="176"/>
      <c r="R11" s="237"/>
      <c r="S11" s="237"/>
      <c r="T11" s="243"/>
      <c r="U11" s="244"/>
      <c r="V11" s="245"/>
      <c r="W11" s="246"/>
    </row>
    <row r="12" spans="1:23" s="170" customFormat="1" ht="20.25" customHeight="1">
      <c r="A12" s="216">
        <v>6</v>
      </c>
      <c r="B12" s="221">
        <v>600025</v>
      </c>
      <c r="C12" s="221" t="s">
        <v>897</v>
      </c>
      <c r="D12" s="214"/>
      <c r="E12" s="213"/>
      <c r="F12" s="232" t="s">
        <v>976</v>
      </c>
      <c r="G12" s="228">
        <v>1</v>
      </c>
      <c r="H12" s="221" t="s">
        <v>951</v>
      </c>
      <c r="I12" s="221" t="s">
        <v>951</v>
      </c>
      <c r="J12" s="222">
        <v>510</v>
      </c>
      <c r="K12" s="222">
        <v>227.34</v>
      </c>
      <c r="L12" s="222">
        <v>561</v>
      </c>
      <c r="M12" s="240">
        <v>80</v>
      </c>
      <c r="N12" s="222">
        <v>448.8</v>
      </c>
      <c r="O12" s="212"/>
      <c r="P12" s="176"/>
      <c r="R12" s="237"/>
      <c r="S12" s="237"/>
      <c r="T12" s="243"/>
      <c r="U12" s="244"/>
      <c r="V12" s="245"/>
      <c r="W12" s="246"/>
    </row>
    <row r="13" spans="1:23" s="170" customFormat="1" ht="20.25" customHeight="1">
      <c r="A13" s="216">
        <v>7</v>
      </c>
      <c r="B13" s="221">
        <v>600026</v>
      </c>
      <c r="C13" s="221" t="s">
        <v>897</v>
      </c>
      <c r="D13" s="214"/>
      <c r="E13" s="213"/>
      <c r="F13" s="232" t="s">
        <v>976</v>
      </c>
      <c r="G13" s="228">
        <v>1</v>
      </c>
      <c r="H13" s="221" t="s">
        <v>951</v>
      </c>
      <c r="I13" s="221" t="s">
        <v>951</v>
      </c>
      <c r="J13" s="222">
        <v>510</v>
      </c>
      <c r="K13" s="222">
        <v>227.34</v>
      </c>
      <c r="L13" s="222">
        <v>561</v>
      </c>
      <c r="M13" s="240">
        <v>80</v>
      </c>
      <c r="N13" s="222">
        <v>448.8</v>
      </c>
      <c r="O13" s="212"/>
      <c r="P13" s="176"/>
      <c r="R13" s="237"/>
      <c r="S13" s="237"/>
      <c r="T13" s="243"/>
      <c r="U13" s="244"/>
      <c r="V13" s="245"/>
      <c r="W13" s="246"/>
    </row>
    <row r="14" spans="1:23" s="170" customFormat="1" ht="20.25" customHeight="1">
      <c r="A14" s="216">
        <v>8</v>
      </c>
      <c r="B14" s="221">
        <v>600027</v>
      </c>
      <c r="C14" s="221" t="s">
        <v>897</v>
      </c>
      <c r="D14" s="214"/>
      <c r="E14" s="213"/>
      <c r="F14" s="232" t="s">
        <v>976</v>
      </c>
      <c r="G14" s="228">
        <v>1</v>
      </c>
      <c r="H14" s="221" t="s">
        <v>951</v>
      </c>
      <c r="I14" s="221" t="s">
        <v>951</v>
      </c>
      <c r="J14" s="222">
        <v>510</v>
      </c>
      <c r="K14" s="222">
        <v>227.34</v>
      </c>
      <c r="L14" s="222">
        <v>561</v>
      </c>
      <c r="M14" s="240">
        <v>80</v>
      </c>
      <c r="N14" s="222">
        <v>448.8</v>
      </c>
      <c r="O14" s="212"/>
      <c r="P14" s="176"/>
      <c r="R14" s="237"/>
      <c r="S14" s="237"/>
      <c r="T14" s="243"/>
      <c r="U14" s="244"/>
      <c r="V14" s="245"/>
      <c r="W14" s="246"/>
    </row>
    <row r="15" spans="1:23" s="170" customFormat="1" ht="20.25" customHeight="1">
      <c r="A15" s="216">
        <v>9</v>
      </c>
      <c r="B15" s="221">
        <v>600028</v>
      </c>
      <c r="C15" s="221" t="s">
        <v>897</v>
      </c>
      <c r="D15" s="214"/>
      <c r="E15" s="213"/>
      <c r="F15" s="232" t="s">
        <v>976</v>
      </c>
      <c r="G15" s="228">
        <v>1</v>
      </c>
      <c r="H15" s="221" t="s">
        <v>951</v>
      </c>
      <c r="I15" s="221" t="s">
        <v>951</v>
      </c>
      <c r="J15" s="222">
        <v>510</v>
      </c>
      <c r="K15" s="222">
        <v>227.34</v>
      </c>
      <c r="L15" s="222">
        <v>561</v>
      </c>
      <c r="M15" s="240">
        <v>80</v>
      </c>
      <c r="N15" s="222">
        <v>448.8</v>
      </c>
      <c r="O15" s="212"/>
      <c r="P15" s="176"/>
      <c r="R15" s="237"/>
      <c r="S15" s="237"/>
      <c r="T15" s="243"/>
      <c r="U15" s="244"/>
      <c r="V15" s="245"/>
      <c r="W15" s="246"/>
    </row>
    <row r="16" spans="1:23" s="170" customFormat="1" ht="20.25" customHeight="1">
      <c r="A16" s="216">
        <v>10</v>
      </c>
      <c r="B16" s="221">
        <v>600029</v>
      </c>
      <c r="C16" s="221" t="s">
        <v>897</v>
      </c>
      <c r="D16" s="214"/>
      <c r="E16" s="213"/>
      <c r="F16" s="232" t="s">
        <v>976</v>
      </c>
      <c r="G16" s="228">
        <v>1</v>
      </c>
      <c r="H16" s="221" t="s">
        <v>951</v>
      </c>
      <c r="I16" s="221" t="s">
        <v>951</v>
      </c>
      <c r="J16" s="222">
        <v>510</v>
      </c>
      <c r="K16" s="222">
        <v>227.34</v>
      </c>
      <c r="L16" s="222">
        <v>561</v>
      </c>
      <c r="M16" s="240">
        <v>80</v>
      </c>
      <c r="N16" s="222">
        <v>448.8</v>
      </c>
      <c r="O16" s="212"/>
      <c r="P16" s="176"/>
      <c r="R16" s="237"/>
      <c r="S16" s="237"/>
      <c r="T16" s="243"/>
      <c r="U16" s="244"/>
      <c r="V16" s="245"/>
      <c r="W16" s="246"/>
    </row>
    <row r="17" spans="1:23" s="170" customFormat="1" ht="20.25" customHeight="1">
      <c r="A17" s="216">
        <v>11</v>
      </c>
      <c r="B17" s="221">
        <v>600030</v>
      </c>
      <c r="C17" s="221" t="s">
        <v>897</v>
      </c>
      <c r="D17" s="214"/>
      <c r="E17" s="213"/>
      <c r="F17" s="232" t="s">
        <v>976</v>
      </c>
      <c r="G17" s="228">
        <v>1</v>
      </c>
      <c r="H17" s="221" t="s">
        <v>951</v>
      </c>
      <c r="I17" s="221" t="s">
        <v>951</v>
      </c>
      <c r="J17" s="222">
        <v>510</v>
      </c>
      <c r="K17" s="222">
        <v>227.34</v>
      </c>
      <c r="L17" s="222">
        <v>561</v>
      </c>
      <c r="M17" s="240">
        <v>80</v>
      </c>
      <c r="N17" s="222">
        <v>448.8</v>
      </c>
      <c r="O17" s="212"/>
      <c r="P17" s="176"/>
      <c r="R17" s="237"/>
      <c r="S17" s="237"/>
      <c r="T17" s="243"/>
      <c r="U17" s="244"/>
      <c r="V17" s="245"/>
      <c r="W17" s="246"/>
    </row>
    <row r="18" spans="1:23" s="170" customFormat="1" ht="20.25" customHeight="1">
      <c r="A18" s="216">
        <v>12</v>
      </c>
      <c r="B18" s="221">
        <v>600031</v>
      </c>
      <c r="C18" s="221" t="s">
        <v>897</v>
      </c>
      <c r="D18" s="214"/>
      <c r="E18" s="213"/>
      <c r="F18" s="232" t="s">
        <v>976</v>
      </c>
      <c r="G18" s="228">
        <v>1</v>
      </c>
      <c r="H18" s="221" t="s">
        <v>951</v>
      </c>
      <c r="I18" s="221" t="s">
        <v>951</v>
      </c>
      <c r="J18" s="222">
        <v>510</v>
      </c>
      <c r="K18" s="222">
        <v>227.34</v>
      </c>
      <c r="L18" s="222">
        <v>561</v>
      </c>
      <c r="M18" s="240">
        <v>80</v>
      </c>
      <c r="N18" s="222">
        <v>448.8</v>
      </c>
      <c r="O18" s="212"/>
      <c r="P18" s="176"/>
      <c r="R18" s="237"/>
      <c r="S18" s="237"/>
      <c r="T18" s="243"/>
      <c r="U18" s="244"/>
      <c r="V18" s="245"/>
      <c r="W18" s="246"/>
    </row>
    <row r="19" spans="1:23" s="170" customFormat="1" ht="20.25" customHeight="1">
      <c r="A19" s="216">
        <v>13</v>
      </c>
      <c r="B19" s="221">
        <v>600032</v>
      </c>
      <c r="C19" s="221" t="s">
        <v>897</v>
      </c>
      <c r="D19" s="214"/>
      <c r="E19" s="213"/>
      <c r="F19" s="232" t="s">
        <v>976</v>
      </c>
      <c r="G19" s="221">
        <v>1</v>
      </c>
      <c r="H19" s="221" t="s">
        <v>951</v>
      </c>
      <c r="I19" s="221" t="s">
        <v>951</v>
      </c>
      <c r="J19" s="222">
        <v>510</v>
      </c>
      <c r="K19" s="222">
        <v>227.34</v>
      </c>
      <c r="L19" s="222">
        <v>561</v>
      </c>
      <c r="M19" s="240">
        <v>80</v>
      </c>
      <c r="N19" s="222">
        <v>448.8</v>
      </c>
      <c r="O19" s="212"/>
      <c r="P19" s="176"/>
      <c r="R19" s="237"/>
      <c r="S19" s="237"/>
      <c r="T19" s="243"/>
      <c r="U19" s="244"/>
      <c r="V19" s="245"/>
      <c r="W19" s="246"/>
    </row>
    <row r="20" spans="1:23" s="170" customFormat="1" ht="20.25" customHeight="1">
      <c r="A20" s="216">
        <v>14</v>
      </c>
      <c r="B20" s="221">
        <v>600033</v>
      </c>
      <c r="C20" s="221" t="s">
        <v>897</v>
      </c>
      <c r="D20" s="214"/>
      <c r="E20" s="213"/>
      <c r="F20" s="232" t="s">
        <v>976</v>
      </c>
      <c r="G20" s="221">
        <v>1</v>
      </c>
      <c r="H20" s="221" t="s">
        <v>951</v>
      </c>
      <c r="I20" s="221" t="s">
        <v>951</v>
      </c>
      <c r="J20" s="222">
        <v>510</v>
      </c>
      <c r="K20" s="222">
        <v>227.34</v>
      </c>
      <c r="L20" s="222">
        <v>561</v>
      </c>
      <c r="M20" s="240">
        <v>80</v>
      </c>
      <c r="N20" s="222">
        <v>448.8</v>
      </c>
      <c r="O20" s="212"/>
      <c r="P20" s="176"/>
      <c r="R20" s="237"/>
      <c r="S20" s="237"/>
      <c r="T20" s="243"/>
      <c r="U20" s="244"/>
      <c r="V20" s="245"/>
      <c r="W20" s="246"/>
    </row>
    <row r="21" spans="1:23" s="170" customFormat="1" ht="20.25" customHeight="1">
      <c r="A21" s="216">
        <v>15</v>
      </c>
      <c r="B21" s="221">
        <v>50066</v>
      </c>
      <c r="C21" s="221" t="s">
        <v>897</v>
      </c>
      <c r="D21" s="214"/>
      <c r="E21" s="213"/>
      <c r="F21" s="232" t="s">
        <v>976</v>
      </c>
      <c r="G21" s="221">
        <v>1</v>
      </c>
      <c r="H21" s="221" t="s">
        <v>952</v>
      </c>
      <c r="I21" s="233" t="s">
        <v>985</v>
      </c>
      <c r="J21" s="222">
        <v>6500</v>
      </c>
      <c r="K21" s="222">
        <v>2802.8</v>
      </c>
      <c r="L21" s="222">
        <v>7150</v>
      </c>
      <c r="M21" s="240">
        <v>63</v>
      </c>
      <c r="N21" s="222">
        <v>4504.5</v>
      </c>
      <c r="O21" s="212"/>
      <c r="P21" s="176"/>
      <c r="R21" s="237"/>
      <c r="S21" s="237"/>
      <c r="T21" s="243"/>
      <c r="U21" s="244"/>
      <c r="V21" s="245"/>
      <c r="W21" s="246"/>
    </row>
    <row r="22" spans="1:23" s="170" customFormat="1" ht="20.25" customHeight="1">
      <c r="A22" s="216">
        <v>16</v>
      </c>
      <c r="B22" s="226">
        <v>60003</v>
      </c>
      <c r="C22" s="226" t="s">
        <v>898</v>
      </c>
      <c r="D22" s="214"/>
      <c r="E22" s="213"/>
      <c r="F22" s="232" t="s">
        <v>979</v>
      </c>
      <c r="G22" s="226">
        <v>1</v>
      </c>
      <c r="H22" s="226" t="s">
        <v>953</v>
      </c>
      <c r="I22" s="226" t="s">
        <v>953</v>
      </c>
      <c r="J22" s="222">
        <v>480</v>
      </c>
      <c r="K22" s="222">
        <v>36.590000000000003</v>
      </c>
      <c r="L22" s="222">
        <v>384</v>
      </c>
      <c r="M22" s="240">
        <v>30</v>
      </c>
      <c r="N22" s="222">
        <v>115.2</v>
      </c>
      <c r="O22" s="212"/>
      <c r="P22" s="176"/>
      <c r="R22" s="237"/>
      <c r="S22" s="237"/>
      <c r="T22" s="243"/>
      <c r="U22" s="244"/>
      <c r="V22" s="245"/>
      <c r="W22" s="246"/>
    </row>
    <row r="23" spans="1:23" s="170" customFormat="1" ht="20.25" customHeight="1">
      <c r="A23" s="216">
        <v>17</v>
      </c>
      <c r="B23" s="226">
        <v>60004</v>
      </c>
      <c r="C23" s="226" t="s">
        <v>899</v>
      </c>
      <c r="D23" s="214"/>
      <c r="E23" s="213"/>
      <c r="F23" s="232" t="s">
        <v>976</v>
      </c>
      <c r="G23" s="226">
        <v>1</v>
      </c>
      <c r="H23" s="226" t="s">
        <v>953</v>
      </c>
      <c r="I23" s="226" t="s">
        <v>953</v>
      </c>
      <c r="J23" s="222">
        <v>200</v>
      </c>
      <c r="K23" s="222">
        <v>15.23</v>
      </c>
      <c r="L23" s="222">
        <v>160</v>
      </c>
      <c r="M23" s="240">
        <v>30</v>
      </c>
      <c r="N23" s="222">
        <v>48</v>
      </c>
      <c r="O23" s="212"/>
      <c r="P23" s="176"/>
      <c r="R23" s="237"/>
      <c r="S23" s="237"/>
      <c r="T23" s="243"/>
      <c r="U23" s="244"/>
      <c r="V23" s="245"/>
      <c r="W23" s="246"/>
    </row>
    <row r="24" spans="1:23" s="170" customFormat="1" ht="20.25" customHeight="1">
      <c r="A24" s="216">
        <v>18</v>
      </c>
      <c r="B24" s="221">
        <v>60005</v>
      </c>
      <c r="C24" s="221" t="s">
        <v>897</v>
      </c>
      <c r="D24" s="214"/>
      <c r="E24" s="213"/>
      <c r="F24" s="232" t="s">
        <v>976</v>
      </c>
      <c r="G24" s="221">
        <v>1</v>
      </c>
      <c r="H24" s="221" t="s">
        <v>953</v>
      </c>
      <c r="I24" s="221" t="s">
        <v>953</v>
      </c>
      <c r="J24" s="222">
        <v>11890</v>
      </c>
      <c r="K24" s="222">
        <v>905.13</v>
      </c>
      <c r="L24" s="222">
        <v>13079</v>
      </c>
      <c r="M24" s="240">
        <v>71</v>
      </c>
      <c r="N24" s="222">
        <v>9286.09</v>
      </c>
      <c r="O24" s="212"/>
      <c r="P24" s="176"/>
      <c r="R24" s="237"/>
      <c r="S24" s="237"/>
      <c r="T24" s="243"/>
      <c r="U24" s="244"/>
      <c r="V24" s="245"/>
      <c r="W24" s="246"/>
    </row>
    <row r="25" spans="1:23" s="170" customFormat="1" ht="20.25" customHeight="1">
      <c r="A25" s="216">
        <v>19</v>
      </c>
      <c r="B25" s="221">
        <v>40001</v>
      </c>
      <c r="C25" s="221" t="s">
        <v>900</v>
      </c>
      <c r="D25" s="214"/>
      <c r="E25" s="213"/>
      <c r="F25" s="232" t="s">
        <v>976</v>
      </c>
      <c r="G25" s="221">
        <v>1</v>
      </c>
      <c r="H25" s="221" t="s">
        <v>954</v>
      </c>
      <c r="I25" s="221" t="s">
        <v>954</v>
      </c>
      <c r="J25" s="222">
        <v>950</v>
      </c>
      <c r="K25" s="222">
        <v>334.59</v>
      </c>
      <c r="L25" s="222">
        <v>997.5</v>
      </c>
      <c r="M25" s="240">
        <v>61</v>
      </c>
      <c r="N25" s="222">
        <v>608.48</v>
      </c>
      <c r="O25" s="212"/>
      <c r="P25" s="176"/>
      <c r="R25" s="237"/>
      <c r="S25" s="237"/>
      <c r="T25" s="243"/>
      <c r="U25" s="244"/>
      <c r="V25" s="245"/>
      <c r="W25" s="246"/>
    </row>
    <row r="26" spans="1:23" s="170" customFormat="1" ht="20.25" customHeight="1">
      <c r="A26" s="216">
        <v>20</v>
      </c>
      <c r="B26" s="221">
        <v>40002</v>
      </c>
      <c r="C26" s="221" t="s">
        <v>901</v>
      </c>
      <c r="D26" s="214"/>
      <c r="E26" s="213"/>
      <c r="F26" s="232" t="s">
        <v>976</v>
      </c>
      <c r="G26" s="221">
        <v>1</v>
      </c>
      <c r="H26" s="221" t="s">
        <v>954</v>
      </c>
      <c r="I26" s="221" t="s">
        <v>954</v>
      </c>
      <c r="J26" s="222">
        <v>1442</v>
      </c>
      <c r="K26" s="222">
        <v>508.02</v>
      </c>
      <c r="L26" s="222">
        <v>1514.1</v>
      </c>
      <c r="M26" s="240">
        <v>61</v>
      </c>
      <c r="N26" s="222">
        <v>923.6</v>
      </c>
      <c r="O26" s="212"/>
      <c r="P26" s="176"/>
      <c r="R26" s="237"/>
      <c r="S26" s="237"/>
      <c r="T26" s="243"/>
      <c r="U26" s="244"/>
      <c r="V26" s="245"/>
      <c r="W26" s="246"/>
    </row>
    <row r="27" spans="1:23" s="170" customFormat="1" ht="20.25" customHeight="1">
      <c r="A27" s="216">
        <v>21</v>
      </c>
      <c r="B27" s="221">
        <v>20070</v>
      </c>
      <c r="C27" s="221" t="s">
        <v>902</v>
      </c>
      <c r="D27" s="214"/>
      <c r="E27" s="213"/>
      <c r="F27" s="232" t="s">
        <v>977</v>
      </c>
      <c r="G27" s="221">
        <v>1</v>
      </c>
      <c r="H27" s="221" t="s">
        <v>955</v>
      </c>
      <c r="I27" s="233" t="s">
        <v>984</v>
      </c>
      <c r="J27" s="222">
        <v>1352.4</v>
      </c>
      <c r="K27" s="222">
        <v>67.62</v>
      </c>
      <c r="L27" s="222">
        <v>1420.02</v>
      </c>
      <c r="M27" s="240">
        <v>36</v>
      </c>
      <c r="N27" s="222">
        <v>511.21</v>
      </c>
      <c r="O27" s="212"/>
      <c r="P27" s="176"/>
      <c r="R27" s="237"/>
      <c r="S27" s="237"/>
      <c r="T27" s="243"/>
      <c r="U27" s="244"/>
      <c r="V27" s="245"/>
      <c r="W27" s="246"/>
    </row>
    <row r="28" spans="1:23" s="170" customFormat="1" ht="20.25" customHeight="1">
      <c r="A28" s="216">
        <v>22</v>
      </c>
      <c r="B28" s="221">
        <v>200002</v>
      </c>
      <c r="C28" s="221" t="s">
        <v>903</v>
      </c>
      <c r="D28" s="214"/>
      <c r="E28" s="213"/>
      <c r="F28" s="232" t="s">
        <v>977</v>
      </c>
      <c r="G28" s="221">
        <v>1</v>
      </c>
      <c r="H28" s="221" t="s">
        <v>956</v>
      </c>
      <c r="I28" s="221" t="s">
        <v>980</v>
      </c>
      <c r="J28" s="222">
        <v>1160</v>
      </c>
      <c r="K28" s="222">
        <v>578.22</v>
      </c>
      <c r="L28" s="222">
        <v>1218</v>
      </c>
      <c r="M28" s="240">
        <v>69</v>
      </c>
      <c r="N28" s="222">
        <v>840.42</v>
      </c>
      <c r="O28" s="212"/>
      <c r="P28" s="176"/>
      <c r="R28" s="237"/>
      <c r="S28" s="237"/>
      <c r="T28" s="243"/>
      <c r="U28" s="244"/>
      <c r="V28" s="245"/>
      <c r="W28" s="246"/>
    </row>
    <row r="29" spans="1:23" s="170" customFormat="1" ht="20.25" customHeight="1">
      <c r="A29" s="216">
        <v>23</v>
      </c>
      <c r="B29" s="221">
        <v>200006</v>
      </c>
      <c r="C29" s="221" t="s">
        <v>904</v>
      </c>
      <c r="D29" s="214"/>
      <c r="E29" s="213"/>
      <c r="F29" s="232" t="s">
        <v>976</v>
      </c>
      <c r="G29" s="221">
        <v>1</v>
      </c>
      <c r="H29" s="221" t="s">
        <v>957</v>
      </c>
      <c r="I29" s="221" t="s">
        <v>981</v>
      </c>
      <c r="J29" s="222">
        <v>1920.17</v>
      </c>
      <c r="K29" s="222">
        <v>1109.1300000000001</v>
      </c>
      <c r="L29" s="222">
        <v>2112.19</v>
      </c>
      <c r="M29" s="240">
        <v>81</v>
      </c>
      <c r="N29" s="222">
        <v>1710.87</v>
      </c>
      <c r="O29" s="212"/>
      <c r="P29" s="176"/>
      <c r="R29" s="237"/>
      <c r="S29" s="237"/>
      <c r="T29" s="243"/>
      <c r="U29" s="244"/>
      <c r="V29" s="245"/>
      <c r="W29" s="246"/>
    </row>
    <row r="30" spans="1:23" s="170" customFormat="1" ht="20.25" customHeight="1">
      <c r="A30" s="216">
        <v>24</v>
      </c>
      <c r="B30" s="221">
        <v>400007</v>
      </c>
      <c r="C30" s="221" t="s">
        <v>905</v>
      </c>
      <c r="D30" s="214"/>
      <c r="E30" s="213"/>
      <c r="F30" s="232" t="s">
        <v>977</v>
      </c>
      <c r="G30" s="221">
        <v>1</v>
      </c>
      <c r="H30" s="221" t="s">
        <v>958</v>
      </c>
      <c r="I30" s="221" t="s">
        <v>982</v>
      </c>
      <c r="J30" s="222">
        <v>1315.38</v>
      </c>
      <c r="K30" s="222">
        <v>1211.48</v>
      </c>
      <c r="L30" s="222">
        <v>1381.15</v>
      </c>
      <c r="M30" s="240">
        <v>92</v>
      </c>
      <c r="N30" s="222">
        <v>1270.6600000000001</v>
      </c>
      <c r="O30" s="212"/>
      <c r="P30" s="176"/>
      <c r="R30" s="237"/>
      <c r="S30" s="237"/>
      <c r="T30" s="243"/>
      <c r="U30" s="244"/>
      <c r="V30" s="245"/>
      <c r="W30" s="246"/>
    </row>
    <row r="31" spans="1:23" s="170" customFormat="1" ht="20.25" customHeight="1">
      <c r="A31" s="216">
        <v>25</v>
      </c>
      <c r="B31" s="221">
        <v>40088</v>
      </c>
      <c r="C31" s="221" t="s">
        <v>906</v>
      </c>
      <c r="D31" s="214"/>
      <c r="E31" s="213"/>
      <c r="F31" s="232" t="s">
        <v>976</v>
      </c>
      <c r="G31" s="221">
        <v>1</v>
      </c>
      <c r="H31" s="221" t="s">
        <v>959</v>
      </c>
      <c r="I31" s="221" t="s">
        <v>959</v>
      </c>
      <c r="J31" s="222">
        <v>3000</v>
      </c>
      <c r="K31" s="222">
        <v>1625.4</v>
      </c>
      <c r="L31" s="222">
        <v>3150</v>
      </c>
      <c r="M31" s="240">
        <v>78</v>
      </c>
      <c r="N31" s="222">
        <v>2457</v>
      </c>
      <c r="O31" s="212"/>
      <c r="P31" s="176"/>
      <c r="R31" s="237"/>
      <c r="S31" s="237"/>
      <c r="T31" s="243"/>
      <c r="U31" s="244"/>
      <c r="V31" s="245"/>
      <c r="W31" s="246"/>
    </row>
    <row r="32" spans="1:23" s="170" customFormat="1" ht="20.25" customHeight="1">
      <c r="A32" s="216">
        <v>26</v>
      </c>
      <c r="B32" s="221">
        <v>40089</v>
      </c>
      <c r="C32" s="221" t="s">
        <v>906</v>
      </c>
      <c r="D32" s="214"/>
      <c r="E32" s="213"/>
      <c r="F32" s="232" t="s">
        <v>976</v>
      </c>
      <c r="G32" s="221">
        <v>1</v>
      </c>
      <c r="H32" s="221" t="s">
        <v>959</v>
      </c>
      <c r="I32" s="221" t="s">
        <v>959</v>
      </c>
      <c r="J32" s="222">
        <v>3000</v>
      </c>
      <c r="K32" s="222">
        <v>1625.4</v>
      </c>
      <c r="L32" s="222">
        <v>3150</v>
      </c>
      <c r="M32" s="240">
        <v>78</v>
      </c>
      <c r="N32" s="222">
        <v>2457</v>
      </c>
      <c r="O32" s="212"/>
      <c r="P32" s="176"/>
      <c r="R32" s="237"/>
      <c r="S32" s="237"/>
      <c r="T32" s="243"/>
      <c r="U32" s="244"/>
      <c r="V32" s="245"/>
      <c r="W32" s="246"/>
    </row>
    <row r="33" spans="1:23" s="170" customFormat="1" ht="20.25" customHeight="1">
      <c r="A33" s="216">
        <v>27</v>
      </c>
      <c r="B33" s="221">
        <v>40090</v>
      </c>
      <c r="C33" s="221" t="s">
        <v>906</v>
      </c>
      <c r="D33" s="214"/>
      <c r="E33" s="213"/>
      <c r="F33" s="232" t="s">
        <v>976</v>
      </c>
      <c r="G33" s="221">
        <v>1</v>
      </c>
      <c r="H33" s="221" t="s">
        <v>959</v>
      </c>
      <c r="I33" s="221" t="s">
        <v>959</v>
      </c>
      <c r="J33" s="222">
        <v>3000</v>
      </c>
      <c r="K33" s="222">
        <v>1625.4</v>
      </c>
      <c r="L33" s="222">
        <v>3150</v>
      </c>
      <c r="M33" s="240">
        <v>78</v>
      </c>
      <c r="N33" s="222">
        <v>2457</v>
      </c>
      <c r="O33" s="212"/>
      <c r="P33" s="176"/>
      <c r="R33" s="237"/>
      <c r="S33" s="237"/>
      <c r="T33" s="243"/>
      <c r="U33" s="244"/>
      <c r="V33" s="245"/>
      <c r="W33" s="246"/>
    </row>
    <row r="34" spans="1:23" s="170" customFormat="1" ht="20.25" customHeight="1">
      <c r="A34" s="216">
        <v>28</v>
      </c>
      <c r="B34" s="221">
        <v>40091</v>
      </c>
      <c r="C34" s="221" t="s">
        <v>907</v>
      </c>
      <c r="D34" s="214"/>
      <c r="E34" s="213"/>
      <c r="F34" s="232" t="s">
        <v>976</v>
      </c>
      <c r="G34" s="221">
        <v>1</v>
      </c>
      <c r="H34" s="221" t="s">
        <v>959</v>
      </c>
      <c r="I34" s="221" t="s">
        <v>959</v>
      </c>
      <c r="J34" s="222">
        <v>1500</v>
      </c>
      <c r="K34" s="222">
        <v>812.7</v>
      </c>
      <c r="L34" s="222">
        <v>1575</v>
      </c>
      <c r="M34" s="240">
        <v>78</v>
      </c>
      <c r="N34" s="222">
        <v>1228.5</v>
      </c>
      <c r="O34" s="212"/>
      <c r="P34" s="176"/>
      <c r="R34" s="237"/>
      <c r="S34" s="237"/>
      <c r="T34" s="243"/>
      <c r="U34" s="244"/>
      <c r="V34" s="245"/>
      <c r="W34" s="246"/>
    </row>
    <row r="35" spans="1:23" s="170" customFormat="1" ht="20.25" customHeight="1">
      <c r="A35" s="216">
        <v>29</v>
      </c>
      <c r="B35" s="221">
        <v>40092</v>
      </c>
      <c r="C35" s="221" t="s">
        <v>907</v>
      </c>
      <c r="D35" s="214"/>
      <c r="E35" s="213"/>
      <c r="F35" s="232" t="s">
        <v>976</v>
      </c>
      <c r="G35" s="221">
        <v>1</v>
      </c>
      <c r="H35" s="221" t="s">
        <v>959</v>
      </c>
      <c r="I35" s="221" t="s">
        <v>959</v>
      </c>
      <c r="J35" s="222">
        <v>1500</v>
      </c>
      <c r="K35" s="222">
        <v>812.7</v>
      </c>
      <c r="L35" s="222">
        <v>1575</v>
      </c>
      <c r="M35" s="240">
        <v>78</v>
      </c>
      <c r="N35" s="222">
        <v>1228.5</v>
      </c>
      <c r="O35" s="212"/>
      <c r="P35" s="176"/>
      <c r="R35" s="237"/>
      <c r="S35" s="237"/>
      <c r="T35" s="243"/>
      <c r="U35" s="244"/>
      <c r="V35" s="245"/>
      <c r="W35" s="246"/>
    </row>
    <row r="36" spans="1:23" s="170" customFormat="1" ht="20.25" customHeight="1">
      <c r="A36" s="216">
        <v>30</v>
      </c>
      <c r="B36" s="221">
        <v>40093</v>
      </c>
      <c r="C36" s="221" t="s">
        <v>907</v>
      </c>
      <c r="D36" s="214"/>
      <c r="E36" s="213"/>
      <c r="F36" s="232" t="s">
        <v>976</v>
      </c>
      <c r="G36" s="221">
        <v>1</v>
      </c>
      <c r="H36" s="221" t="s">
        <v>959</v>
      </c>
      <c r="I36" s="221" t="s">
        <v>959</v>
      </c>
      <c r="J36" s="222">
        <v>1500</v>
      </c>
      <c r="K36" s="222">
        <v>812.7</v>
      </c>
      <c r="L36" s="222">
        <v>1575</v>
      </c>
      <c r="M36" s="240">
        <v>78</v>
      </c>
      <c r="N36" s="222">
        <v>1228.5</v>
      </c>
      <c r="O36" s="212"/>
      <c r="P36" s="176"/>
      <c r="R36" s="237"/>
      <c r="S36" s="237"/>
      <c r="T36" s="243"/>
      <c r="U36" s="244"/>
      <c r="V36" s="245"/>
      <c r="W36" s="246"/>
    </row>
    <row r="37" spans="1:23" s="170" customFormat="1" ht="20.25" customHeight="1">
      <c r="A37" s="216">
        <v>31</v>
      </c>
      <c r="B37" s="221">
        <v>40094</v>
      </c>
      <c r="C37" s="221" t="s">
        <v>908</v>
      </c>
      <c r="D37" s="214"/>
      <c r="E37" s="213"/>
      <c r="F37" s="232" t="s">
        <v>976</v>
      </c>
      <c r="G37" s="221">
        <v>1</v>
      </c>
      <c r="H37" s="221" t="s">
        <v>959</v>
      </c>
      <c r="I37" s="221" t="s">
        <v>959</v>
      </c>
      <c r="J37" s="222">
        <v>1280</v>
      </c>
      <c r="K37" s="222">
        <v>693.62</v>
      </c>
      <c r="L37" s="222">
        <v>1344</v>
      </c>
      <c r="M37" s="240">
        <v>78</v>
      </c>
      <c r="N37" s="222">
        <v>1048.32</v>
      </c>
      <c r="O37" s="212"/>
      <c r="P37" s="176"/>
      <c r="R37" s="237"/>
      <c r="S37" s="237"/>
      <c r="T37" s="243"/>
      <c r="U37" s="244"/>
      <c r="V37" s="245"/>
      <c r="W37" s="246"/>
    </row>
    <row r="38" spans="1:23" s="170" customFormat="1" ht="20.25" customHeight="1">
      <c r="A38" s="216">
        <v>32</v>
      </c>
      <c r="B38" s="221">
        <v>40095</v>
      </c>
      <c r="C38" s="221" t="s">
        <v>909</v>
      </c>
      <c r="D38" s="214"/>
      <c r="E38" s="213"/>
      <c r="F38" s="232" t="s">
        <v>976</v>
      </c>
      <c r="G38" s="221">
        <v>1</v>
      </c>
      <c r="H38" s="221" t="s">
        <v>959</v>
      </c>
      <c r="I38" s="221" t="s">
        <v>959</v>
      </c>
      <c r="J38" s="222">
        <v>1200</v>
      </c>
      <c r="K38" s="222">
        <v>650.16</v>
      </c>
      <c r="L38" s="222">
        <v>1260</v>
      </c>
      <c r="M38" s="240">
        <v>78</v>
      </c>
      <c r="N38" s="222">
        <v>982.8</v>
      </c>
      <c r="O38" s="212"/>
      <c r="P38" s="176"/>
      <c r="R38" s="237"/>
      <c r="S38" s="237"/>
      <c r="T38" s="243"/>
      <c r="U38" s="244"/>
      <c r="V38" s="245"/>
      <c r="W38" s="246"/>
    </row>
    <row r="39" spans="1:23" s="170" customFormat="1" ht="20.25" customHeight="1">
      <c r="A39" s="216">
        <v>33</v>
      </c>
      <c r="B39" s="221">
        <v>40160</v>
      </c>
      <c r="C39" s="221" t="s">
        <v>910</v>
      </c>
      <c r="D39" s="214"/>
      <c r="E39" s="213"/>
      <c r="F39" s="232" t="s">
        <v>979</v>
      </c>
      <c r="G39" s="221">
        <v>1</v>
      </c>
      <c r="H39" s="221" t="s">
        <v>959</v>
      </c>
      <c r="I39" s="221" t="s">
        <v>959</v>
      </c>
      <c r="J39" s="222">
        <v>700</v>
      </c>
      <c r="K39" s="222">
        <v>379.26</v>
      </c>
      <c r="L39" s="222">
        <v>770</v>
      </c>
      <c r="M39" s="240">
        <v>78</v>
      </c>
      <c r="N39" s="222">
        <v>600.6</v>
      </c>
      <c r="O39" s="212"/>
      <c r="P39" s="176"/>
      <c r="R39" s="237"/>
      <c r="S39" s="237"/>
      <c r="T39" s="243"/>
      <c r="U39" s="244"/>
      <c r="V39" s="245"/>
      <c r="W39" s="246"/>
    </row>
    <row r="40" spans="1:23" s="170" customFormat="1" ht="20.25" customHeight="1">
      <c r="A40" s="216">
        <v>34</v>
      </c>
      <c r="B40" s="221">
        <v>40170</v>
      </c>
      <c r="C40" s="221" t="s">
        <v>910</v>
      </c>
      <c r="D40" s="214"/>
      <c r="E40" s="213"/>
      <c r="F40" s="232" t="s">
        <v>979</v>
      </c>
      <c r="G40" s="221">
        <v>1</v>
      </c>
      <c r="H40" s="221" t="s">
        <v>959</v>
      </c>
      <c r="I40" s="221" t="s">
        <v>959</v>
      </c>
      <c r="J40" s="222">
        <v>700</v>
      </c>
      <c r="K40" s="222">
        <v>379.26</v>
      </c>
      <c r="L40" s="222">
        <v>770</v>
      </c>
      <c r="M40" s="240">
        <v>78</v>
      </c>
      <c r="N40" s="222">
        <v>600.6</v>
      </c>
      <c r="O40" s="212"/>
      <c r="P40" s="176"/>
      <c r="R40" s="237"/>
      <c r="S40" s="237"/>
      <c r="T40" s="243"/>
      <c r="U40" s="244"/>
      <c r="V40" s="245"/>
      <c r="W40" s="246"/>
    </row>
    <row r="41" spans="1:23" s="170" customFormat="1" ht="20.25" customHeight="1">
      <c r="A41" s="216">
        <v>35</v>
      </c>
      <c r="B41" s="221">
        <v>40174</v>
      </c>
      <c r="C41" s="221" t="s">
        <v>910</v>
      </c>
      <c r="D41" s="214"/>
      <c r="E41" s="213"/>
      <c r="F41" s="232" t="s">
        <v>979</v>
      </c>
      <c r="G41" s="221">
        <v>1</v>
      </c>
      <c r="H41" s="221" t="s">
        <v>959</v>
      </c>
      <c r="I41" s="221" t="s">
        <v>959</v>
      </c>
      <c r="J41" s="222">
        <v>800</v>
      </c>
      <c r="K41" s="222">
        <v>433.44</v>
      </c>
      <c r="L41" s="222">
        <v>880</v>
      </c>
      <c r="M41" s="240">
        <v>78</v>
      </c>
      <c r="N41" s="222">
        <v>686.4</v>
      </c>
      <c r="O41" s="212"/>
      <c r="P41" s="176"/>
      <c r="R41" s="237"/>
      <c r="S41" s="237"/>
      <c r="T41" s="243"/>
      <c r="U41" s="244"/>
      <c r="V41" s="245"/>
      <c r="W41" s="246"/>
    </row>
    <row r="42" spans="1:23" s="170" customFormat="1" ht="20.25" customHeight="1">
      <c r="A42" s="216">
        <v>36</v>
      </c>
      <c r="B42" s="221">
        <v>40226</v>
      </c>
      <c r="C42" s="221" t="s">
        <v>910</v>
      </c>
      <c r="D42" s="214"/>
      <c r="E42" s="213"/>
      <c r="F42" s="232" t="s">
        <v>979</v>
      </c>
      <c r="G42" s="221">
        <v>1</v>
      </c>
      <c r="H42" s="221" t="s">
        <v>959</v>
      </c>
      <c r="I42" s="221" t="s">
        <v>959</v>
      </c>
      <c r="J42" s="222">
        <v>800</v>
      </c>
      <c r="K42" s="227">
        <v>325.08</v>
      </c>
      <c r="L42" s="222">
        <v>880</v>
      </c>
      <c r="M42" s="240">
        <v>78</v>
      </c>
      <c r="N42" s="222">
        <v>686.4</v>
      </c>
      <c r="O42" s="212"/>
      <c r="P42" s="176"/>
      <c r="R42" s="237"/>
      <c r="S42" s="237"/>
      <c r="T42" s="243"/>
      <c r="U42" s="244"/>
      <c r="V42" s="245"/>
      <c r="W42" s="246"/>
    </row>
    <row r="43" spans="1:23" s="170" customFormat="1" ht="20.25" customHeight="1">
      <c r="A43" s="216">
        <v>37</v>
      </c>
      <c r="B43" s="221">
        <v>40225</v>
      </c>
      <c r="C43" s="221" t="s">
        <v>910</v>
      </c>
      <c r="D43" s="214"/>
      <c r="E43" s="213"/>
      <c r="F43" s="232" t="s">
        <v>979</v>
      </c>
      <c r="G43" s="221">
        <v>1</v>
      </c>
      <c r="H43" s="221" t="s">
        <v>959</v>
      </c>
      <c r="I43" s="221" t="s">
        <v>959</v>
      </c>
      <c r="J43" s="222">
        <v>800</v>
      </c>
      <c r="K43" s="227">
        <v>325.08</v>
      </c>
      <c r="L43" s="222">
        <v>880</v>
      </c>
      <c r="M43" s="240">
        <v>78</v>
      </c>
      <c r="N43" s="222">
        <v>686.4</v>
      </c>
      <c r="O43" s="212"/>
      <c r="P43" s="176"/>
      <c r="R43" s="237"/>
      <c r="S43" s="237"/>
      <c r="T43" s="243"/>
      <c r="U43" s="244"/>
      <c r="V43" s="245"/>
      <c r="W43" s="246"/>
    </row>
    <row r="44" spans="1:23" s="170" customFormat="1" ht="20.25" customHeight="1">
      <c r="A44" s="216">
        <v>38</v>
      </c>
      <c r="B44" s="221">
        <v>40175</v>
      </c>
      <c r="C44" s="221" t="s">
        <v>910</v>
      </c>
      <c r="D44" s="214"/>
      <c r="E44" s="213"/>
      <c r="F44" s="232" t="s">
        <v>979</v>
      </c>
      <c r="G44" s="221">
        <v>1</v>
      </c>
      <c r="H44" s="221" t="s">
        <v>959</v>
      </c>
      <c r="I44" s="221" t="s">
        <v>959</v>
      </c>
      <c r="J44" s="222">
        <v>800</v>
      </c>
      <c r="K44" s="227">
        <v>325.08</v>
      </c>
      <c r="L44" s="222">
        <v>880</v>
      </c>
      <c r="M44" s="240">
        <v>78</v>
      </c>
      <c r="N44" s="222">
        <v>686.4</v>
      </c>
      <c r="O44" s="212"/>
      <c r="P44" s="176"/>
      <c r="R44" s="237"/>
      <c r="S44" s="237"/>
      <c r="T44" s="243"/>
      <c r="U44" s="244"/>
      <c r="V44" s="245"/>
      <c r="W44" s="246"/>
    </row>
    <row r="45" spans="1:23" s="170" customFormat="1" ht="20.25" customHeight="1">
      <c r="A45" s="216">
        <v>39</v>
      </c>
      <c r="B45" s="221">
        <v>40176</v>
      </c>
      <c r="C45" s="221" t="s">
        <v>910</v>
      </c>
      <c r="D45" s="214"/>
      <c r="E45" s="213"/>
      <c r="F45" s="232" t="s">
        <v>979</v>
      </c>
      <c r="G45" s="221">
        <v>1</v>
      </c>
      <c r="H45" s="221" t="s">
        <v>959</v>
      </c>
      <c r="I45" s="221" t="s">
        <v>959</v>
      </c>
      <c r="J45" s="222">
        <v>800</v>
      </c>
      <c r="K45" s="227">
        <v>325.08</v>
      </c>
      <c r="L45" s="222">
        <v>880</v>
      </c>
      <c r="M45" s="240">
        <v>78</v>
      </c>
      <c r="N45" s="222">
        <v>686.4</v>
      </c>
      <c r="O45" s="212"/>
      <c r="P45" s="176"/>
      <c r="R45" s="237"/>
      <c r="S45" s="237"/>
      <c r="T45" s="243"/>
      <c r="U45" s="244"/>
      <c r="V45" s="245"/>
      <c r="W45" s="246"/>
    </row>
    <row r="46" spans="1:23" s="170" customFormat="1" ht="20.25" customHeight="1">
      <c r="A46" s="216">
        <v>40</v>
      </c>
      <c r="B46" s="221">
        <v>40177</v>
      </c>
      <c r="C46" s="221" t="s">
        <v>910</v>
      </c>
      <c r="D46" s="214"/>
      <c r="E46" s="213"/>
      <c r="F46" s="232" t="s">
        <v>979</v>
      </c>
      <c r="G46" s="221">
        <v>1</v>
      </c>
      <c r="H46" s="221" t="s">
        <v>959</v>
      </c>
      <c r="I46" s="221" t="s">
        <v>959</v>
      </c>
      <c r="J46" s="222">
        <v>800</v>
      </c>
      <c r="K46" s="227">
        <v>325.08</v>
      </c>
      <c r="L46" s="222">
        <v>880</v>
      </c>
      <c r="M46" s="240">
        <v>78</v>
      </c>
      <c r="N46" s="222">
        <v>686.4</v>
      </c>
      <c r="O46" s="212"/>
      <c r="P46" s="176"/>
      <c r="R46" s="237"/>
      <c r="S46" s="237"/>
      <c r="T46" s="243"/>
      <c r="U46" s="244"/>
      <c r="V46" s="245"/>
      <c r="W46" s="246"/>
    </row>
    <row r="47" spans="1:23" s="170" customFormat="1" ht="20.25" customHeight="1">
      <c r="A47" s="216">
        <v>41</v>
      </c>
      <c r="B47" s="221">
        <v>40184</v>
      </c>
      <c r="C47" s="221" t="s">
        <v>910</v>
      </c>
      <c r="D47" s="214"/>
      <c r="E47" s="213"/>
      <c r="F47" s="232" t="s">
        <v>979</v>
      </c>
      <c r="G47" s="221">
        <v>1</v>
      </c>
      <c r="H47" s="221" t="s">
        <v>959</v>
      </c>
      <c r="I47" s="221" t="s">
        <v>959</v>
      </c>
      <c r="J47" s="222">
        <v>800</v>
      </c>
      <c r="K47" s="227">
        <v>325.08</v>
      </c>
      <c r="L47" s="222">
        <v>880</v>
      </c>
      <c r="M47" s="240">
        <v>78</v>
      </c>
      <c r="N47" s="222">
        <v>686.4</v>
      </c>
      <c r="O47" s="212"/>
      <c r="P47" s="176"/>
      <c r="R47" s="237"/>
      <c r="S47" s="237"/>
      <c r="T47" s="243"/>
      <c r="U47" s="244"/>
      <c r="V47" s="245"/>
      <c r="W47" s="246"/>
    </row>
    <row r="48" spans="1:23" s="170" customFormat="1" ht="20.25" customHeight="1">
      <c r="A48" s="216">
        <v>42</v>
      </c>
      <c r="B48" s="221">
        <v>40185</v>
      </c>
      <c r="C48" s="221" t="s">
        <v>910</v>
      </c>
      <c r="D48" s="214"/>
      <c r="E48" s="213"/>
      <c r="F48" s="232" t="s">
        <v>979</v>
      </c>
      <c r="G48" s="221">
        <v>1</v>
      </c>
      <c r="H48" s="221" t="s">
        <v>959</v>
      </c>
      <c r="I48" s="221" t="s">
        <v>959</v>
      </c>
      <c r="J48" s="222">
        <v>800</v>
      </c>
      <c r="K48" s="227">
        <v>325.08</v>
      </c>
      <c r="L48" s="222">
        <v>880</v>
      </c>
      <c r="M48" s="240">
        <v>78</v>
      </c>
      <c r="N48" s="222">
        <v>686.4</v>
      </c>
      <c r="O48" s="212"/>
      <c r="P48" s="176"/>
      <c r="R48" s="237"/>
      <c r="S48" s="237"/>
      <c r="T48" s="243"/>
      <c r="U48" s="244"/>
      <c r="V48" s="245"/>
      <c r="W48" s="246"/>
    </row>
    <row r="49" spans="1:23" s="170" customFormat="1" ht="20.25" customHeight="1">
      <c r="A49" s="216">
        <v>43</v>
      </c>
      <c r="B49" s="221">
        <v>40206</v>
      </c>
      <c r="C49" s="221" t="s">
        <v>910</v>
      </c>
      <c r="D49" s="214"/>
      <c r="E49" s="213"/>
      <c r="F49" s="232" t="s">
        <v>979</v>
      </c>
      <c r="G49" s="221">
        <v>1</v>
      </c>
      <c r="H49" s="221" t="s">
        <v>959</v>
      </c>
      <c r="I49" s="221" t="s">
        <v>959</v>
      </c>
      <c r="J49" s="222">
        <v>800</v>
      </c>
      <c r="K49" s="227">
        <v>325.08</v>
      </c>
      <c r="L49" s="222">
        <v>880</v>
      </c>
      <c r="M49" s="240">
        <v>78</v>
      </c>
      <c r="N49" s="222">
        <v>686.4</v>
      </c>
      <c r="O49" s="212"/>
      <c r="P49" s="176"/>
      <c r="R49" s="237"/>
      <c r="S49" s="237"/>
      <c r="T49" s="243"/>
      <c r="U49" s="244"/>
      <c r="V49" s="245"/>
      <c r="W49" s="246"/>
    </row>
    <row r="50" spans="1:23" s="170" customFormat="1" ht="20.25" customHeight="1">
      <c r="A50" s="216">
        <v>44</v>
      </c>
      <c r="B50" s="221">
        <v>40207</v>
      </c>
      <c r="C50" s="221" t="s">
        <v>910</v>
      </c>
      <c r="D50" s="214"/>
      <c r="E50" s="213"/>
      <c r="F50" s="232" t="s">
        <v>979</v>
      </c>
      <c r="G50" s="221">
        <v>1</v>
      </c>
      <c r="H50" s="221" t="s">
        <v>959</v>
      </c>
      <c r="I50" s="221" t="s">
        <v>959</v>
      </c>
      <c r="J50" s="222">
        <v>800</v>
      </c>
      <c r="K50" s="227">
        <v>325.08</v>
      </c>
      <c r="L50" s="222">
        <v>880</v>
      </c>
      <c r="M50" s="240">
        <v>78</v>
      </c>
      <c r="N50" s="222">
        <v>686.4</v>
      </c>
      <c r="O50" s="212"/>
      <c r="P50" s="176"/>
      <c r="R50" s="237"/>
      <c r="S50" s="237"/>
      <c r="T50" s="243"/>
      <c r="U50" s="244"/>
      <c r="V50" s="245"/>
      <c r="W50" s="246"/>
    </row>
    <row r="51" spans="1:23" s="170" customFormat="1" ht="20.25" customHeight="1">
      <c r="A51" s="216">
        <v>45</v>
      </c>
      <c r="B51" s="221">
        <v>40106</v>
      </c>
      <c r="C51" s="221" t="s">
        <v>911</v>
      </c>
      <c r="D51" s="214"/>
      <c r="E51" s="213"/>
      <c r="F51" s="232" t="s">
        <v>976</v>
      </c>
      <c r="G51" s="221">
        <v>1</v>
      </c>
      <c r="H51" s="221" t="s">
        <v>959</v>
      </c>
      <c r="I51" s="221" t="s">
        <v>959</v>
      </c>
      <c r="J51" s="222">
        <v>2400</v>
      </c>
      <c r="K51" s="222">
        <v>1300.32</v>
      </c>
      <c r="L51" s="222">
        <v>2520</v>
      </c>
      <c r="M51" s="240">
        <v>78</v>
      </c>
      <c r="N51" s="222">
        <v>1965.6</v>
      </c>
      <c r="O51" s="212"/>
      <c r="P51" s="176"/>
      <c r="R51" s="237"/>
      <c r="S51" s="237"/>
      <c r="T51" s="243"/>
      <c r="U51" s="244"/>
      <c r="V51" s="245"/>
      <c r="W51" s="246"/>
    </row>
    <row r="52" spans="1:23" s="170" customFormat="1" ht="20.25" customHeight="1">
      <c r="A52" s="216">
        <v>46</v>
      </c>
      <c r="B52" s="221">
        <v>40107</v>
      </c>
      <c r="C52" s="221" t="s">
        <v>911</v>
      </c>
      <c r="D52" s="214"/>
      <c r="E52" s="213"/>
      <c r="F52" s="232" t="s">
        <v>976</v>
      </c>
      <c r="G52" s="221">
        <v>1</v>
      </c>
      <c r="H52" s="221" t="s">
        <v>959</v>
      </c>
      <c r="I52" s="221" t="s">
        <v>959</v>
      </c>
      <c r="J52" s="222">
        <v>2400</v>
      </c>
      <c r="K52" s="222">
        <v>1300.32</v>
      </c>
      <c r="L52" s="222">
        <v>2520</v>
      </c>
      <c r="M52" s="240">
        <v>78</v>
      </c>
      <c r="N52" s="222">
        <v>1965.6</v>
      </c>
      <c r="O52" s="212"/>
      <c r="P52" s="176"/>
      <c r="R52" s="237"/>
      <c r="S52" s="237"/>
      <c r="T52" s="243"/>
      <c r="U52" s="244"/>
      <c r="V52" s="245"/>
      <c r="W52" s="246"/>
    </row>
    <row r="53" spans="1:23" s="170" customFormat="1" ht="20.25" customHeight="1">
      <c r="A53" s="216">
        <v>47</v>
      </c>
      <c r="B53" s="221">
        <v>40108</v>
      </c>
      <c r="C53" s="221" t="s">
        <v>911</v>
      </c>
      <c r="D53" s="214"/>
      <c r="E53" s="213"/>
      <c r="F53" s="232" t="s">
        <v>976</v>
      </c>
      <c r="G53" s="221">
        <v>1</v>
      </c>
      <c r="H53" s="221" t="s">
        <v>959</v>
      </c>
      <c r="I53" s="221" t="s">
        <v>959</v>
      </c>
      <c r="J53" s="222">
        <v>2400</v>
      </c>
      <c r="K53" s="222">
        <v>1300.32</v>
      </c>
      <c r="L53" s="222">
        <v>2520</v>
      </c>
      <c r="M53" s="240">
        <v>78</v>
      </c>
      <c r="N53" s="222">
        <v>1965.6</v>
      </c>
      <c r="O53" s="212"/>
      <c r="P53" s="176"/>
      <c r="R53" s="237"/>
      <c r="S53" s="237"/>
      <c r="T53" s="243"/>
      <c r="U53" s="244"/>
      <c r="V53" s="245"/>
      <c r="W53" s="246"/>
    </row>
    <row r="54" spans="1:23" s="170" customFormat="1" ht="20.25" customHeight="1">
      <c r="A54" s="216">
        <v>48</v>
      </c>
      <c r="B54" s="221">
        <v>40122</v>
      </c>
      <c r="C54" s="221" t="s">
        <v>913</v>
      </c>
      <c r="D54" s="214"/>
      <c r="E54" s="213"/>
      <c r="F54" s="232" t="s">
        <v>977</v>
      </c>
      <c r="G54" s="221">
        <v>1</v>
      </c>
      <c r="H54" s="221" t="s">
        <v>959</v>
      </c>
      <c r="I54" s="221" t="s">
        <v>959</v>
      </c>
      <c r="J54" s="222">
        <v>1600</v>
      </c>
      <c r="K54" s="222">
        <v>866.88</v>
      </c>
      <c r="L54" s="222">
        <v>1280</v>
      </c>
      <c r="M54" s="240">
        <v>78</v>
      </c>
      <c r="N54" s="222">
        <v>998.4</v>
      </c>
      <c r="O54" s="212"/>
      <c r="P54" s="176"/>
      <c r="R54" s="237"/>
      <c r="S54" s="237"/>
      <c r="T54" s="243"/>
      <c r="U54" s="244"/>
      <c r="V54" s="245"/>
      <c r="W54" s="246"/>
    </row>
    <row r="55" spans="1:23" s="170" customFormat="1" ht="20.25" customHeight="1">
      <c r="A55" s="216">
        <v>49</v>
      </c>
      <c r="B55" s="221">
        <v>40134</v>
      </c>
      <c r="C55" s="221" t="s">
        <v>914</v>
      </c>
      <c r="D55" s="214"/>
      <c r="E55" s="213"/>
      <c r="F55" s="232" t="s">
        <v>979</v>
      </c>
      <c r="G55" s="221">
        <v>1</v>
      </c>
      <c r="H55" s="221" t="s">
        <v>959</v>
      </c>
      <c r="I55" s="221" t="s">
        <v>959</v>
      </c>
      <c r="J55" s="222">
        <v>500</v>
      </c>
      <c r="K55" s="222">
        <v>270.89999999999998</v>
      </c>
      <c r="L55" s="222">
        <v>550</v>
      </c>
      <c r="M55" s="240">
        <v>67</v>
      </c>
      <c r="N55" s="222">
        <v>368.5</v>
      </c>
      <c r="O55" s="212"/>
      <c r="P55" s="176"/>
      <c r="R55" s="237"/>
      <c r="S55" s="237"/>
      <c r="T55" s="243"/>
      <c r="U55" s="244"/>
      <c r="V55" s="245"/>
      <c r="W55" s="246"/>
    </row>
    <row r="56" spans="1:23" s="170" customFormat="1" ht="20.25" customHeight="1">
      <c r="A56" s="216">
        <v>50</v>
      </c>
      <c r="B56" s="221">
        <v>40135</v>
      </c>
      <c r="C56" s="221" t="s">
        <v>914</v>
      </c>
      <c r="D56" s="214"/>
      <c r="E56" s="213"/>
      <c r="F56" s="232" t="s">
        <v>979</v>
      </c>
      <c r="G56" s="221">
        <v>1</v>
      </c>
      <c r="H56" s="221" t="s">
        <v>959</v>
      </c>
      <c r="I56" s="221" t="s">
        <v>959</v>
      </c>
      <c r="J56" s="222">
        <v>500</v>
      </c>
      <c r="K56" s="222">
        <v>270.89999999999998</v>
      </c>
      <c r="L56" s="222">
        <v>550</v>
      </c>
      <c r="M56" s="240">
        <v>78</v>
      </c>
      <c r="N56" s="222">
        <v>429</v>
      </c>
      <c r="O56" s="212"/>
      <c r="P56" s="176"/>
      <c r="R56" s="237"/>
      <c r="S56" s="237"/>
      <c r="T56" s="243"/>
      <c r="U56" s="244"/>
      <c r="V56" s="245"/>
      <c r="W56" s="246"/>
    </row>
    <row r="57" spans="1:23" s="170" customFormat="1" ht="20.25" customHeight="1">
      <c r="A57" s="216">
        <v>51</v>
      </c>
      <c r="B57" s="221">
        <v>40136</v>
      </c>
      <c r="C57" s="221" t="s">
        <v>914</v>
      </c>
      <c r="D57" s="214"/>
      <c r="E57" s="213"/>
      <c r="F57" s="232" t="s">
        <v>979</v>
      </c>
      <c r="G57" s="221">
        <v>1</v>
      </c>
      <c r="H57" s="221" t="s">
        <v>959</v>
      </c>
      <c r="I57" s="221" t="s">
        <v>959</v>
      </c>
      <c r="J57" s="222">
        <v>500</v>
      </c>
      <c r="K57" s="222">
        <v>270.89999999999998</v>
      </c>
      <c r="L57" s="222">
        <v>550</v>
      </c>
      <c r="M57" s="240">
        <v>78</v>
      </c>
      <c r="N57" s="222">
        <v>429</v>
      </c>
      <c r="O57" s="212"/>
      <c r="P57" s="176"/>
      <c r="R57" s="237"/>
      <c r="S57" s="237"/>
      <c r="T57" s="243"/>
      <c r="U57" s="244"/>
      <c r="V57" s="245"/>
      <c r="W57" s="246"/>
    </row>
    <row r="58" spans="1:23" s="170" customFormat="1" ht="20.25" customHeight="1">
      <c r="A58" s="216">
        <v>52</v>
      </c>
      <c r="B58" s="221">
        <v>40140</v>
      </c>
      <c r="C58" s="221" t="s">
        <v>915</v>
      </c>
      <c r="D58" s="214"/>
      <c r="E58" s="213"/>
      <c r="F58" s="232" t="s">
        <v>976</v>
      </c>
      <c r="G58" s="221">
        <v>1</v>
      </c>
      <c r="H58" s="221" t="s">
        <v>959</v>
      </c>
      <c r="I58" s="221" t="s">
        <v>959</v>
      </c>
      <c r="J58" s="222">
        <v>1300</v>
      </c>
      <c r="K58" s="222">
        <v>704.34</v>
      </c>
      <c r="L58" s="222">
        <v>1430</v>
      </c>
      <c r="M58" s="240">
        <v>78</v>
      </c>
      <c r="N58" s="222">
        <v>1115.4000000000001</v>
      </c>
      <c r="O58" s="212"/>
      <c r="P58" s="176"/>
      <c r="R58" s="237"/>
      <c r="S58" s="237"/>
      <c r="T58" s="243"/>
      <c r="U58" s="244"/>
      <c r="V58" s="245"/>
      <c r="W58" s="246"/>
    </row>
    <row r="59" spans="1:23" s="170" customFormat="1" ht="20.25" customHeight="1">
      <c r="A59" s="216">
        <v>53</v>
      </c>
      <c r="B59" s="221">
        <v>40141</v>
      </c>
      <c r="C59" s="221" t="s">
        <v>915</v>
      </c>
      <c r="D59" s="214"/>
      <c r="E59" s="213"/>
      <c r="F59" s="232" t="s">
        <v>976</v>
      </c>
      <c r="G59" s="221">
        <v>1</v>
      </c>
      <c r="H59" s="221" t="s">
        <v>959</v>
      </c>
      <c r="I59" s="221" t="s">
        <v>959</v>
      </c>
      <c r="J59" s="222">
        <v>1500</v>
      </c>
      <c r="K59" s="222">
        <v>812.7</v>
      </c>
      <c r="L59" s="222">
        <v>1650</v>
      </c>
      <c r="M59" s="240">
        <v>78</v>
      </c>
      <c r="N59" s="222">
        <v>1287</v>
      </c>
      <c r="O59" s="212"/>
      <c r="P59" s="176"/>
      <c r="R59" s="237"/>
      <c r="S59" s="237"/>
      <c r="T59" s="243"/>
      <c r="U59" s="244"/>
      <c r="V59" s="245"/>
      <c r="W59" s="246"/>
    </row>
    <row r="60" spans="1:23" s="170" customFormat="1" ht="20.25" customHeight="1">
      <c r="A60" s="216">
        <v>54</v>
      </c>
      <c r="B60" s="221">
        <v>40142</v>
      </c>
      <c r="C60" s="221" t="s">
        <v>915</v>
      </c>
      <c r="D60" s="214"/>
      <c r="E60" s="213"/>
      <c r="F60" s="232" t="s">
        <v>976</v>
      </c>
      <c r="G60" s="221">
        <v>1</v>
      </c>
      <c r="H60" s="221" t="s">
        <v>959</v>
      </c>
      <c r="I60" s="221" t="s">
        <v>959</v>
      </c>
      <c r="J60" s="222">
        <v>1500</v>
      </c>
      <c r="K60" s="222">
        <v>812.7</v>
      </c>
      <c r="L60" s="222">
        <v>1650</v>
      </c>
      <c r="M60" s="240">
        <v>78</v>
      </c>
      <c r="N60" s="222">
        <v>1287</v>
      </c>
      <c r="O60" s="212"/>
      <c r="P60" s="176"/>
      <c r="R60" s="237"/>
      <c r="S60" s="237"/>
      <c r="T60" s="243"/>
      <c r="U60" s="244"/>
      <c r="V60" s="245"/>
      <c r="W60" s="246"/>
    </row>
    <row r="61" spans="1:23" s="170" customFormat="1" ht="20.25" customHeight="1">
      <c r="A61" s="216">
        <v>55</v>
      </c>
      <c r="B61" s="221">
        <v>40143</v>
      </c>
      <c r="C61" s="221" t="s">
        <v>915</v>
      </c>
      <c r="D61" s="214"/>
      <c r="E61" s="213"/>
      <c r="F61" s="232" t="s">
        <v>976</v>
      </c>
      <c r="G61" s="221">
        <v>1</v>
      </c>
      <c r="H61" s="221" t="s">
        <v>959</v>
      </c>
      <c r="I61" s="221" t="s">
        <v>959</v>
      </c>
      <c r="J61" s="222">
        <v>1500</v>
      </c>
      <c r="K61" s="222">
        <v>812.7</v>
      </c>
      <c r="L61" s="222">
        <v>1650</v>
      </c>
      <c r="M61" s="240">
        <v>78</v>
      </c>
      <c r="N61" s="222">
        <v>1287</v>
      </c>
      <c r="O61" s="212"/>
      <c r="P61" s="176"/>
      <c r="R61" s="237"/>
      <c r="S61" s="237"/>
      <c r="T61" s="243"/>
      <c r="U61" s="244"/>
      <c r="V61" s="245"/>
      <c r="W61" s="246"/>
    </row>
    <row r="62" spans="1:23" s="170" customFormat="1" ht="20.25" customHeight="1">
      <c r="A62" s="216">
        <v>56</v>
      </c>
      <c r="B62" s="221">
        <v>40144</v>
      </c>
      <c r="C62" s="221" t="s">
        <v>915</v>
      </c>
      <c r="D62" s="214"/>
      <c r="E62" s="213"/>
      <c r="F62" s="232" t="s">
        <v>976</v>
      </c>
      <c r="G62" s="221">
        <v>1</v>
      </c>
      <c r="H62" s="221" t="s">
        <v>959</v>
      </c>
      <c r="I62" s="221" t="s">
        <v>959</v>
      </c>
      <c r="J62" s="222">
        <v>1500</v>
      </c>
      <c r="K62" s="222">
        <v>812.7</v>
      </c>
      <c r="L62" s="222">
        <v>1650</v>
      </c>
      <c r="M62" s="240">
        <v>78</v>
      </c>
      <c r="N62" s="222">
        <v>1287</v>
      </c>
      <c r="O62" s="212"/>
      <c r="P62" s="176"/>
      <c r="R62" s="237"/>
      <c r="S62" s="237"/>
      <c r="T62" s="243"/>
      <c r="U62" s="244"/>
      <c r="V62" s="245"/>
      <c r="W62" s="246"/>
    </row>
    <row r="63" spans="1:23" s="170" customFormat="1" ht="20.25" customHeight="1">
      <c r="A63" s="216">
        <v>57</v>
      </c>
      <c r="B63" s="221">
        <v>40156</v>
      </c>
      <c r="C63" s="221" t="s">
        <v>916</v>
      </c>
      <c r="D63" s="214"/>
      <c r="E63" s="213"/>
      <c r="F63" s="232" t="s">
        <v>976</v>
      </c>
      <c r="G63" s="221">
        <v>1</v>
      </c>
      <c r="H63" s="221" t="s">
        <v>959</v>
      </c>
      <c r="I63" s="221" t="s">
        <v>959</v>
      </c>
      <c r="J63" s="222">
        <v>800</v>
      </c>
      <c r="K63" s="222">
        <v>433.44</v>
      </c>
      <c r="L63" s="222">
        <v>880</v>
      </c>
      <c r="M63" s="240">
        <v>78</v>
      </c>
      <c r="N63" s="222">
        <v>686.4</v>
      </c>
      <c r="O63" s="212"/>
      <c r="P63" s="176"/>
      <c r="R63" s="237"/>
      <c r="S63" s="237"/>
      <c r="T63" s="243"/>
      <c r="U63" s="244"/>
      <c r="V63" s="245"/>
      <c r="W63" s="246"/>
    </row>
    <row r="64" spans="1:23" s="170" customFormat="1" ht="20.25" customHeight="1">
      <c r="A64" s="216">
        <v>58</v>
      </c>
      <c r="B64" s="221">
        <v>40163</v>
      </c>
      <c r="C64" s="221" t="s">
        <v>917</v>
      </c>
      <c r="D64" s="214"/>
      <c r="E64" s="213"/>
      <c r="F64" s="232" t="s">
        <v>976</v>
      </c>
      <c r="G64" s="221">
        <v>1</v>
      </c>
      <c r="H64" s="221" t="s">
        <v>959</v>
      </c>
      <c r="I64" s="221" t="s">
        <v>959</v>
      </c>
      <c r="J64" s="222">
        <v>450</v>
      </c>
      <c r="K64" s="222">
        <v>243.81</v>
      </c>
      <c r="L64" s="222">
        <v>495</v>
      </c>
      <c r="M64" s="240">
        <v>78</v>
      </c>
      <c r="N64" s="222">
        <v>386.1</v>
      </c>
      <c r="O64" s="212"/>
      <c r="P64" s="176"/>
      <c r="R64" s="237"/>
      <c r="S64" s="237"/>
      <c r="T64" s="243"/>
      <c r="U64" s="244"/>
      <c r="V64" s="245"/>
      <c r="W64" s="246"/>
    </row>
    <row r="65" spans="1:23" s="170" customFormat="1" ht="20.25" customHeight="1">
      <c r="A65" s="216">
        <v>59</v>
      </c>
      <c r="B65" s="221">
        <v>40164</v>
      </c>
      <c r="C65" s="221" t="s">
        <v>917</v>
      </c>
      <c r="D65" s="214"/>
      <c r="E65" s="213"/>
      <c r="F65" s="232" t="s">
        <v>976</v>
      </c>
      <c r="G65" s="221">
        <v>1</v>
      </c>
      <c r="H65" s="221" t="s">
        <v>959</v>
      </c>
      <c r="I65" s="221" t="s">
        <v>959</v>
      </c>
      <c r="J65" s="222">
        <v>450</v>
      </c>
      <c r="K65" s="222">
        <v>243.81</v>
      </c>
      <c r="L65" s="222">
        <v>495</v>
      </c>
      <c r="M65" s="240">
        <v>78</v>
      </c>
      <c r="N65" s="222">
        <v>386.1</v>
      </c>
      <c r="O65" s="212"/>
      <c r="P65" s="176"/>
      <c r="R65" s="237"/>
      <c r="S65" s="237"/>
      <c r="T65" s="243"/>
      <c r="U65" s="244"/>
      <c r="V65" s="245"/>
      <c r="W65" s="246"/>
    </row>
    <row r="66" spans="1:23" s="170" customFormat="1" ht="20.25" customHeight="1">
      <c r="A66" s="216">
        <v>60</v>
      </c>
      <c r="B66" s="221">
        <v>40168</v>
      </c>
      <c r="C66" s="221" t="s">
        <v>918</v>
      </c>
      <c r="D66" s="214"/>
      <c r="E66" s="213"/>
      <c r="F66" s="232" t="s">
        <v>976</v>
      </c>
      <c r="G66" s="221">
        <v>1</v>
      </c>
      <c r="H66" s="221" t="s">
        <v>959</v>
      </c>
      <c r="I66" s="221" t="s">
        <v>959</v>
      </c>
      <c r="J66" s="222">
        <v>1500</v>
      </c>
      <c r="K66" s="222">
        <v>812.7</v>
      </c>
      <c r="L66" s="222">
        <v>1650</v>
      </c>
      <c r="M66" s="240">
        <v>78</v>
      </c>
      <c r="N66" s="222">
        <v>1287</v>
      </c>
      <c r="O66" s="212"/>
      <c r="P66" s="176"/>
      <c r="R66" s="237"/>
      <c r="S66" s="237"/>
      <c r="T66" s="243"/>
      <c r="U66" s="244"/>
      <c r="V66" s="245"/>
      <c r="W66" s="246"/>
    </row>
    <row r="67" spans="1:23" s="170" customFormat="1" ht="20.25" customHeight="1">
      <c r="A67" s="216">
        <v>61</v>
      </c>
      <c r="B67" s="221">
        <v>40169</v>
      </c>
      <c r="C67" s="221" t="s">
        <v>918</v>
      </c>
      <c r="D67" s="214"/>
      <c r="E67" s="213"/>
      <c r="F67" s="232" t="s">
        <v>976</v>
      </c>
      <c r="G67" s="221">
        <v>1</v>
      </c>
      <c r="H67" s="221" t="s">
        <v>959</v>
      </c>
      <c r="I67" s="221" t="s">
        <v>959</v>
      </c>
      <c r="J67" s="222">
        <v>1500</v>
      </c>
      <c r="K67" s="222">
        <v>812.7</v>
      </c>
      <c r="L67" s="222">
        <v>1650</v>
      </c>
      <c r="M67" s="240">
        <v>78</v>
      </c>
      <c r="N67" s="222">
        <v>1287</v>
      </c>
      <c r="O67" s="212"/>
      <c r="P67" s="176"/>
      <c r="R67" s="237"/>
      <c r="S67" s="237"/>
      <c r="T67" s="243"/>
      <c r="U67" s="244"/>
      <c r="V67" s="245"/>
      <c r="W67" s="246"/>
    </row>
    <row r="68" spans="1:23" s="170" customFormat="1" ht="20.25" customHeight="1">
      <c r="A68" s="216">
        <v>62</v>
      </c>
      <c r="B68" s="221">
        <v>40178</v>
      </c>
      <c r="C68" s="221" t="s">
        <v>919</v>
      </c>
      <c r="D68" s="214"/>
      <c r="E68" s="213"/>
      <c r="F68" s="232" t="s">
        <v>976</v>
      </c>
      <c r="G68" s="221">
        <v>1</v>
      </c>
      <c r="H68" s="221" t="s">
        <v>959</v>
      </c>
      <c r="I68" s="221" t="s">
        <v>959</v>
      </c>
      <c r="J68" s="222">
        <v>600</v>
      </c>
      <c r="K68" s="222">
        <v>325.08</v>
      </c>
      <c r="L68" s="222">
        <v>660</v>
      </c>
      <c r="M68" s="240">
        <v>78</v>
      </c>
      <c r="N68" s="222">
        <v>514.79999999999995</v>
      </c>
      <c r="O68" s="212"/>
      <c r="P68" s="176"/>
      <c r="R68" s="237"/>
      <c r="S68" s="237"/>
      <c r="T68" s="243"/>
      <c r="U68" s="244"/>
      <c r="V68" s="245"/>
      <c r="W68" s="246"/>
    </row>
    <row r="69" spans="1:23" s="170" customFormat="1" ht="20.25" customHeight="1">
      <c r="A69" s="216">
        <v>63</v>
      </c>
      <c r="B69" s="221">
        <v>40189</v>
      </c>
      <c r="C69" s="221" t="s">
        <v>920</v>
      </c>
      <c r="D69" s="214"/>
      <c r="E69" s="213"/>
      <c r="F69" s="232" t="s">
        <v>976</v>
      </c>
      <c r="G69" s="221">
        <v>1</v>
      </c>
      <c r="H69" s="221" t="s">
        <v>959</v>
      </c>
      <c r="I69" s="221" t="s">
        <v>959</v>
      </c>
      <c r="J69" s="222">
        <v>700</v>
      </c>
      <c r="K69" s="222">
        <v>379.26</v>
      </c>
      <c r="L69" s="222">
        <v>735</v>
      </c>
      <c r="M69" s="240">
        <v>78</v>
      </c>
      <c r="N69" s="222">
        <v>573.29999999999995</v>
      </c>
      <c r="O69" s="212"/>
      <c r="P69" s="176"/>
      <c r="R69" s="237"/>
      <c r="S69" s="237"/>
      <c r="T69" s="243"/>
      <c r="U69" s="244"/>
      <c r="V69" s="245"/>
      <c r="W69" s="246"/>
    </row>
    <row r="70" spans="1:23" s="170" customFormat="1" ht="20.25" customHeight="1">
      <c r="A70" s="216">
        <v>64</v>
      </c>
      <c r="B70" s="221">
        <v>40192</v>
      </c>
      <c r="C70" s="221" t="s">
        <v>921</v>
      </c>
      <c r="D70" s="215"/>
      <c r="E70" s="213"/>
      <c r="F70" s="232" t="s">
        <v>976</v>
      </c>
      <c r="G70" s="221">
        <v>1</v>
      </c>
      <c r="H70" s="221" t="s">
        <v>959</v>
      </c>
      <c r="I70" s="221" t="s">
        <v>959</v>
      </c>
      <c r="J70" s="222">
        <v>500</v>
      </c>
      <c r="K70" s="222">
        <v>270.89999999999998</v>
      </c>
      <c r="L70" s="222">
        <v>550</v>
      </c>
      <c r="M70" s="240">
        <v>78</v>
      </c>
      <c r="N70" s="222">
        <v>429</v>
      </c>
      <c r="O70" s="212"/>
      <c r="P70" s="176"/>
      <c r="R70" s="237"/>
      <c r="S70" s="237"/>
      <c r="T70" s="243"/>
      <c r="U70" s="244"/>
      <c r="V70" s="245"/>
      <c r="W70" s="246"/>
    </row>
    <row r="71" spans="1:23" s="170" customFormat="1" ht="20.25" customHeight="1">
      <c r="A71" s="216">
        <v>65</v>
      </c>
      <c r="B71" s="221">
        <v>40193</v>
      </c>
      <c r="C71" s="221" t="s">
        <v>916</v>
      </c>
      <c r="D71" s="214"/>
      <c r="E71" s="213"/>
      <c r="F71" s="232" t="s">
        <v>976</v>
      </c>
      <c r="G71" s="221">
        <v>1</v>
      </c>
      <c r="H71" s="221" t="s">
        <v>959</v>
      </c>
      <c r="I71" s="221" t="s">
        <v>959</v>
      </c>
      <c r="J71" s="222">
        <v>800</v>
      </c>
      <c r="K71" s="222">
        <v>433.44</v>
      </c>
      <c r="L71" s="222">
        <v>880</v>
      </c>
      <c r="M71" s="240">
        <v>78</v>
      </c>
      <c r="N71" s="222">
        <v>686.4</v>
      </c>
      <c r="O71" s="212"/>
      <c r="P71" s="176"/>
      <c r="R71" s="237"/>
      <c r="S71" s="237"/>
      <c r="T71" s="243"/>
      <c r="U71" s="244"/>
      <c r="V71" s="245"/>
      <c r="W71" s="246"/>
    </row>
    <row r="72" spans="1:23" s="170" customFormat="1" ht="20.25" customHeight="1">
      <c r="A72" s="216">
        <v>66</v>
      </c>
      <c r="B72" s="221">
        <v>40194</v>
      </c>
      <c r="C72" s="221" t="s">
        <v>921</v>
      </c>
      <c r="D72" s="214"/>
      <c r="E72" s="213"/>
      <c r="F72" s="232" t="s">
        <v>976</v>
      </c>
      <c r="G72" s="221">
        <v>1</v>
      </c>
      <c r="H72" s="221" t="s">
        <v>959</v>
      </c>
      <c r="I72" s="221" t="s">
        <v>959</v>
      </c>
      <c r="J72" s="222">
        <v>450</v>
      </c>
      <c r="K72" s="222">
        <v>243.81</v>
      </c>
      <c r="L72" s="222">
        <v>495</v>
      </c>
      <c r="M72" s="240">
        <v>78</v>
      </c>
      <c r="N72" s="222">
        <v>386.1</v>
      </c>
      <c r="O72" s="212"/>
      <c r="P72" s="176"/>
      <c r="R72" s="237"/>
      <c r="S72" s="237"/>
      <c r="T72" s="243"/>
      <c r="U72" s="244"/>
      <c r="V72" s="245"/>
      <c r="W72" s="246"/>
    </row>
    <row r="73" spans="1:23" s="170" customFormat="1" ht="20.25" customHeight="1">
      <c r="A73" s="216">
        <v>67</v>
      </c>
      <c r="B73" s="221">
        <v>40195</v>
      </c>
      <c r="C73" s="221" t="s">
        <v>922</v>
      </c>
      <c r="D73" s="214"/>
      <c r="E73" s="213"/>
      <c r="F73" s="232" t="s">
        <v>976</v>
      </c>
      <c r="G73" s="221">
        <v>1</v>
      </c>
      <c r="H73" s="221" t="s">
        <v>959</v>
      </c>
      <c r="I73" s="221" t="s">
        <v>959</v>
      </c>
      <c r="J73" s="222">
        <v>660</v>
      </c>
      <c r="K73" s="222">
        <v>357.53</v>
      </c>
      <c r="L73" s="222">
        <v>726</v>
      </c>
      <c r="M73" s="240">
        <v>78</v>
      </c>
      <c r="N73" s="222">
        <v>566.28</v>
      </c>
      <c r="O73" s="212"/>
      <c r="P73" s="176"/>
      <c r="R73" s="237"/>
      <c r="S73" s="237"/>
      <c r="T73" s="243"/>
      <c r="U73" s="244"/>
      <c r="V73" s="245"/>
      <c r="W73" s="246"/>
    </row>
    <row r="74" spans="1:23" s="170" customFormat="1" ht="20.25" customHeight="1">
      <c r="A74" s="216">
        <v>68</v>
      </c>
      <c r="B74" s="221">
        <v>40196</v>
      </c>
      <c r="C74" s="221" t="s">
        <v>922</v>
      </c>
      <c r="D74" s="215"/>
      <c r="E74" s="213"/>
      <c r="F74" s="232" t="s">
        <v>976</v>
      </c>
      <c r="G74" s="221">
        <v>1</v>
      </c>
      <c r="H74" s="221" t="s">
        <v>959</v>
      </c>
      <c r="I74" s="221" t="s">
        <v>959</v>
      </c>
      <c r="J74" s="222">
        <v>660</v>
      </c>
      <c r="K74" s="222">
        <v>357.53</v>
      </c>
      <c r="L74" s="222">
        <v>726</v>
      </c>
      <c r="M74" s="240">
        <v>78</v>
      </c>
      <c r="N74" s="222">
        <v>566.28</v>
      </c>
      <c r="O74" s="212"/>
      <c r="P74" s="176"/>
      <c r="R74" s="237"/>
      <c r="S74" s="237"/>
      <c r="T74" s="243"/>
      <c r="U74" s="244"/>
      <c r="V74" s="245"/>
      <c r="W74" s="246"/>
    </row>
    <row r="75" spans="1:23" s="170" customFormat="1" ht="20.25" customHeight="1">
      <c r="A75" s="216">
        <v>69</v>
      </c>
      <c r="B75" s="221">
        <v>40197</v>
      </c>
      <c r="C75" s="221" t="s">
        <v>923</v>
      </c>
      <c r="D75" s="214"/>
      <c r="E75" s="213"/>
      <c r="F75" s="232" t="s">
        <v>976</v>
      </c>
      <c r="G75" s="221">
        <v>1</v>
      </c>
      <c r="H75" s="221" t="s">
        <v>959</v>
      </c>
      <c r="I75" s="221" t="s">
        <v>959</v>
      </c>
      <c r="J75" s="222">
        <v>800</v>
      </c>
      <c r="K75" s="222">
        <v>433.44</v>
      </c>
      <c r="L75" s="222">
        <v>880</v>
      </c>
      <c r="M75" s="240">
        <v>78</v>
      </c>
      <c r="N75" s="222">
        <v>686.4</v>
      </c>
      <c r="O75" s="212"/>
      <c r="P75" s="176"/>
      <c r="R75" s="237"/>
      <c r="S75" s="237"/>
      <c r="T75" s="243"/>
      <c r="U75" s="244"/>
      <c r="V75" s="245"/>
      <c r="W75" s="246"/>
    </row>
    <row r="76" spans="1:23" s="170" customFormat="1" ht="20.25" customHeight="1">
      <c r="A76" s="216">
        <v>70</v>
      </c>
      <c r="B76" s="221">
        <v>40200</v>
      </c>
      <c r="C76" s="221" t="s">
        <v>923</v>
      </c>
      <c r="D76" s="214"/>
      <c r="E76" s="213"/>
      <c r="F76" s="232" t="s">
        <v>976</v>
      </c>
      <c r="G76" s="221">
        <v>1</v>
      </c>
      <c r="H76" s="221" t="s">
        <v>959</v>
      </c>
      <c r="I76" s="221" t="s">
        <v>959</v>
      </c>
      <c r="J76" s="222">
        <v>800</v>
      </c>
      <c r="K76" s="222">
        <v>433.44</v>
      </c>
      <c r="L76" s="222">
        <v>880</v>
      </c>
      <c r="M76" s="240">
        <v>78</v>
      </c>
      <c r="N76" s="222">
        <v>686.4</v>
      </c>
      <c r="O76" s="212"/>
      <c r="P76" s="176"/>
      <c r="R76" s="237"/>
      <c r="S76" s="237"/>
      <c r="T76" s="243"/>
      <c r="U76" s="244"/>
      <c r="V76" s="245"/>
      <c r="W76" s="246"/>
    </row>
    <row r="77" spans="1:23" s="170" customFormat="1" ht="20.25" customHeight="1">
      <c r="A77" s="216">
        <v>71</v>
      </c>
      <c r="B77" s="221">
        <v>40157</v>
      </c>
      <c r="C77" s="221" t="s">
        <v>923</v>
      </c>
      <c r="D77" s="214"/>
      <c r="E77" s="213"/>
      <c r="F77" s="232" t="s">
        <v>976</v>
      </c>
      <c r="G77" s="221">
        <v>1</v>
      </c>
      <c r="H77" s="221" t="s">
        <v>959</v>
      </c>
      <c r="I77" s="221" t="s">
        <v>959</v>
      </c>
      <c r="J77" s="222">
        <v>900</v>
      </c>
      <c r="K77" s="222">
        <v>487.62</v>
      </c>
      <c r="L77" s="222">
        <v>990</v>
      </c>
      <c r="M77" s="240">
        <v>78</v>
      </c>
      <c r="N77" s="222">
        <v>772.2</v>
      </c>
      <c r="O77" s="212"/>
      <c r="P77" s="176"/>
      <c r="R77" s="237"/>
      <c r="S77" s="237"/>
      <c r="T77" s="243"/>
      <c r="U77" s="244"/>
      <c r="V77" s="245"/>
      <c r="W77" s="246"/>
    </row>
    <row r="78" spans="1:23" s="170" customFormat="1" ht="20.25" customHeight="1">
      <c r="A78" s="216">
        <v>72</v>
      </c>
      <c r="B78" s="221">
        <v>40203</v>
      </c>
      <c r="C78" s="221" t="s">
        <v>924</v>
      </c>
      <c r="D78" s="214"/>
      <c r="E78" s="213"/>
      <c r="F78" s="232" t="s">
        <v>977</v>
      </c>
      <c r="G78" s="221">
        <v>1</v>
      </c>
      <c r="H78" s="221" t="s">
        <v>959</v>
      </c>
      <c r="I78" s="221" t="s">
        <v>959</v>
      </c>
      <c r="J78" s="222">
        <v>550</v>
      </c>
      <c r="K78" s="222">
        <v>297.99</v>
      </c>
      <c r="L78" s="222">
        <v>605</v>
      </c>
      <c r="M78" s="240">
        <v>78</v>
      </c>
      <c r="N78" s="222">
        <v>471.9</v>
      </c>
      <c r="O78" s="212"/>
      <c r="P78" s="176"/>
      <c r="R78" s="237"/>
      <c r="S78" s="237"/>
      <c r="T78" s="243"/>
      <c r="U78" s="244"/>
      <c r="V78" s="245"/>
      <c r="W78" s="246"/>
    </row>
    <row r="79" spans="1:23" s="170" customFormat="1" ht="20.25" customHeight="1">
      <c r="A79" s="216">
        <v>73</v>
      </c>
      <c r="B79" s="221">
        <v>40210</v>
      </c>
      <c r="C79" s="221" t="s">
        <v>915</v>
      </c>
      <c r="D79" s="214"/>
      <c r="E79" s="213"/>
      <c r="F79" s="232" t="s">
        <v>976</v>
      </c>
      <c r="G79" s="221">
        <v>1</v>
      </c>
      <c r="H79" s="221" t="s">
        <v>959</v>
      </c>
      <c r="I79" s="221" t="s">
        <v>959</v>
      </c>
      <c r="J79" s="222">
        <v>1300</v>
      </c>
      <c r="K79" s="222">
        <v>704.34</v>
      </c>
      <c r="L79" s="222">
        <v>1430</v>
      </c>
      <c r="M79" s="240">
        <v>78</v>
      </c>
      <c r="N79" s="222">
        <v>1115.4000000000001</v>
      </c>
      <c r="O79" s="212"/>
      <c r="P79" s="176"/>
      <c r="R79" s="237"/>
      <c r="S79" s="237"/>
      <c r="T79" s="243"/>
      <c r="U79" s="244"/>
      <c r="V79" s="245"/>
      <c r="W79" s="246"/>
    </row>
    <row r="80" spans="1:23" s="170" customFormat="1" ht="20.25" customHeight="1">
      <c r="A80" s="216">
        <v>74</v>
      </c>
      <c r="B80" s="221">
        <v>40211</v>
      </c>
      <c r="C80" s="221" t="s">
        <v>915</v>
      </c>
      <c r="D80" s="214"/>
      <c r="E80" s="213"/>
      <c r="F80" s="232" t="s">
        <v>976</v>
      </c>
      <c r="G80" s="221">
        <v>1</v>
      </c>
      <c r="H80" s="221" t="s">
        <v>959</v>
      </c>
      <c r="I80" s="221" t="s">
        <v>959</v>
      </c>
      <c r="J80" s="222">
        <v>1300</v>
      </c>
      <c r="K80" s="222">
        <v>704.34</v>
      </c>
      <c r="L80" s="222">
        <v>1430</v>
      </c>
      <c r="M80" s="240">
        <v>78</v>
      </c>
      <c r="N80" s="222">
        <v>1115.4000000000001</v>
      </c>
      <c r="O80" s="212"/>
      <c r="P80" s="176"/>
      <c r="R80" s="237"/>
      <c r="S80" s="237"/>
      <c r="T80" s="243"/>
      <c r="U80" s="244"/>
      <c r="V80" s="245"/>
      <c r="W80" s="246"/>
    </row>
    <row r="81" spans="1:23" s="170" customFormat="1" ht="20.25" customHeight="1">
      <c r="A81" s="216">
        <v>75</v>
      </c>
      <c r="B81" s="221">
        <v>40212</v>
      </c>
      <c r="C81" s="221" t="s">
        <v>915</v>
      </c>
      <c r="D81" s="214"/>
      <c r="E81" s="213"/>
      <c r="F81" s="232" t="s">
        <v>976</v>
      </c>
      <c r="G81" s="221">
        <v>1</v>
      </c>
      <c r="H81" s="221" t="s">
        <v>959</v>
      </c>
      <c r="I81" s="221" t="s">
        <v>959</v>
      </c>
      <c r="J81" s="222">
        <v>1300</v>
      </c>
      <c r="K81" s="222">
        <v>704.34</v>
      </c>
      <c r="L81" s="222">
        <v>1430</v>
      </c>
      <c r="M81" s="240">
        <v>78</v>
      </c>
      <c r="N81" s="222">
        <v>1115.4000000000001</v>
      </c>
      <c r="O81" s="212"/>
      <c r="P81" s="176"/>
      <c r="R81" s="237"/>
      <c r="S81" s="237"/>
      <c r="T81" s="243"/>
      <c r="U81" s="244"/>
      <c r="V81" s="245"/>
      <c r="W81" s="246"/>
    </row>
    <row r="82" spans="1:23" s="170" customFormat="1" ht="20.25" customHeight="1">
      <c r="A82" s="216">
        <v>76</v>
      </c>
      <c r="B82" s="221">
        <v>40213</v>
      </c>
      <c r="C82" s="221" t="s">
        <v>915</v>
      </c>
      <c r="D82" s="214"/>
      <c r="E82" s="213"/>
      <c r="F82" s="232" t="s">
        <v>976</v>
      </c>
      <c r="G82" s="221">
        <v>1</v>
      </c>
      <c r="H82" s="221" t="s">
        <v>959</v>
      </c>
      <c r="I82" s="221" t="s">
        <v>959</v>
      </c>
      <c r="J82" s="222">
        <v>1300</v>
      </c>
      <c r="K82" s="222">
        <v>704.34</v>
      </c>
      <c r="L82" s="222">
        <v>1430</v>
      </c>
      <c r="M82" s="240">
        <v>78</v>
      </c>
      <c r="N82" s="222">
        <v>1115.4000000000001</v>
      </c>
      <c r="O82" s="212"/>
      <c r="P82" s="176"/>
      <c r="R82" s="237"/>
      <c r="S82" s="237"/>
      <c r="T82" s="243"/>
      <c r="U82" s="244"/>
      <c r="V82" s="245"/>
      <c r="W82" s="246"/>
    </row>
    <row r="83" spans="1:23" s="170" customFormat="1" ht="20.25" customHeight="1">
      <c r="A83" s="216">
        <v>77</v>
      </c>
      <c r="B83" s="221">
        <v>40214</v>
      </c>
      <c r="C83" s="221" t="s">
        <v>915</v>
      </c>
      <c r="D83" s="214"/>
      <c r="E83" s="213"/>
      <c r="F83" s="232" t="s">
        <v>976</v>
      </c>
      <c r="G83" s="221">
        <v>1</v>
      </c>
      <c r="H83" s="221" t="s">
        <v>959</v>
      </c>
      <c r="I83" s="221" t="s">
        <v>959</v>
      </c>
      <c r="J83" s="222">
        <v>1300</v>
      </c>
      <c r="K83" s="222">
        <v>704.34</v>
      </c>
      <c r="L83" s="222">
        <v>1430</v>
      </c>
      <c r="M83" s="240">
        <v>78</v>
      </c>
      <c r="N83" s="222">
        <v>1115.4000000000001</v>
      </c>
      <c r="O83" s="212"/>
      <c r="P83" s="176"/>
      <c r="R83" s="237"/>
      <c r="S83" s="237"/>
      <c r="T83" s="243"/>
      <c r="U83" s="244"/>
      <c r="V83" s="245"/>
      <c r="W83" s="246"/>
    </row>
    <row r="84" spans="1:23" s="170" customFormat="1" ht="20.25" customHeight="1">
      <c r="A84" s="216">
        <v>78</v>
      </c>
      <c r="B84" s="221">
        <v>40216</v>
      </c>
      <c r="C84" s="221" t="s">
        <v>915</v>
      </c>
      <c r="D84" s="214"/>
      <c r="E84" s="213"/>
      <c r="F84" s="232" t="s">
        <v>976</v>
      </c>
      <c r="G84" s="221">
        <v>1</v>
      </c>
      <c r="H84" s="221" t="s">
        <v>959</v>
      </c>
      <c r="I84" s="221" t="s">
        <v>959</v>
      </c>
      <c r="J84" s="222">
        <v>1300</v>
      </c>
      <c r="K84" s="222">
        <v>704.34</v>
      </c>
      <c r="L84" s="222">
        <v>1430</v>
      </c>
      <c r="M84" s="240">
        <v>78</v>
      </c>
      <c r="N84" s="222">
        <v>1115.4000000000001</v>
      </c>
      <c r="O84" s="212"/>
      <c r="P84" s="176"/>
      <c r="R84" s="237"/>
      <c r="S84" s="237"/>
      <c r="T84" s="243"/>
      <c r="U84" s="244"/>
      <c r="V84" s="245"/>
      <c r="W84" s="246"/>
    </row>
    <row r="85" spans="1:23" s="170" customFormat="1" ht="20.25" customHeight="1">
      <c r="A85" s="216">
        <v>79</v>
      </c>
      <c r="B85" s="221">
        <v>40217</v>
      </c>
      <c r="C85" s="221" t="s">
        <v>917</v>
      </c>
      <c r="D85" s="214"/>
      <c r="E85" s="213"/>
      <c r="F85" s="232" t="s">
        <v>976</v>
      </c>
      <c r="G85" s="221">
        <v>1</v>
      </c>
      <c r="H85" s="221" t="s">
        <v>959</v>
      </c>
      <c r="I85" s="221" t="s">
        <v>959</v>
      </c>
      <c r="J85" s="222">
        <v>450</v>
      </c>
      <c r="K85" s="222">
        <v>243.81</v>
      </c>
      <c r="L85" s="222">
        <v>495</v>
      </c>
      <c r="M85" s="240">
        <v>78</v>
      </c>
      <c r="N85" s="222">
        <v>386.1</v>
      </c>
      <c r="O85" s="212"/>
      <c r="P85" s="176"/>
      <c r="R85" s="237"/>
      <c r="S85" s="237"/>
      <c r="T85" s="243"/>
      <c r="U85" s="244"/>
      <c r="V85" s="245"/>
      <c r="W85" s="246"/>
    </row>
    <row r="86" spans="1:23" s="170" customFormat="1" ht="20.25" customHeight="1">
      <c r="A86" s="216">
        <v>80</v>
      </c>
      <c r="B86" s="221">
        <v>40220</v>
      </c>
      <c r="C86" s="221" t="s">
        <v>925</v>
      </c>
      <c r="D86" s="214"/>
      <c r="E86" s="213"/>
      <c r="F86" s="232" t="s">
        <v>976</v>
      </c>
      <c r="G86" s="221">
        <v>1</v>
      </c>
      <c r="H86" s="221" t="s">
        <v>959</v>
      </c>
      <c r="I86" s="221" t="s">
        <v>959</v>
      </c>
      <c r="J86" s="222">
        <v>1950</v>
      </c>
      <c r="K86" s="222">
        <v>1056.51</v>
      </c>
      <c r="L86" s="222">
        <v>1755</v>
      </c>
      <c r="M86" s="240">
        <v>55</v>
      </c>
      <c r="N86" s="222">
        <v>965.25</v>
      </c>
      <c r="O86" s="212"/>
      <c r="P86" s="176"/>
      <c r="R86" s="237"/>
      <c r="S86" s="237"/>
      <c r="T86" s="243"/>
      <c r="U86" s="244"/>
      <c r="V86" s="245"/>
      <c r="W86" s="246"/>
    </row>
    <row r="87" spans="1:23" s="170" customFormat="1" ht="20.25" customHeight="1">
      <c r="A87" s="216">
        <v>81</v>
      </c>
      <c r="B87" s="221">
        <v>40221</v>
      </c>
      <c r="C87" s="221" t="s">
        <v>925</v>
      </c>
      <c r="D87" s="214"/>
      <c r="E87" s="213"/>
      <c r="F87" s="232" t="s">
        <v>976</v>
      </c>
      <c r="G87" s="221">
        <v>1</v>
      </c>
      <c r="H87" s="221" t="s">
        <v>959</v>
      </c>
      <c r="I87" s="221" t="s">
        <v>959</v>
      </c>
      <c r="J87" s="222">
        <v>1950</v>
      </c>
      <c r="K87" s="222">
        <v>1056.51</v>
      </c>
      <c r="L87" s="222">
        <v>1755</v>
      </c>
      <c r="M87" s="240">
        <v>55</v>
      </c>
      <c r="N87" s="222">
        <v>965.25</v>
      </c>
      <c r="O87" s="212"/>
      <c r="P87" s="176"/>
      <c r="R87" s="237"/>
      <c r="S87" s="237"/>
      <c r="T87" s="243"/>
      <c r="U87" s="244"/>
      <c r="V87" s="245"/>
      <c r="W87" s="246"/>
    </row>
    <row r="88" spans="1:23" s="170" customFormat="1" ht="20.25" customHeight="1">
      <c r="A88" s="216">
        <v>82</v>
      </c>
      <c r="B88" s="221">
        <v>40219</v>
      </c>
      <c r="C88" s="221" t="s">
        <v>925</v>
      </c>
      <c r="D88" s="214"/>
      <c r="E88" s="213"/>
      <c r="F88" s="232" t="s">
        <v>976</v>
      </c>
      <c r="G88" s="221">
        <v>1</v>
      </c>
      <c r="H88" s="221" t="s">
        <v>959</v>
      </c>
      <c r="I88" s="221" t="s">
        <v>959</v>
      </c>
      <c r="J88" s="222">
        <v>1950</v>
      </c>
      <c r="K88" s="222">
        <v>1056.51</v>
      </c>
      <c r="L88" s="222">
        <v>1755</v>
      </c>
      <c r="M88" s="240">
        <v>55</v>
      </c>
      <c r="N88" s="222">
        <v>965.25</v>
      </c>
      <c r="O88" s="212"/>
      <c r="P88" s="176"/>
      <c r="R88" s="237"/>
      <c r="S88" s="237"/>
      <c r="T88" s="243"/>
      <c r="U88" s="244"/>
      <c r="V88" s="245"/>
      <c r="W88" s="246"/>
    </row>
    <row r="89" spans="1:23" s="170" customFormat="1" ht="20.25" customHeight="1">
      <c r="A89" s="216">
        <v>83</v>
      </c>
      <c r="B89" s="221">
        <v>40227</v>
      </c>
      <c r="C89" s="221" t="s">
        <v>910</v>
      </c>
      <c r="D89" s="214"/>
      <c r="E89" s="213"/>
      <c r="F89" s="232" t="s">
        <v>976</v>
      </c>
      <c r="G89" s="221">
        <v>1</v>
      </c>
      <c r="H89" s="221" t="s">
        <v>959</v>
      </c>
      <c r="I89" s="221" t="s">
        <v>959</v>
      </c>
      <c r="J89" s="222">
        <v>500</v>
      </c>
      <c r="K89" s="222">
        <v>270.89999999999998</v>
      </c>
      <c r="L89" s="222">
        <v>550</v>
      </c>
      <c r="M89" s="240">
        <v>78</v>
      </c>
      <c r="N89" s="222">
        <v>429</v>
      </c>
      <c r="O89" s="212"/>
      <c r="P89" s="176"/>
      <c r="R89" s="237"/>
      <c r="S89" s="237"/>
      <c r="T89" s="243"/>
      <c r="U89" s="244"/>
      <c r="V89" s="245"/>
      <c r="W89" s="246"/>
    </row>
    <row r="90" spans="1:23" s="170" customFormat="1" ht="20.25" customHeight="1">
      <c r="A90" s="216">
        <v>84</v>
      </c>
      <c r="B90" s="221">
        <v>40228</v>
      </c>
      <c r="C90" s="221" t="s">
        <v>926</v>
      </c>
      <c r="D90" s="214"/>
      <c r="E90" s="213"/>
      <c r="F90" s="232" t="s">
        <v>976</v>
      </c>
      <c r="G90" s="221">
        <v>1</v>
      </c>
      <c r="H90" s="221" t="s">
        <v>959</v>
      </c>
      <c r="I90" s="221" t="s">
        <v>959</v>
      </c>
      <c r="J90" s="222">
        <v>810</v>
      </c>
      <c r="K90" s="222">
        <v>438.8</v>
      </c>
      <c r="L90" s="222">
        <v>891</v>
      </c>
      <c r="M90" s="240">
        <v>78</v>
      </c>
      <c r="N90" s="222">
        <v>694.98</v>
      </c>
      <c r="O90" s="212"/>
      <c r="P90" s="176"/>
      <c r="R90" s="237"/>
      <c r="S90" s="237"/>
      <c r="T90" s="243"/>
      <c r="U90" s="244"/>
      <c r="V90" s="245"/>
      <c r="W90" s="246"/>
    </row>
    <row r="91" spans="1:23" s="170" customFormat="1" ht="20.25" customHeight="1">
      <c r="A91" s="216">
        <v>85</v>
      </c>
      <c r="B91" s="221">
        <v>40229</v>
      </c>
      <c r="C91" s="221" t="s">
        <v>926</v>
      </c>
      <c r="D91" s="214"/>
      <c r="E91" s="213"/>
      <c r="F91" s="232" t="s">
        <v>976</v>
      </c>
      <c r="G91" s="221">
        <v>1</v>
      </c>
      <c r="H91" s="221" t="s">
        <v>959</v>
      </c>
      <c r="I91" s="221" t="s">
        <v>959</v>
      </c>
      <c r="J91" s="222">
        <v>810</v>
      </c>
      <c r="K91" s="222">
        <v>438.8</v>
      </c>
      <c r="L91" s="222">
        <v>891</v>
      </c>
      <c r="M91" s="240">
        <v>78</v>
      </c>
      <c r="N91" s="222">
        <v>694.98</v>
      </c>
      <c r="O91" s="212"/>
      <c r="P91" s="176"/>
      <c r="R91" s="237"/>
      <c r="S91" s="237"/>
      <c r="T91" s="243"/>
      <c r="U91" s="244"/>
      <c r="V91" s="245"/>
      <c r="W91" s="246"/>
    </row>
    <row r="92" spans="1:23" s="170" customFormat="1" ht="20.25" customHeight="1">
      <c r="A92" s="216">
        <v>86</v>
      </c>
      <c r="B92" s="221">
        <v>40231</v>
      </c>
      <c r="C92" s="221" t="s">
        <v>927</v>
      </c>
      <c r="D92" s="214"/>
      <c r="E92" s="213"/>
      <c r="F92" s="232" t="s">
        <v>976</v>
      </c>
      <c r="G92" s="221">
        <v>1</v>
      </c>
      <c r="H92" s="221" t="s">
        <v>959</v>
      </c>
      <c r="I92" s="221" t="s">
        <v>959</v>
      </c>
      <c r="J92" s="222">
        <v>850</v>
      </c>
      <c r="K92" s="222">
        <v>460.53</v>
      </c>
      <c r="L92" s="222">
        <v>935</v>
      </c>
      <c r="M92" s="240">
        <v>78</v>
      </c>
      <c r="N92" s="222">
        <v>729.3</v>
      </c>
      <c r="O92" s="212"/>
      <c r="P92" s="176"/>
      <c r="R92" s="237"/>
      <c r="S92" s="237"/>
      <c r="T92" s="243"/>
      <c r="U92" s="244"/>
      <c r="V92" s="245"/>
      <c r="W92" s="246"/>
    </row>
    <row r="93" spans="1:23" s="170" customFormat="1" ht="20.25" customHeight="1">
      <c r="A93" s="216">
        <v>87</v>
      </c>
      <c r="B93" s="221">
        <v>40248</v>
      </c>
      <c r="C93" s="221" t="s">
        <v>928</v>
      </c>
      <c r="D93" s="214"/>
      <c r="E93" s="213"/>
      <c r="F93" s="232" t="s">
        <v>979</v>
      </c>
      <c r="G93" s="221">
        <v>1</v>
      </c>
      <c r="H93" s="221" t="s">
        <v>959</v>
      </c>
      <c r="I93" s="221" t="s">
        <v>959</v>
      </c>
      <c r="J93" s="222">
        <v>550</v>
      </c>
      <c r="K93" s="222">
        <v>350.13</v>
      </c>
      <c r="L93" s="222">
        <v>605</v>
      </c>
      <c r="M93" s="240">
        <v>78</v>
      </c>
      <c r="N93" s="222">
        <v>471.9</v>
      </c>
      <c r="O93" s="212"/>
      <c r="P93" s="176"/>
      <c r="R93" s="237"/>
      <c r="S93" s="237"/>
      <c r="T93" s="243"/>
      <c r="U93" s="244"/>
      <c r="V93" s="245"/>
      <c r="W93" s="246"/>
    </row>
    <row r="94" spans="1:23" s="170" customFormat="1" ht="20.25" customHeight="1">
      <c r="A94" s="216">
        <v>88</v>
      </c>
      <c r="B94" s="221">
        <v>40249</v>
      </c>
      <c r="C94" s="221" t="s">
        <v>928</v>
      </c>
      <c r="D94" s="214"/>
      <c r="E94" s="213"/>
      <c r="F94" s="232" t="s">
        <v>979</v>
      </c>
      <c r="G94" s="221">
        <v>1</v>
      </c>
      <c r="H94" s="221" t="s">
        <v>959</v>
      </c>
      <c r="I94" s="221" t="s">
        <v>959</v>
      </c>
      <c r="J94" s="222">
        <v>550</v>
      </c>
      <c r="K94" s="222">
        <v>350.13</v>
      </c>
      <c r="L94" s="222">
        <v>605</v>
      </c>
      <c r="M94" s="240">
        <v>78</v>
      </c>
      <c r="N94" s="222">
        <v>471.9</v>
      </c>
      <c r="O94" s="212"/>
      <c r="P94" s="176"/>
      <c r="R94" s="237"/>
      <c r="S94" s="237"/>
      <c r="T94" s="243"/>
      <c r="U94" s="244"/>
      <c r="V94" s="245"/>
      <c r="W94" s="246"/>
    </row>
    <row r="95" spans="1:23" s="170" customFormat="1" ht="20.25" customHeight="1">
      <c r="A95" s="216">
        <v>89</v>
      </c>
      <c r="B95" s="221">
        <v>40250</v>
      </c>
      <c r="C95" s="221" t="s">
        <v>928</v>
      </c>
      <c r="D95" s="382"/>
      <c r="E95" s="247"/>
      <c r="F95" s="232" t="s">
        <v>979</v>
      </c>
      <c r="G95" s="221">
        <v>1</v>
      </c>
      <c r="H95" s="221" t="s">
        <v>959</v>
      </c>
      <c r="I95" s="221" t="s">
        <v>959</v>
      </c>
      <c r="J95" s="222">
        <v>700</v>
      </c>
      <c r="K95" s="222">
        <v>445.62</v>
      </c>
      <c r="L95" s="222">
        <v>770</v>
      </c>
      <c r="M95" s="240">
        <v>78</v>
      </c>
      <c r="N95" s="222">
        <v>600.6</v>
      </c>
      <c r="O95" s="212"/>
      <c r="P95" s="176"/>
      <c r="R95" s="237"/>
      <c r="S95" s="237"/>
      <c r="T95" s="243"/>
      <c r="U95" s="244"/>
      <c r="V95" s="245"/>
      <c r="W95" s="246"/>
    </row>
    <row r="96" spans="1:23" s="170" customFormat="1" ht="20.25" customHeight="1">
      <c r="A96" s="216">
        <v>90</v>
      </c>
      <c r="B96" s="221">
        <v>40251</v>
      </c>
      <c r="C96" s="221" t="s">
        <v>928</v>
      </c>
      <c r="D96" s="382"/>
      <c r="E96" s="247"/>
      <c r="F96" s="232" t="s">
        <v>979</v>
      </c>
      <c r="G96" s="221">
        <v>1</v>
      </c>
      <c r="H96" s="221" t="s">
        <v>959</v>
      </c>
      <c r="I96" s="221" t="s">
        <v>959</v>
      </c>
      <c r="J96" s="222">
        <v>1000</v>
      </c>
      <c r="K96" s="222">
        <v>636.6</v>
      </c>
      <c r="L96" s="222">
        <v>1100</v>
      </c>
      <c r="M96" s="240">
        <v>78</v>
      </c>
      <c r="N96" s="222">
        <v>858</v>
      </c>
      <c r="O96" s="212"/>
      <c r="P96" s="176"/>
      <c r="R96" s="237"/>
      <c r="S96" s="237"/>
      <c r="T96" s="243"/>
      <c r="U96" s="244"/>
      <c r="V96" s="245"/>
      <c r="W96" s="246"/>
    </row>
    <row r="97" spans="1:23" s="170" customFormat="1" ht="20.25" customHeight="1">
      <c r="A97" s="216">
        <v>91</v>
      </c>
      <c r="B97" s="221">
        <v>40258</v>
      </c>
      <c r="C97" s="221" t="s">
        <v>929</v>
      </c>
      <c r="D97" s="382" t="s">
        <v>973</v>
      </c>
      <c r="E97" s="384" t="s">
        <v>992</v>
      </c>
      <c r="F97" s="232" t="s">
        <v>977</v>
      </c>
      <c r="G97" s="221">
        <v>1</v>
      </c>
      <c r="H97" s="221" t="s">
        <v>959</v>
      </c>
      <c r="I97" s="221" t="s">
        <v>959</v>
      </c>
      <c r="J97" s="222">
        <v>3600</v>
      </c>
      <c r="K97" s="222">
        <v>2291.7600000000002</v>
      </c>
      <c r="L97" s="222">
        <v>3780</v>
      </c>
      <c r="M97" s="240">
        <v>78</v>
      </c>
      <c r="N97" s="222">
        <v>2948.4</v>
      </c>
      <c r="O97" s="212"/>
      <c r="P97" s="176"/>
      <c r="R97" s="237"/>
      <c r="S97" s="237"/>
      <c r="T97" s="243"/>
      <c r="U97" s="244"/>
      <c r="V97" s="245"/>
      <c r="W97" s="246"/>
    </row>
    <row r="98" spans="1:23" s="170" customFormat="1" ht="20.25" customHeight="1">
      <c r="A98" s="216">
        <v>92</v>
      </c>
      <c r="B98" s="221">
        <v>40259</v>
      </c>
      <c r="C98" s="221" t="s">
        <v>912</v>
      </c>
      <c r="D98" s="382"/>
      <c r="E98" s="247"/>
      <c r="F98" s="232" t="s">
        <v>977</v>
      </c>
      <c r="G98" s="221">
        <v>1</v>
      </c>
      <c r="H98" s="221" t="s">
        <v>959</v>
      </c>
      <c r="I98" s="221" t="s">
        <v>959</v>
      </c>
      <c r="J98" s="222">
        <v>3300</v>
      </c>
      <c r="K98" s="222">
        <v>2100.7800000000002</v>
      </c>
      <c r="L98" s="222">
        <v>3465</v>
      </c>
      <c r="M98" s="240">
        <v>78</v>
      </c>
      <c r="N98" s="222">
        <v>2702.7</v>
      </c>
      <c r="O98" s="212"/>
      <c r="P98" s="176"/>
      <c r="R98" s="237"/>
      <c r="S98" s="237"/>
      <c r="T98" s="243"/>
      <c r="U98" s="244"/>
      <c r="V98" s="245"/>
      <c r="W98" s="246"/>
    </row>
    <row r="99" spans="1:23" s="170" customFormat="1" ht="20.25" customHeight="1">
      <c r="A99" s="216">
        <v>93</v>
      </c>
      <c r="B99" s="221">
        <v>40261</v>
      </c>
      <c r="C99" s="221" t="s">
        <v>930</v>
      </c>
      <c r="D99" s="382"/>
      <c r="E99" s="247"/>
      <c r="F99" s="232" t="s">
        <v>976</v>
      </c>
      <c r="G99" s="221">
        <v>1</v>
      </c>
      <c r="H99" s="221" t="s">
        <v>959</v>
      </c>
      <c r="I99" s="221" t="s">
        <v>959</v>
      </c>
      <c r="J99" s="222">
        <v>1400</v>
      </c>
      <c r="K99" s="222">
        <v>891.24</v>
      </c>
      <c r="L99" s="222">
        <v>1470</v>
      </c>
      <c r="M99" s="240">
        <v>78</v>
      </c>
      <c r="N99" s="222">
        <v>1146.5999999999999</v>
      </c>
      <c r="O99" s="212"/>
      <c r="P99" s="176"/>
      <c r="R99" s="237"/>
      <c r="S99" s="237"/>
      <c r="T99" s="243"/>
      <c r="U99" s="244"/>
      <c r="V99" s="245"/>
      <c r="W99" s="246"/>
    </row>
    <row r="100" spans="1:23" s="170" customFormat="1" ht="20.25" customHeight="1">
      <c r="A100" s="216">
        <v>94</v>
      </c>
      <c r="B100" s="221">
        <v>40324</v>
      </c>
      <c r="C100" s="221" t="s">
        <v>931</v>
      </c>
      <c r="D100" s="382"/>
      <c r="E100" s="247"/>
      <c r="F100" s="232" t="s">
        <v>979</v>
      </c>
      <c r="G100" s="221">
        <v>1</v>
      </c>
      <c r="H100" s="221" t="s">
        <v>959</v>
      </c>
      <c r="I100" s="221" t="s">
        <v>959</v>
      </c>
      <c r="J100" s="222">
        <v>89100</v>
      </c>
      <c r="K100" s="222">
        <v>6783.48</v>
      </c>
      <c r="L100" s="222">
        <v>71280</v>
      </c>
      <c r="M100" s="240">
        <v>67</v>
      </c>
      <c r="N100" s="222">
        <v>47757.599999999999</v>
      </c>
      <c r="O100" s="212"/>
      <c r="P100" s="176"/>
      <c r="R100" s="237"/>
      <c r="S100" s="237"/>
      <c r="T100" s="243"/>
      <c r="U100" s="244"/>
      <c r="V100" s="245"/>
      <c r="W100" s="246"/>
    </row>
    <row r="101" spans="1:23" s="170" customFormat="1" ht="20.25" customHeight="1">
      <c r="A101" s="216">
        <v>95</v>
      </c>
      <c r="B101" s="221">
        <v>40325</v>
      </c>
      <c r="C101" s="221" t="s">
        <v>932</v>
      </c>
      <c r="D101" s="382"/>
      <c r="E101" s="247"/>
      <c r="F101" s="232" t="s">
        <v>976</v>
      </c>
      <c r="G101" s="221">
        <v>1</v>
      </c>
      <c r="H101" s="221" t="s">
        <v>959</v>
      </c>
      <c r="I101" s="221" t="s">
        <v>959</v>
      </c>
      <c r="J101" s="222">
        <v>75145</v>
      </c>
      <c r="K101" s="222">
        <v>5720.99</v>
      </c>
      <c r="L101" s="222">
        <v>60116</v>
      </c>
      <c r="M101" s="240">
        <v>67</v>
      </c>
      <c r="N101" s="222">
        <v>40277.72</v>
      </c>
      <c r="O101" s="212"/>
      <c r="P101" s="176"/>
      <c r="R101" s="237"/>
      <c r="S101" s="237"/>
      <c r="T101" s="243"/>
      <c r="U101" s="244"/>
      <c r="V101" s="245"/>
      <c r="W101" s="246"/>
    </row>
    <row r="102" spans="1:23" s="170" customFormat="1" ht="20.25" customHeight="1">
      <c r="A102" s="216">
        <v>96</v>
      </c>
      <c r="B102" s="221">
        <v>20028</v>
      </c>
      <c r="C102" s="221" t="s">
        <v>933</v>
      </c>
      <c r="D102" s="382"/>
      <c r="E102" s="247"/>
      <c r="F102" s="232" t="s">
        <v>977</v>
      </c>
      <c r="G102" s="221">
        <v>1</v>
      </c>
      <c r="H102" s="221" t="s">
        <v>960</v>
      </c>
      <c r="I102" s="221" t="s">
        <v>960</v>
      </c>
      <c r="J102" s="222">
        <v>2850</v>
      </c>
      <c r="K102" s="222">
        <v>142.5</v>
      </c>
      <c r="L102" s="222">
        <v>2280</v>
      </c>
      <c r="M102" s="240">
        <v>59</v>
      </c>
      <c r="N102" s="222">
        <v>1345.2</v>
      </c>
      <c r="O102" s="212"/>
      <c r="P102" s="176"/>
      <c r="R102" s="237"/>
      <c r="S102" s="237"/>
      <c r="T102" s="243"/>
      <c r="U102" s="244"/>
      <c r="V102" s="245"/>
      <c r="W102" s="246"/>
    </row>
    <row r="103" spans="1:23" s="170" customFormat="1" ht="20.25" customHeight="1">
      <c r="A103" s="216">
        <v>97</v>
      </c>
      <c r="B103" s="221">
        <v>20029</v>
      </c>
      <c r="C103" s="221" t="s">
        <v>933</v>
      </c>
      <c r="D103" s="382"/>
      <c r="E103" s="247"/>
      <c r="F103" s="232" t="s">
        <v>977</v>
      </c>
      <c r="G103" s="221">
        <v>1</v>
      </c>
      <c r="H103" s="221" t="s">
        <v>960</v>
      </c>
      <c r="I103" s="221" t="s">
        <v>960</v>
      </c>
      <c r="J103" s="222">
        <v>2850</v>
      </c>
      <c r="K103" s="222">
        <v>142.5</v>
      </c>
      <c r="L103" s="222">
        <v>2280</v>
      </c>
      <c r="M103" s="240">
        <v>59</v>
      </c>
      <c r="N103" s="222">
        <v>1345.2</v>
      </c>
      <c r="O103" s="212"/>
      <c r="P103" s="176"/>
      <c r="R103" s="237"/>
      <c r="S103" s="237"/>
      <c r="T103" s="243"/>
      <c r="U103" s="244"/>
      <c r="V103" s="245"/>
      <c r="W103" s="246"/>
    </row>
    <row r="104" spans="1:23" s="170" customFormat="1" ht="20.25" customHeight="1">
      <c r="A104" s="216">
        <v>98</v>
      </c>
      <c r="B104" s="221">
        <v>20030</v>
      </c>
      <c r="C104" s="221" t="s">
        <v>933</v>
      </c>
      <c r="D104" s="382"/>
      <c r="E104" s="247"/>
      <c r="F104" s="232" t="s">
        <v>977</v>
      </c>
      <c r="G104" s="221">
        <v>1</v>
      </c>
      <c r="H104" s="221" t="s">
        <v>960</v>
      </c>
      <c r="I104" s="221" t="s">
        <v>960</v>
      </c>
      <c r="J104" s="222">
        <v>2850</v>
      </c>
      <c r="K104" s="222">
        <v>142.5</v>
      </c>
      <c r="L104" s="222">
        <v>2280</v>
      </c>
      <c r="M104" s="240">
        <v>59</v>
      </c>
      <c r="N104" s="222">
        <v>1345.2</v>
      </c>
      <c r="O104" s="212"/>
      <c r="P104" s="176"/>
      <c r="R104" s="237"/>
      <c r="S104" s="237"/>
      <c r="T104" s="243"/>
      <c r="U104" s="244"/>
      <c r="V104" s="245"/>
      <c r="W104" s="246"/>
    </row>
    <row r="105" spans="1:23" s="170" customFormat="1" ht="20.25" customHeight="1">
      <c r="A105" s="216">
        <v>99</v>
      </c>
      <c r="B105" s="221">
        <v>20033</v>
      </c>
      <c r="C105" s="221" t="s">
        <v>933</v>
      </c>
      <c r="D105" s="382"/>
      <c r="E105" s="247"/>
      <c r="F105" s="232" t="s">
        <v>977</v>
      </c>
      <c r="G105" s="221">
        <v>1</v>
      </c>
      <c r="H105" s="221" t="s">
        <v>954</v>
      </c>
      <c r="I105" s="221" t="s">
        <v>954</v>
      </c>
      <c r="J105" s="222">
        <v>2850</v>
      </c>
      <c r="K105" s="222">
        <v>142.5</v>
      </c>
      <c r="L105" s="222">
        <v>2280</v>
      </c>
      <c r="M105" s="240">
        <v>59</v>
      </c>
      <c r="N105" s="222">
        <v>1345.2</v>
      </c>
      <c r="O105" s="212"/>
      <c r="P105" s="176"/>
      <c r="R105" s="237"/>
      <c r="S105" s="237"/>
      <c r="T105" s="243"/>
      <c r="U105" s="244"/>
      <c r="V105" s="245"/>
      <c r="W105" s="246"/>
    </row>
    <row r="106" spans="1:23" s="170" customFormat="1" ht="20.25" customHeight="1">
      <c r="A106" s="216">
        <v>100</v>
      </c>
      <c r="B106" s="221">
        <v>20035</v>
      </c>
      <c r="C106" s="221" t="s">
        <v>934</v>
      </c>
      <c r="D106" s="382"/>
      <c r="E106" s="247"/>
      <c r="F106" s="232" t="s">
        <v>977</v>
      </c>
      <c r="G106" s="221">
        <v>1</v>
      </c>
      <c r="H106" s="221" t="s">
        <v>954</v>
      </c>
      <c r="I106" s="221" t="s">
        <v>954</v>
      </c>
      <c r="J106" s="222">
        <v>2400</v>
      </c>
      <c r="K106" s="222">
        <v>120</v>
      </c>
      <c r="L106" s="222">
        <v>1920</v>
      </c>
      <c r="M106" s="240">
        <v>59</v>
      </c>
      <c r="N106" s="222">
        <v>1132.8</v>
      </c>
      <c r="O106" s="212"/>
      <c r="P106" s="176"/>
      <c r="R106" s="237"/>
      <c r="S106" s="237"/>
      <c r="T106" s="243"/>
      <c r="U106" s="244"/>
      <c r="V106" s="245"/>
      <c r="W106" s="246"/>
    </row>
    <row r="107" spans="1:23" s="170" customFormat="1" ht="20.25" customHeight="1">
      <c r="A107" s="216">
        <v>101</v>
      </c>
      <c r="B107" s="221">
        <v>20036</v>
      </c>
      <c r="C107" s="221" t="s">
        <v>934</v>
      </c>
      <c r="D107" s="382"/>
      <c r="E107" s="383" t="s">
        <v>970</v>
      </c>
      <c r="F107" s="232" t="s">
        <v>977</v>
      </c>
      <c r="G107" s="221">
        <v>1</v>
      </c>
      <c r="H107" s="221" t="s">
        <v>954</v>
      </c>
      <c r="I107" s="221" t="s">
        <v>954</v>
      </c>
      <c r="J107" s="222">
        <v>1200</v>
      </c>
      <c r="K107" s="222">
        <v>60</v>
      </c>
      <c r="L107" s="222">
        <v>960</v>
      </c>
      <c r="M107" s="240">
        <v>59</v>
      </c>
      <c r="N107" s="222">
        <v>566.4</v>
      </c>
      <c r="O107" s="212"/>
      <c r="P107" s="176"/>
      <c r="R107" s="237"/>
      <c r="S107" s="237"/>
      <c r="T107" s="243"/>
      <c r="U107" s="244"/>
      <c r="V107" s="245"/>
      <c r="W107" s="246"/>
    </row>
    <row r="108" spans="1:23" s="170" customFormat="1" ht="20.25" customHeight="1">
      <c r="A108" s="216">
        <v>102</v>
      </c>
      <c r="B108" s="221">
        <v>50026</v>
      </c>
      <c r="C108" s="221" t="s">
        <v>935</v>
      </c>
      <c r="D108" s="214"/>
      <c r="E108" s="213"/>
      <c r="F108" s="232" t="s">
        <v>977</v>
      </c>
      <c r="G108" s="221">
        <v>1</v>
      </c>
      <c r="H108" s="221" t="s">
        <v>954</v>
      </c>
      <c r="I108" s="221" t="s">
        <v>954</v>
      </c>
      <c r="J108" s="222">
        <v>100800</v>
      </c>
      <c r="K108" s="222">
        <v>35501.760000000002</v>
      </c>
      <c r="L108" s="222">
        <v>105840</v>
      </c>
      <c r="M108" s="240">
        <v>74</v>
      </c>
      <c r="N108" s="222">
        <v>78321.600000000006</v>
      </c>
      <c r="O108" s="212"/>
      <c r="P108" s="176"/>
      <c r="R108" s="237"/>
      <c r="S108" s="237"/>
      <c r="T108" s="243"/>
      <c r="U108" s="244"/>
      <c r="V108" s="245"/>
      <c r="W108" s="246"/>
    </row>
    <row r="109" spans="1:23" s="170" customFormat="1" ht="20.25" customHeight="1">
      <c r="A109" s="216">
        <v>103</v>
      </c>
      <c r="B109" s="221">
        <v>20079</v>
      </c>
      <c r="C109" s="221" t="s">
        <v>936</v>
      </c>
      <c r="D109" s="214"/>
      <c r="E109" s="213"/>
      <c r="F109" s="232" t="s">
        <v>977</v>
      </c>
      <c r="G109" s="221">
        <v>1</v>
      </c>
      <c r="H109" s="221" t="s">
        <v>961</v>
      </c>
      <c r="I109" s="221" t="s">
        <v>961</v>
      </c>
      <c r="J109" s="222">
        <v>2500</v>
      </c>
      <c r="K109" s="222">
        <v>190</v>
      </c>
      <c r="L109" s="222">
        <v>2000</v>
      </c>
      <c r="M109" s="240">
        <v>26</v>
      </c>
      <c r="N109" s="222">
        <v>520</v>
      </c>
      <c r="O109" s="212"/>
      <c r="P109" s="176"/>
      <c r="R109" s="237"/>
      <c r="S109" s="237"/>
      <c r="T109" s="243"/>
      <c r="U109" s="244"/>
      <c r="V109" s="245"/>
      <c r="W109" s="246"/>
    </row>
    <row r="110" spans="1:23" s="170" customFormat="1" ht="20.25" customHeight="1">
      <c r="A110" s="216">
        <v>104</v>
      </c>
      <c r="B110" s="221">
        <v>20080</v>
      </c>
      <c r="C110" s="221" t="s">
        <v>936</v>
      </c>
      <c r="D110" s="214"/>
      <c r="E110" s="213"/>
      <c r="F110" s="232" t="s">
        <v>977</v>
      </c>
      <c r="G110" s="221">
        <v>1</v>
      </c>
      <c r="H110" s="221" t="s">
        <v>961</v>
      </c>
      <c r="I110" s="221" t="s">
        <v>961</v>
      </c>
      <c r="J110" s="222">
        <v>2500</v>
      </c>
      <c r="K110" s="222">
        <v>190</v>
      </c>
      <c r="L110" s="222">
        <v>2000</v>
      </c>
      <c r="M110" s="240">
        <v>26</v>
      </c>
      <c r="N110" s="222">
        <v>520</v>
      </c>
      <c r="O110" s="212"/>
      <c r="P110" s="176"/>
      <c r="R110" s="237"/>
      <c r="S110" s="237"/>
      <c r="T110" s="243"/>
      <c r="U110" s="244"/>
      <c r="V110" s="245"/>
      <c r="W110" s="246"/>
    </row>
    <row r="111" spans="1:23" s="170" customFormat="1" ht="20.25" customHeight="1">
      <c r="A111" s="216">
        <v>105</v>
      </c>
      <c r="B111" s="221">
        <v>20081</v>
      </c>
      <c r="C111" s="221" t="s">
        <v>936</v>
      </c>
      <c r="D111" s="214"/>
      <c r="E111" s="213"/>
      <c r="F111" s="232" t="s">
        <v>977</v>
      </c>
      <c r="G111" s="221">
        <v>1</v>
      </c>
      <c r="H111" s="221" t="s">
        <v>961</v>
      </c>
      <c r="I111" s="221" t="s">
        <v>961</v>
      </c>
      <c r="J111" s="222">
        <v>2500</v>
      </c>
      <c r="K111" s="222">
        <v>190</v>
      </c>
      <c r="L111" s="222">
        <v>2000</v>
      </c>
      <c r="M111" s="240">
        <v>26</v>
      </c>
      <c r="N111" s="222">
        <v>520</v>
      </c>
      <c r="O111" s="212"/>
      <c r="P111" s="176"/>
      <c r="R111" s="237"/>
      <c r="S111" s="237"/>
      <c r="T111" s="243"/>
      <c r="U111" s="244"/>
      <c r="V111" s="245"/>
      <c r="W111" s="246"/>
    </row>
    <row r="112" spans="1:23" s="170" customFormat="1" ht="20.25" customHeight="1">
      <c r="A112" s="216">
        <v>106</v>
      </c>
      <c r="B112" s="221">
        <v>20082</v>
      </c>
      <c r="C112" s="221" t="s">
        <v>936</v>
      </c>
      <c r="D112" s="214"/>
      <c r="E112" s="213"/>
      <c r="F112" s="232" t="s">
        <v>977</v>
      </c>
      <c r="G112" s="221">
        <v>1</v>
      </c>
      <c r="H112" s="221" t="s">
        <v>961</v>
      </c>
      <c r="I112" s="221" t="s">
        <v>961</v>
      </c>
      <c r="J112" s="222">
        <v>2500</v>
      </c>
      <c r="K112" s="222">
        <v>190</v>
      </c>
      <c r="L112" s="222">
        <v>2000</v>
      </c>
      <c r="M112" s="240">
        <v>26</v>
      </c>
      <c r="N112" s="222">
        <v>520</v>
      </c>
      <c r="O112" s="212"/>
      <c r="P112" s="176"/>
      <c r="R112" s="237"/>
      <c r="S112" s="237"/>
      <c r="T112" s="243"/>
      <c r="U112" s="244"/>
      <c r="V112" s="245"/>
      <c r="W112" s="246"/>
    </row>
    <row r="113" spans="1:23" s="170" customFormat="1" ht="20.25" customHeight="1">
      <c r="A113" s="216">
        <v>107</v>
      </c>
      <c r="B113" s="221">
        <v>20083</v>
      </c>
      <c r="C113" s="221" t="s">
        <v>936</v>
      </c>
      <c r="D113" s="214"/>
      <c r="E113" s="213"/>
      <c r="F113" s="232" t="s">
        <v>977</v>
      </c>
      <c r="G113" s="221">
        <v>1</v>
      </c>
      <c r="H113" s="221" t="s">
        <v>961</v>
      </c>
      <c r="I113" s="221" t="s">
        <v>961</v>
      </c>
      <c r="J113" s="222">
        <v>2500</v>
      </c>
      <c r="K113" s="222">
        <v>190</v>
      </c>
      <c r="L113" s="222">
        <v>2000</v>
      </c>
      <c r="M113" s="240">
        <v>26</v>
      </c>
      <c r="N113" s="222">
        <v>520</v>
      </c>
      <c r="O113" s="212"/>
      <c r="P113" s="176"/>
      <c r="R113" s="237"/>
      <c r="S113" s="237"/>
      <c r="T113" s="243"/>
      <c r="U113" s="244"/>
      <c r="V113" s="245"/>
      <c r="W113" s="246"/>
    </row>
    <row r="114" spans="1:23" s="170" customFormat="1" ht="20.25" customHeight="1">
      <c r="A114" s="216">
        <v>108</v>
      </c>
      <c r="B114" s="221">
        <v>20084</v>
      </c>
      <c r="C114" s="221" t="s">
        <v>936</v>
      </c>
      <c r="D114" s="214"/>
      <c r="E114" s="213"/>
      <c r="F114" s="232" t="s">
        <v>977</v>
      </c>
      <c r="G114" s="221">
        <v>1</v>
      </c>
      <c r="H114" s="221" t="s">
        <v>961</v>
      </c>
      <c r="I114" s="221" t="s">
        <v>961</v>
      </c>
      <c r="J114" s="222">
        <v>2500</v>
      </c>
      <c r="K114" s="222">
        <v>190</v>
      </c>
      <c r="L114" s="222">
        <v>2000</v>
      </c>
      <c r="M114" s="240">
        <v>26</v>
      </c>
      <c r="N114" s="222">
        <v>520</v>
      </c>
      <c r="O114" s="212"/>
      <c r="P114" s="176"/>
      <c r="R114" s="237"/>
      <c r="S114" s="237"/>
      <c r="T114" s="243"/>
      <c r="U114" s="244"/>
      <c r="V114" s="245"/>
      <c r="W114" s="246"/>
    </row>
    <row r="115" spans="1:23" s="170" customFormat="1" ht="20.25" customHeight="1">
      <c r="A115" s="216">
        <v>109</v>
      </c>
      <c r="B115" s="221">
        <v>20096</v>
      </c>
      <c r="C115" s="221" t="s">
        <v>936</v>
      </c>
      <c r="D115" s="214"/>
      <c r="E115" s="213"/>
      <c r="F115" s="232" t="s">
        <v>977</v>
      </c>
      <c r="G115" s="221">
        <v>1</v>
      </c>
      <c r="H115" s="221" t="s">
        <v>961</v>
      </c>
      <c r="I115" s="221" t="s">
        <v>961</v>
      </c>
      <c r="J115" s="222">
        <v>2280</v>
      </c>
      <c r="K115" s="222">
        <v>173.35</v>
      </c>
      <c r="L115" s="222">
        <v>1824</v>
      </c>
      <c r="M115" s="240">
        <v>26</v>
      </c>
      <c r="N115" s="222">
        <v>474.24</v>
      </c>
      <c r="O115" s="212"/>
      <c r="P115" s="176"/>
      <c r="R115" s="237"/>
      <c r="S115" s="237"/>
      <c r="T115" s="243"/>
      <c r="U115" s="244"/>
      <c r="V115" s="245"/>
      <c r="W115" s="246"/>
    </row>
    <row r="116" spans="1:23" s="170" customFormat="1" ht="20.25" customHeight="1">
      <c r="A116" s="216">
        <v>110</v>
      </c>
      <c r="B116" s="221">
        <v>20085</v>
      </c>
      <c r="C116" s="221" t="s">
        <v>936</v>
      </c>
      <c r="D116" s="214"/>
      <c r="E116" s="213"/>
      <c r="F116" s="232" t="s">
        <v>977</v>
      </c>
      <c r="G116" s="221">
        <v>1</v>
      </c>
      <c r="H116" s="221" t="s">
        <v>961</v>
      </c>
      <c r="I116" s="221" t="s">
        <v>961</v>
      </c>
      <c r="J116" s="222">
        <v>2500</v>
      </c>
      <c r="K116" s="222">
        <v>190</v>
      </c>
      <c r="L116" s="222">
        <v>2000</v>
      </c>
      <c r="M116" s="240">
        <v>26</v>
      </c>
      <c r="N116" s="222">
        <v>520</v>
      </c>
      <c r="O116" s="212"/>
      <c r="P116" s="176"/>
      <c r="R116" s="237"/>
      <c r="S116" s="237"/>
      <c r="T116" s="243"/>
      <c r="U116" s="244"/>
      <c r="V116" s="245"/>
      <c r="W116" s="246"/>
    </row>
    <row r="117" spans="1:23" s="170" customFormat="1" ht="20.25" customHeight="1">
      <c r="A117" s="216">
        <v>111</v>
      </c>
      <c r="B117" s="221">
        <v>20086</v>
      </c>
      <c r="C117" s="221" t="s">
        <v>936</v>
      </c>
      <c r="D117" s="214"/>
      <c r="E117" s="213"/>
      <c r="F117" s="232" t="s">
        <v>977</v>
      </c>
      <c r="G117" s="221">
        <v>1</v>
      </c>
      <c r="H117" s="221" t="s">
        <v>961</v>
      </c>
      <c r="I117" s="221" t="s">
        <v>961</v>
      </c>
      <c r="J117" s="222">
        <v>2500</v>
      </c>
      <c r="K117" s="222">
        <v>190</v>
      </c>
      <c r="L117" s="222">
        <v>2000</v>
      </c>
      <c r="M117" s="240">
        <v>26</v>
      </c>
      <c r="N117" s="222">
        <v>520</v>
      </c>
      <c r="O117" s="212"/>
      <c r="P117" s="176"/>
      <c r="R117" s="237"/>
      <c r="S117" s="237"/>
      <c r="T117" s="243"/>
      <c r="U117" s="244"/>
      <c r="V117" s="245"/>
      <c r="W117" s="246"/>
    </row>
    <row r="118" spans="1:23" s="170" customFormat="1" ht="20.25" customHeight="1">
      <c r="A118" s="216">
        <v>112</v>
      </c>
      <c r="B118" s="221">
        <v>20087</v>
      </c>
      <c r="C118" s="221" t="s">
        <v>936</v>
      </c>
      <c r="D118" s="214"/>
      <c r="E118" s="213"/>
      <c r="F118" s="232" t="s">
        <v>977</v>
      </c>
      <c r="G118" s="221">
        <v>1</v>
      </c>
      <c r="H118" s="221" t="s">
        <v>961</v>
      </c>
      <c r="I118" s="221" t="s">
        <v>961</v>
      </c>
      <c r="J118" s="222">
        <v>2500</v>
      </c>
      <c r="K118" s="222">
        <v>190</v>
      </c>
      <c r="L118" s="222">
        <v>2000</v>
      </c>
      <c r="M118" s="240">
        <v>26</v>
      </c>
      <c r="N118" s="222">
        <v>520</v>
      </c>
      <c r="O118" s="212"/>
      <c r="P118" s="176"/>
      <c r="R118" s="237"/>
      <c r="S118" s="237"/>
      <c r="T118" s="243"/>
      <c r="U118" s="244"/>
      <c r="V118" s="245"/>
      <c r="W118" s="246"/>
    </row>
    <row r="119" spans="1:23" s="170" customFormat="1" ht="20.25" customHeight="1">
      <c r="A119" s="216">
        <v>113</v>
      </c>
      <c r="B119" s="221">
        <v>20088</v>
      </c>
      <c r="C119" s="221" t="s">
        <v>936</v>
      </c>
      <c r="D119" s="214"/>
      <c r="E119" s="213"/>
      <c r="F119" s="232" t="s">
        <v>977</v>
      </c>
      <c r="G119" s="221">
        <v>1</v>
      </c>
      <c r="H119" s="221" t="s">
        <v>961</v>
      </c>
      <c r="I119" s="221" t="s">
        <v>961</v>
      </c>
      <c r="J119" s="222">
        <v>2500</v>
      </c>
      <c r="K119" s="222">
        <v>190</v>
      </c>
      <c r="L119" s="222">
        <v>2000</v>
      </c>
      <c r="M119" s="240">
        <v>26</v>
      </c>
      <c r="N119" s="222">
        <v>520</v>
      </c>
      <c r="O119" s="212"/>
      <c r="P119" s="176"/>
      <c r="R119" s="237"/>
      <c r="S119" s="237"/>
      <c r="T119" s="243"/>
      <c r="U119" s="244"/>
      <c r="V119" s="245"/>
      <c r="W119" s="246"/>
    </row>
    <row r="120" spans="1:23" s="170" customFormat="1" ht="20.25" customHeight="1">
      <c r="A120" s="216">
        <v>114</v>
      </c>
      <c r="B120" s="221">
        <v>20089</v>
      </c>
      <c r="C120" s="221" t="s">
        <v>936</v>
      </c>
      <c r="D120" s="214"/>
      <c r="E120" s="213"/>
      <c r="F120" s="232" t="s">
        <v>977</v>
      </c>
      <c r="G120" s="221">
        <v>1</v>
      </c>
      <c r="H120" s="221" t="s">
        <v>961</v>
      </c>
      <c r="I120" s="221" t="s">
        <v>961</v>
      </c>
      <c r="J120" s="222">
        <v>2500</v>
      </c>
      <c r="K120" s="222">
        <v>190</v>
      </c>
      <c r="L120" s="222">
        <v>2000</v>
      </c>
      <c r="M120" s="240">
        <v>26</v>
      </c>
      <c r="N120" s="222">
        <v>520</v>
      </c>
      <c r="O120" s="212"/>
      <c r="P120" s="176"/>
      <c r="R120" s="237"/>
      <c r="S120" s="237"/>
      <c r="T120" s="243"/>
      <c r="U120" s="244"/>
      <c r="V120" s="245"/>
      <c r="W120" s="246"/>
    </row>
    <row r="121" spans="1:23" s="170" customFormat="1" ht="20.25" customHeight="1">
      <c r="A121" s="216">
        <v>115</v>
      </c>
      <c r="B121" s="221">
        <v>20090</v>
      </c>
      <c r="C121" s="221" t="s">
        <v>936</v>
      </c>
      <c r="D121" s="214"/>
      <c r="E121" s="213"/>
      <c r="F121" s="232" t="s">
        <v>977</v>
      </c>
      <c r="G121" s="221">
        <v>1</v>
      </c>
      <c r="H121" s="221" t="s">
        <v>961</v>
      </c>
      <c r="I121" s="221" t="s">
        <v>961</v>
      </c>
      <c r="J121" s="222">
        <v>2500</v>
      </c>
      <c r="K121" s="222">
        <v>190</v>
      </c>
      <c r="L121" s="222">
        <v>2000</v>
      </c>
      <c r="M121" s="240">
        <v>26</v>
      </c>
      <c r="N121" s="222">
        <v>520</v>
      </c>
      <c r="O121" s="212"/>
      <c r="P121" s="176"/>
      <c r="R121" s="237"/>
      <c r="S121" s="237"/>
      <c r="T121" s="243"/>
      <c r="U121" s="244"/>
      <c r="V121" s="245"/>
      <c r="W121" s="246"/>
    </row>
    <row r="122" spans="1:23" s="170" customFormat="1" ht="20.25" customHeight="1">
      <c r="A122" s="216">
        <v>116</v>
      </c>
      <c r="B122" s="221">
        <v>20091</v>
      </c>
      <c r="C122" s="221" t="s">
        <v>936</v>
      </c>
      <c r="D122" s="214"/>
      <c r="E122" s="213"/>
      <c r="F122" s="232" t="s">
        <v>977</v>
      </c>
      <c r="G122" s="221">
        <v>1</v>
      </c>
      <c r="H122" s="221" t="s">
        <v>961</v>
      </c>
      <c r="I122" s="221" t="s">
        <v>961</v>
      </c>
      <c r="J122" s="222">
        <v>2500</v>
      </c>
      <c r="K122" s="222">
        <v>190</v>
      </c>
      <c r="L122" s="222">
        <v>2000</v>
      </c>
      <c r="M122" s="240">
        <v>26</v>
      </c>
      <c r="N122" s="222">
        <v>520</v>
      </c>
      <c r="O122" s="212"/>
      <c r="P122" s="176"/>
      <c r="R122" s="237"/>
      <c r="S122" s="237"/>
      <c r="T122" s="243"/>
      <c r="U122" s="244"/>
      <c r="V122" s="245"/>
      <c r="W122" s="246"/>
    </row>
    <row r="123" spans="1:23" s="170" customFormat="1" ht="20.25" customHeight="1">
      <c r="A123" s="216">
        <v>117</v>
      </c>
      <c r="B123" s="221">
        <v>20092</v>
      </c>
      <c r="C123" s="221" t="s">
        <v>936</v>
      </c>
      <c r="D123" s="214"/>
      <c r="E123" s="213"/>
      <c r="F123" s="232" t="s">
        <v>977</v>
      </c>
      <c r="G123" s="221">
        <v>1</v>
      </c>
      <c r="H123" s="221" t="s">
        <v>961</v>
      </c>
      <c r="I123" s="221" t="s">
        <v>961</v>
      </c>
      <c r="J123" s="222">
        <v>2500</v>
      </c>
      <c r="K123" s="222">
        <v>190</v>
      </c>
      <c r="L123" s="222">
        <v>2000</v>
      </c>
      <c r="M123" s="240">
        <v>26</v>
      </c>
      <c r="N123" s="222">
        <v>520</v>
      </c>
      <c r="O123" s="212"/>
      <c r="P123" s="176"/>
      <c r="R123" s="237"/>
      <c r="S123" s="237"/>
      <c r="T123" s="243"/>
      <c r="U123" s="244"/>
      <c r="V123" s="245"/>
      <c r="W123" s="246"/>
    </row>
    <row r="124" spans="1:23" s="170" customFormat="1" ht="20.25" customHeight="1">
      <c r="A124" s="216">
        <v>118</v>
      </c>
      <c r="B124" s="221">
        <v>20093</v>
      </c>
      <c r="C124" s="221" t="s">
        <v>936</v>
      </c>
      <c r="D124" s="214"/>
      <c r="E124" s="213"/>
      <c r="F124" s="232" t="s">
        <v>977</v>
      </c>
      <c r="G124" s="221">
        <v>1</v>
      </c>
      <c r="H124" s="221" t="s">
        <v>961</v>
      </c>
      <c r="I124" s="221" t="s">
        <v>961</v>
      </c>
      <c r="J124" s="222">
        <v>2500</v>
      </c>
      <c r="K124" s="222">
        <v>190</v>
      </c>
      <c r="L124" s="222">
        <v>2000</v>
      </c>
      <c r="M124" s="240">
        <v>26</v>
      </c>
      <c r="N124" s="222">
        <v>520</v>
      </c>
      <c r="O124" s="212"/>
      <c r="P124" s="176"/>
      <c r="R124" s="237"/>
      <c r="S124" s="237"/>
      <c r="T124" s="243"/>
      <c r="U124" s="244"/>
      <c r="V124" s="245"/>
      <c r="W124" s="246"/>
    </row>
    <row r="125" spans="1:23" s="170" customFormat="1" ht="20.25" customHeight="1">
      <c r="A125" s="216">
        <v>119</v>
      </c>
      <c r="B125" s="221">
        <v>20095</v>
      </c>
      <c r="C125" s="221" t="s">
        <v>936</v>
      </c>
      <c r="D125" s="214"/>
      <c r="E125" s="213"/>
      <c r="F125" s="232" t="s">
        <v>977</v>
      </c>
      <c r="G125" s="221">
        <v>1</v>
      </c>
      <c r="H125" s="221" t="s">
        <v>961</v>
      </c>
      <c r="I125" s="221" t="s">
        <v>961</v>
      </c>
      <c r="J125" s="222">
        <v>2280</v>
      </c>
      <c r="K125" s="222">
        <v>173.35</v>
      </c>
      <c r="L125" s="222">
        <v>1824</v>
      </c>
      <c r="M125" s="240">
        <v>26</v>
      </c>
      <c r="N125" s="222">
        <v>474.24</v>
      </c>
      <c r="O125" s="212"/>
      <c r="P125" s="176"/>
      <c r="R125" s="237"/>
      <c r="S125" s="237"/>
      <c r="T125" s="243"/>
      <c r="U125" s="244"/>
      <c r="V125" s="245"/>
      <c r="W125" s="246"/>
    </row>
    <row r="126" spans="1:23" s="170" customFormat="1" ht="20.25" customHeight="1">
      <c r="A126" s="216">
        <v>120</v>
      </c>
      <c r="B126" s="221">
        <v>40065</v>
      </c>
      <c r="C126" s="221" t="s">
        <v>937</v>
      </c>
      <c r="D126" s="214"/>
      <c r="E126" s="213"/>
      <c r="F126" s="232" t="s">
        <v>977</v>
      </c>
      <c r="G126" s="221">
        <v>1</v>
      </c>
      <c r="H126" s="221" t="s">
        <v>961</v>
      </c>
      <c r="I126" s="221" t="s">
        <v>961</v>
      </c>
      <c r="J126" s="222">
        <v>3200</v>
      </c>
      <c r="K126" s="222">
        <v>1430.4</v>
      </c>
      <c r="L126" s="222">
        <v>2560</v>
      </c>
      <c r="M126" s="240">
        <v>26</v>
      </c>
      <c r="N126" s="222">
        <v>665.6</v>
      </c>
      <c r="O126" s="212"/>
      <c r="P126" s="176"/>
      <c r="R126" s="237"/>
      <c r="S126" s="237"/>
      <c r="T126" s="243"/>
      <c r="U126" s="244"/>
      <c r="V126" s="245"/>
      <c r="W126" s="246"/>
    </row>
    <row r="127" spans="1:23" s="170" customFormat="1" ht="20.25" customHeight="1">
      <c r="A127" s="216">
        <v>121</v>
      </c>
      <c r="B127" s="221">
        <v>20097</v>
      </c>
      <c r="C127" s="221" t="s">
        <v>938</v>
      </c>
      <c r="D127" s="214"/>
      <c r="E127" s="213"/>
      <c r="F127" s="232" t="s">
        <v>978</v>
      </c>
      <c r="G127" s="221">
        <v>1</v>
      </c>
      <c r="H127" s="221" t="s">
        <v>962</v>
      </c>
      <c r="I127" s="221" t="s">
        <v>962</v>
      </c>
      <c r="J127" s="222">
        <v>3890</v>
      </c>
      <c r="K127" s="222">
        <v>295.5</v>
      </c>
      <c r="L127" s="222">
        <v>3112</v>
      </c>
      <c r="M127" s="240">
        <v>26</v>
      </c>
      <c r="N127" s="222">
        <v>809.12</v>
      </c>
      <c r="O127" s="212"/>
      <c r="P127" s="176"/>
      <c r="R127" s="237"/>
      <c r="S127" s="237"/>
      <c r="T127" s="243"/>
      <c r="U127" s="244"/>
      <c r="V127" s="245"/>
      <c r="W127" s="246"/>
    </row>
    <row r="128" spans="1:23" s="170" customFormat="1" ht="20.25" customHeight="1">
      <c r="A128" s="216">
        <v>122</v>
      </c>
      <c r="B128" s="221">
        <v>20077</v>
      </c>
      <c r="C128" s="221" t="s">
        <v>939</v>
      </c>
      <c r="D128" s="214"/>
      <c r="E128" s="213"/>
      <c r="F128" s="232" t="s">
        <v>978</v>
      </c>
      <c r="G128" s="221">
        <v>1</v>
      </c>
      <c r="H128" s="221" t="s">
        <v>963</v>
      </c>
      <c r="I128" s="221" t="s">
        <v>963</v>
      </c>
      <c r="J128" s="222">
        <v>2000</v>
      </c>
      <c r="K128" s="222">
        <v>152</v>
      </c>
      <c r="L128" s="222">
        <v>1600</v>
      </c>
      <c r="M128" s="240">
        <v>26</v>
      </c>
      <c r="N128" s="222">
        <v>416</v>
      </c>
      <c r="O128" s="212"/>
      <c r="P128" s="176"/>
      <c r="R128" s="237"/>
      <c r="S128" s="237"/>
      <c r="T128" s="243"/>
      <c r="U128" s="244"/>
      <c r="V128" s="245"/>
      <c r="W128" s="246"/>
    </row>
    <row r="129" spans="1:23" s="170" customFormat="1" ht="20.25" customHeight="1">
      <c r="A129" s="216">
        <v>123</v>
      </c>
      <c r="B129" s="221">
        <v>20078</v>
      </c>
      <c r="C129" s="221" t="s">
        <v>939</v>
      </c>
      <c r="D129" s="214"/>
      <c r="E129" s="213"/>
      <c r="F129" s="232" t="s">
        <v>978</v>
      </c>
      <c r="G129" s="221">
        <v>1</v>
      </c>
      <c r="H129" s="221" t="s">
        <v>963</v>
      </c>
      <c r="I129" s="221" t="s">
        <v>963</v>
      </c>
      <c r="J129" s="222">
        <v>2000</v>
      </c>
      <c r="K129" s="222">
        <v>152</v>
      </c>
      <c r="L129" s="222">
        <v>1600</v>
      </c>
      <c r="M129" s="240">
        <v>26</v>
      </c>
      <c r="N129" s="222">
        <v>416</v>
      </c>
      <c r="O129" s="212"/>
      <c r="P129" s="176"/>
      <c r="R129" s="237"/>
      <c r="S129" s="237"/>
      <c r="T129" s="243"/>
      <c r="U129" s="244"/>
      <c r="V129" s="245"/>
      <c r="W129" s="246"/>
    </row>
    <row r="130" spans="1:23" s="170" customFormat="1" ht="20.25" customHeight="1">
      <c r="A130" s="216">
        <v>124</v>
      </c>
      <c r="B130" s="221">
        <v>20108</v>
      </c>
      <c r="C130" s="221" t="s">
        <v>940</v>
      </c>
      <c r="D130" s="214"/>
      <c r="E130" s="213"/>
      <c r="F130" s="232" t="s">
        <v>978</v>
      </c>
      <c r="G130" s="221">
        <v>1</v>
      </c>
      <c r="H130" s="221" t="s">
        <v>964</v>
      </c>
      <c r="I130" s="221" t="s">
        <v>983</v>
      </c>
      <c r="J130" s="222">
        <v>2000</v>
      </c>
      <c r="K130" s="222">
        <v>574.4</v>
      </c>
      <c r="L130" s="222">
        <v>1600</v>
      </c>
      <c r="M130" s="240">
        <v>32</v>
      </c>
      <c r="N130" s="222">
        <v>512</v>
      </c>
      <c r="O130" s="212"/>
      <c r="P130" s="176"/>
      <c r="R130" s="237"/>
      <c r="S130" s="237"/>
      <c r="T130" s="243"/>
      <c r="U130" s="244"/>
      <c r="V130" s="245"/>
      <c r="W130" s="246"/>
    </row>
    <row r="131" spans="1:23" s="170" customFormat="1" ht="20.25" customHeight="1">
      <c r="A131" s="216">
        <v>125</v>
      </c>
      <c r="B131" s="221">
        <v>20111</v>
      </c>
      <c r="C131" s="221" t="s">
        <v>941</v>
      </c>
      <c r="D131" s="214"/>
      <c r="E131" s="213"/>
      <c r="F131" s="232" t="s">
        <v>978</v>
      </c>
      <c r="G131" s="221">
        <v>1</v>
      </c>
      <c r="H131" s="221" t="s">
        <v>953</v>
      </c>
      <c r="I131" s="221" t="s">
        <v>953</v>
      </c>
      <c r="J131" s="222">
        <v>1600</v>
      </c>
      <c r="K131" s="222">
        <v>628.48</v>
      </c>
      <c r="L131" s="222">
        <v>1280</v>
      </c>
      <c r="M131" s="240">
        <v>34</v>
      </c>
      <c r="N131" s="222">
        <v>435.2</v>
      </c>
      <c r="O131" s="212"/>
      <c r="P131" s="176"/>
      <c r="R131" s="237"/>
      <c r="S131" s="237"/>
      <c r="T131" s="243"/>
      <c r="U131" s="244"/>
      <c r="V131" s="245"/>
      <c r="W131" s="246"/>
    </row>
    <row r="132" spans="1:23" s="170" customFormat="1" ht="20.25" customHeight="1">
      <c r="A132" s="216">
        <v>126</v>
      </c>
      <c r="B132" s="221">
        <v>20112</v>
      </c>
      <c r="C132" s="221" t="s">
        <v>941</v>
      </c>
      <c r="D132" s="382"/>
      <c r="E132" s="247"/>
      <c r="F132" s="232" t="s">
        <v>978</v>
      </c>
      <c r="G132" s="221">
        <v>1</v>
      </c>
      <c r="H132" s="221" t="s">
        <v>953</v>
      </c>
      <c r="I132" s="221" t="s">
        <v>953</v>
      </c>
      <c r="J132" s="222">
        <v>1600</v>
      </c>
      <c r="K132" s="222">
        <v>628.48</v>
      </c>
      <c r="L132" s="222">
        <v>1280</v>
      </c>
      <c r="M132" s="240">
        <v>34</v>
      </c>
      <c r="N132" s="222">
        <v>435.2</v>
      </c>
      <c r="O132" s="212"/>
      <c r="P132" s="176"/>
      <c r="R132" s="237"/>
      <c r="S132" s="237"/>
      <c r="T132" s="243"/>
      <c r="U132" s="244"/>
      <c r="V132" s="245"/>
      <c r="W132" s="246"/>
    </row>
    <row r="133" spans="1:23" s="170" customFormat="1" ht="20.25" customHeight="1">
      <c r="A133" s="216">
        <v>127</v>
      </c>
      <c r="B133" s="221">
        <v>20114</v>
      </c>
      <c r="C133" s="221" t="s">
        <v>941</v>
      </c>
      <c r="D133" s="382"/>
      <c r="E133" s="247"/>
      <c r="F133" s="232" t="s">
        <v>978</v>
      </c>
      <c r="G133" s="221">
        <v>1</v>
      </c>
      <c r="H133" s="221" t="s">
        <v>953</v>
      </c>
      <c r="I133" s="221" t="s">
        <v>953</v>
      </c>
      <c r="J133" s="222">
        <v>1600</v>
      </c>
      <c r="K133" s="222">
        <v>628.48</v>
      </c>
      <c r="L133" s="222">
        <v>1280</v>
      </c>
      <c r="M133" s="240">
        <v>34</v>
      </c>
      <c r="N133" s="222">
        <v>435.2</v>
      </c>
      <c r="O133" s="212"/>
      <c r="P133" s="176"/>
      <c r="R133" s="237"/>
      <c r="S133" s="237"/>
      <c r="T133" s="243"/>
      <c r="U133" s="244"/>
      <c r="V133" s="245"/>
      <c r="W133" s="246"/>
    </row>
    <row r="134" spans="1:23" s="170" customFormat="1" ht="20.25" customHeight="1">
      <c r="A134" s="216">
        <v>128</v>
      </c>
      <c r="B134" s="221">
        <v>400002</v>
      </c>
      <c r="C134" s="221" t="s">
        <v>942</v>
      </c>
      <c r="D134" s="382"/>
      <c r="E134" s="247"/>
      <c r="F134" s="232" t="s">
        <v>976</v>
      </c>
      <c r="G134" s="221">
        <v>1</v>
      </c>
      <c r="H134" s="221" t="s">
        <v>965</v>
      </c>
      <c r="I134" s="221" t="s">
        <v>965</v>
      </c>
      <c r="J134" s="222">
        <v>854.7</v>
      </c>
      <c r="K134" s="222">
        <v>583.98</v>
      </c>
      <c r="L134" s="222">
        <v>897.44</v>
      </c>
      <c r="M134" s="240">
        <v>83</v>
      </c>
      <c r="N134" s="222">
        <v>744.88</v>
      </c>
      <c r="O134" s="212"/>
      <c r="P134" s="176"/>
      <c r="R134" s="237"/>
      <c r="S134" s="237"/>
      <c r="T134" s="243"/>
      <c r="U134" s="244"/>
      <c r="V134" s="245"/>
      <c r="W134" s="246"/>
    </row>
    <row r="135" spans="1:23" s="170" customFormat="1" ht="20.25" customHeight="1">
      <c r="A135" s="216">
        <v>129</v>
      </c>
      <c r="B135" s="221">
        <v>400004</v>
      </c>
      <c r="C135" s="221" t="s">
        <v>943</v>
      </c>
      <c r="D135" s="382"/>
      <c r="E135" s="247"/>
      <c r="F135" s="232" t="s">
        <v>976</v>
      </c>
      <c r="G135" s="221">
        <v>1</v>
      </c>
      <c r="H135" s="221" t="s">
        <v>965</v>
      </c>
      <c r="I135" s="221" t="s">
        <v>965</v>
      </c>
      <c r="J135" s="222">
        <v>1623.93</v>
      </c>
      <c r="K135" s="222">
        <v>1109.49</v>
      </c>
      <c r="L135" s="222">
        <v>1705.13</v>
      </c>
      <c r="M135" s="240">
        <v>83</v>
      </c>
      <c r="N135" s="222">
        <v>1415.26</v>
      </c>
      <c r="O135" s="212"/>
      <c r="P135" s="176"/>
      <c r="R135" s="237"/>
      <c r="S135" s="237"/>
      <c r="T135" s="243"/>
      <c r="U135" s="244"/>
      <c r="V135" s="245"/>
      <c r="W135" s="246"/>
    </row>
    <row r="136" spans="1:23" s="170" customFormat="1" ht="20.25" customHeight="1">
      <c r="A136" s="216">
        <v>130</v>
      </c>
      <c r="B136" s="221">
        <v>40007</v>
      </c>
      <c r="C136" s="221" t="s">
        <v>945</v>
      </c>
      <c r="D136" s="382"/>
      <c r="E136" s="247"/>
      <c r="F136" s="232" t="s">
        <v>977</v>
      </c>
      <c r="G136" s="221">
        <v>1</v>
      </c>
      <c r="H136" s="221" t="s">
        <v>966</v>
      </c>
      <c r="I136" s="221" t="s">
        <v>966</v>
      </c>
      <c r="J136" s="222">
        <v>3980</v>
      </c>
      <c r="K136" s="222">
        <v>1590.56</v>
      </c>
      <c r="L136" s="222">
        <v>3184</v>
      </c>
      <c r="M136" s="240">
        <v>35</v>
      </c>
      <c r="N136" s="222">
        <v>1114.4000000000001</v>
      </c>
      <c r="O136" s="212"/>
      <c r="P136" s="176"/>
      <c r="R136" s="237"/>
      <c r="S136" s="237"/>
      <c r="T136" s="243"/>
      <c r="U136" s="244"/>
      <c r="V136" s="245"/>
      <c r="W136" s="246"/>
    </row>
    <row r="137" spans="1:23" s="170" customFormat="1" ht="20.25" customHeight="1">
      <c r="A137" s="216">
        <v>131</v>
      </c>
      <c r="B137" s="221">
        <v>50062</v>
      </c>
      <c r="C137" s="221" t="s">
        <v>944</v>
      </c>
      <c r="D137" s="382"/>
      <c r="E137" s="247"/>
      <c r="F137" s="232" t="s">
        <v>976</v>
      </c>
      <c r="G137" s="221">
        <v>1</v>
      </c>
      <c r="H137" s="223" t="s">
        <v>967</v>
      </c>
      <c r="I137" s="223" t="s">
        <v>967</v>
      </c>
      <c r="J137" s="222">
        <v>5800</v>
      </c>
      <c r="K137" s="222">
        <v>2317.6799999999998</v>
      </c>
      <c r="L137" s="222">
        <v>4640</v>
      </c>
      <c r="M137" s="240">
        <v>25</v>
      </c>
      <c r="N137" s="222">
        <v>1160</v>
      </c>
      <c r="O137" s="212"/>
      <c r="P137" s="176"/>
      <c r="R137" s="237"/>
      <c r="S137" s="237"/>
      <c r="T137" s="243"/>
      <c r="U137" s="244"/>
      <c r="V137" s="245"/>
      <c r="W137" s="246"/>
    </row>
    <row r="138" spans="1:23" s="170" customFormat="1" ht="20.25" customHeight="1">
      <c r="A138" s="216">
        <v>132</v>
      </c>
      <c r="B138" s="221">
        <v>50063</v>
      </c>
      <c r="C138" s="221" t="s">
        <v>944</v>
      </c>
      <c r="D138" s="382"/>
      <c r="E138" s="247"/>
      <c r="F138" s="232" t="s">
        <v>976</v>
      </c>
      <c r="G138" s="221">
        <v>1</v>
      </c>
      <c r="H138" s="223" t="s">
        <v>967</v>
      </c>
      <c r="I138" s="223" t="s">
        <v>967</v>
      </c>
      <c r="J138" s="222">
        <v>5800</v>
      </c>
      <c r="K138" s="222">
        <v>2317.6799999999998</v>
      </c>
      <c r="L138" s="222">
        <v>4640</v>
      </c>
      <c r="M138" s="240">
        <v>25</v>
      </c>
      <c r="N138" s="222">
        <v>1160</v>
      </c>
      <c r="O138" s="212"/>
      <c r="P138" s="176"/>
      <c r="R138" s="237"/>
      <c r="S138" s="237"/>
      <c r="T138" s="243"/>
      <c r="U138" s="244"/>
      <c r="V138" s="245"/>
      <c r="W138" s="246"/>
    </row>
    <row r="139" spans="1:23" s="170" customFormat="1" ht="20.25" customHeight="1">
      <c r="A139" s="216">
        <v>133</v>
      </c>
      <c r="B139" s="221">
        <v>40022</v>
      </c>
      <c r="C139" s="221" t="s">
        <v>946</v>
      </c>
      <c r="D139" s="382" t="s">
        <v>971</v>
      </c>
      <c r="E139" s="383" t="s">
        <v>972</v>
      </c>
      <c r="F139" s="232" t="s">
        <v>977</v>
      </c>
      <c r="G139" s="221">
        <v>1</v>
      </c>
      <c r="H139" s="221" t="s">
        <v>968</v>
      </c>
      <c r="I139" s="221" t="s">
        <v>968</v>
      </c>
      <c r="J139" s="222">
        <v>22000</v>
      </c>
      <c r="K139" s="222">
        <v>9834</v>
      </c>
      <c r="L139" s="222">
        <v>17600</v>
      </c>
      <c r="M139" s="240">
        <v>50</v>
      </c>
      <c r="N139" s="222">
        <v>8800</v>
      </c>
      <c r="O139" s="212"/>
      <c r="P139" s="176"/>
      <c r="R139" s="237"/>
      <c r="S139" s="237"/>
      <c r="T139" s="243"/>
      <c r="U139" s="244"/>
      <c r="V139" s="245"/>
      <c r="W139" s="246"/>
    </row>
    <row r="140" spans="1:23" s="170" customFormat="1" ht="20.25" customHeight="1">
      <c r="A140" s="216">
        <v>134</v>
      </c>
      <c r="B140" s="221">
        <v>50086</v>
      </c>
      <c r="C140" s="221" t="s">
        <v>947</v>
      </c>
      <c r="D140" s="382"/>
      <c r="E140" s="247"/>
      <c r="F140" s="232" t="s">
        <v>976</v>
      </c>
      <c r="G140" s="221">
        <v>1</v>
      </c>
      <c r="H140" s="221" t="s">
        <v>962</v>
      </c>
      <c r="I140" s="221" t="s">
        <v>962</v>
      </c>
      <c r="J140" s="222">
        <v>1331.1</v>
      </c>
      <c r="K140" s="222">
        <v>595.04999999999995</v>
      </c>
      <c r="L140" s="222">
        <v>1064.8800000000001</v>
      </c>
      <c r="M140" s="240">
        <v>26</v>
      </c>
      <c r="N140" s="222">
        <v>276.87</v>
      </c>
      <c r="O140" s="212"/>
      <c r="P140" s="176"/>
      <c r="R140" s="237"/>
      <c r="S140" s="237"/>
      <c r="T140" s="243"/>
      <c r="U140" s="244"/>
      <c r="V140" s="245"/>
      <c r="W140" s="246"/>
    </row>
    <row r="141" spans="1:23" s="170" customFormat="1" ht="20.25" customHeight="1">
      <c r="A141" s="216">
        <v>135</v>
      </c>
      <c r="B141" s="221">
        <v>60041</v>
      </c>
      <c r="C141" s="221" t="s">
        <v>947</v>
      </c>
      <c r="D141" s="382"/>
      <c r="E141" s="247"/>
      <c r="F141" s="232" t="s">
        <v>976</v>
      </c>
      <c r="G141" s="221">
        <v>2</v>
      </c>
      <c r="H141" s="221" t="s">
        <v>953</v>
      </c>
      <c r="I141" s="221" t="s">
        <v>953</v>
      </c>
      <c r="J141" s="222">
        <v>2940</v>
      </c>
      <c r="K141" s="222">
        <v>147</v>
      </c>
      <c r="L141" s="222">
        <v>2352</v>
      </c>
      <c r="M141" s="240">
        <v>34</v>
      </c>
      <c r="N141" s="222">
        <v>799.68</v>
      </c>
      <c r="O141" s="212"/>
      <c r="P141" s="176"/>
      <c r="R141" s="237"/>
      <c r="S141" s="237"/>
      <c r="T141" s="243"/>
      <c r="U141" s="244"/>
      <c r="V141" s="245"/>
      <c r="W141" s="246"/>
    </row>
    <row r="142" spans="1:23" s="170" customFormat="1" ht="20.25" customHeight="1">
      <c r="A142" s="216">
        <v>136</v>
      </c>
      <c r="B142" s="221">
        <v>60030</v>
      </c>
      <c r="C142" s="221" t="s">
        <v>948</v>
      </c>
      <c r="D142" s="382"/>
      <c r="E142" s="247"/>
      <c r="F142" s="232" t="s">
        <v>976</v>
      </c>
      <c r="G142" s="221">
        <v>2</v>
      </c>
      <c r="H142" s="221" t="s">
        <v>953</v>
      </c>
      <c r="I142" s="221" t="s">
        <v>953</v>
      </c>
      <c r="J142" s="222">
        <v>780</v>
      </c>
      <c r="K142" s="222">
        <v>39</v>
      </c>
      <c r="L142" s="222">
        <v>624</v>
      </c>
      <c r="M142" s="240">
        <v>46</v>
      </c>
      <c r="N142" s="222">
        <v>287.04000000000002</v>
      </c>
      <c r="O142" s="212"/>
      <c r="P142" s="176"/>
      <c r="R142" s="237"/>
      <c r="S142" s="237"/>
      <c r="T142" s="243"/>
      <c r="U142" s="244"/>
      <c r="V142" s="245"/>
      <c r="W142" s="246"/>
    </row>
    <row r="143" spans="1:23" s="170" customFormat="1" ht="20.25" customHeight="1">
      <c r="A143" s="216">
        <v>137</v>
      </c>
      <c r="B143" s="221">
        <v>60053</v>
      </c>
      <c r="C143" s="221" t="s">
        <v>949</v>
      </c>
      <c r="D143" s="214"/>
      <c r="E143" s="213"/>
      <c r="F143" s="232" t="s">
        <v>977</v>
      </c>
      <c r="G143" s="221">
        <v>1</v>
      </c>
      <c r="H143" s="221" t="s">
        <v>953</v>
      </c>
      <c r="I143" s="221" t="s">
        <v>953</v>
      </c>
      <c r="J143" s="222">
        <v>897</v>
      </c>
      <c r="K143" s="222">
        <v>44.85</v>
      </c>
      <c r="L143" s="222">
        <v>717.6</v>
      </c>
      <c r="M143" s="240">
        <v>34</v>
      </c>
      <c r="N143" s="222">
        <v>243.98</v>
      </c>
      <c r="O143" s="212"/>
      <c r="P143" s="176"/>
      <c r="R143" s="237"/>
      <c r="S143" s="237"/>
      <c r="T143" s="243"/>
      <c r="U143" s="244"/>
      <c r="V143" s="245"/>
      <c r="W143" s="246"/>
    </row>
    <row r="144" spans="1:23" s="170" customFormat="1" ht="20.25" customHeight="1">
      <c r="A144" s="216">
        <v>138</v>
      </c>
      <c r="B144" s="221">
        <v>50096</v>
      </c>
      <c r="C144" s="221" t="s">
        <v>950</v>
      </c>
      <c r="D144" s="214"/>
      <c r="E144" s="213"/>
      <c r="F144" s="232" t="s">
        <v>976</v>
      </c>
      <c r="G144" s="221">
        <v>1</v>
      </c>
      <c r="H144" s="233" t="s">
        <v>969</v>
      </c>
      <c r="I144" s="233" t="s">
        <v>969</v>
      </c>
      <c r="J144" s="222">
        <v>2700</v>
      </c>
      <c r="K144" s="222">
        <v>1547.82</v>
      </c>
      <c r="L144" s="222">
        <v>2160</v>
      </c>
      <c r="M144" s="240">
        <v>67</v>
      </c>
      <c r="N144" s="222">
        <v>1447.2</v>
      </c>
      <c r="O144" s="212"/>
      <c r="P144" s="176"/>
      <c r="R144" s="237"/>
      <c r="S144" s="237"/>
      <c r="T144" s="243"/>
      <c r="U144" s="244"/>
      <c r="V144" s="245"/>
      <c r="W144" s="246"/>
    </row>
    <row r="145" spans="1:23" s="30" customFormat="1" ht="27" customHeight="1">
      <c r="A145" s="337" t="s">
        <v>439</v>
      </c>
      <c r="B145" s="328"/>
      <c r="C145" s="329"/>
      <c r="D145" s="42"/>
      <c r="E145" s="42"/>
      <c r="F145" s="42"/>
      <c r="G145" s="231">
        <f>SUM(G7:G144)</f>
        <v>140</v>
      </c>
      <c r="H145" s="44"/>
      <c r="I145" s="44"/>
      <c r="J145" s="230">
        <f>SUM(J7:J144)</f>
        <v>506731.68</v>
      </c>
      <c r="K145" s="230">
        <f>SUM(K7:K144)</f>
        <v>132696.54</v>
      </c>
      <c r="L145" s="230">
        <f>SUM(L7:L144)</f>
        <v>462564.01</v>
      </c>
      <c r="M145" s="230"/>
      <c r="N145" s="230">
        <f>SUM(N7:N144)</f>
        <v>297493.61</v>
      </c>
      <c r="O145" s="54"/>
      <c r="P145" s="55"/>
      <c r="T145" s="65"/>
      <c r="U145" s="65"/>
      <c r="V145" s="65"/>
      <c r="W145" s="65"/>
    </row>
    <row r="146" spans="1:23" s="30" customFormat="1" ht="18.75" customHeight="1">
      <c r="A146" s="279" t="s">
        <v>987</v>
      </c>
      <c r="B146" s="328"/>
      <c r="C146" s="329"/>
      <c r="D146" s="42"/>
      <c r="E146" s="42"/>
      <c r="F146" s="42"/>
      <c r="G146" s="231"/>
      <c r="H146" s="44"/>
      <c r="I146" s="44"/>
      <c r="J146" s="230"/>
      <c r="K146" s="230"/>
      <c r="L146" s="230"/>
      <c r="M146" s="234"/>
      <c r="N146" s="235">
        <v>0.2</v>
      </c>
      <c r="O146" s="54"/>
      <c r="P146" s="55"/>
      <c r="T146" s="65"/>
      <c r="U146" s="65"/>
      <c r="V146" s="65"/>
      <c r="W146" s="65"/>
    </row>
    <row r="147" spans="1:23" s="30" customFormat="1" ht="27" customHeight="1">
      <c r="A147" s="327" t="s">
        <v>986</v>
      </c>
      <c r="B147" s="328"/>
      <c r="C147" s="329"/>
      <c r="D147" s="42"/>
      <c r="E147" s="42"/>
      <c r="F147" s="42"/>
      <c r="G147" s="231">
        <f>G145</f>
        <v>140</v>
      </c>
      <c r="H147" s="44"/>
      <c r="I147" s="44"/>
      <c r="J147" s="230">
        <f>J145</f>
        <v>506731.68</v>
      </c>
      <c r="K147" s="230">
        <f>K145</f>
        <v>132696.54</v>
      </c>
      <c r="L147" s="230">
        <f>L145</f>
        <v>462564.01</v>
      </c>
      <c r="M147" s="230"/>
      <c r="N147" s="230">
        <f>ROUND(N145*(1-N146),-1)</f>
        <v>237990</v>
      </c>
      <c r="O147" s="54"/>
      <c r="P147" s="55"/>
      <c r="T147" s="65"/>
      <c r="U147" s="65"/>
      <c r="V147" s="65"/>
      <c r="W147" s="65"/>
    </row>
    <row r="148" spans="1:23" s="30" customFormat="1" ht="20.25" customHeight="1">
      <c r="A148" s="289" t="str">
        <f>基本情况!A5</f>
        <v xml:space="preserve">被评估单位（或产权持有单位）填表人：     </v>
      </c>
      <c r="B148" s="289"/>
      <c r="C148" s="289"/>
      <c r="D148" s="289"/>
      <c r="E148" s="289"/>
      <c r="F148" s="289"/>
      <c r="G148" s="29"/>
      <c r="J148" s="217"/>
      <c r="K148" s="30" t="str">
        <f>基本情况!A7</f>
        <v>评估人员：</v>
      </c>
      <c r="T148" s="65"/>
      <c r="U148" s="65"/>
      <c r="V148" s="65"/>
      <c r="W148" s="65"/>
    </row>
    <row r="149" spans="1:23" s="30" customFormat="1" ht="20.25" customHeight="1">
      <c r="A149" s="267" t="str">
        <f>基本情况!A6</f>
        <v>填表日期： 2018年02月12日</v>
      </c>
      <c r="B149" s="267"/>
      <c r="C149" s="267"/>
      <c r="D149" s="267"/>
      <c r="E149" s="267"/>
      <c r="F149" s="267"/>
      <c r="G149" s="29"/>
      <c r="J149" s="210"/>
      <c r="T149" s="65"/>
      <c r="U149" s="65"/>
      <c r="V149" s="65"/>
      <c r="W149" s="65"/>
    </row>
  </sheetData>
  <mergeCells count="21">
    <mergeCell ref="A148:F148"/>
    <mergeCell ref="A2:P2"/>
    <mergeCell ref="A146:C146"/>
    <mergeCell ref="G5:G6"/>
    <mergeCell ref="A149:F149"/>
    <mergeCell ref="A5:A6"/>
    <mergeCell ref="B5:B6"/>
    <mergeCell ref="C5:C6"/>
    <mergeCell ref="D5:D6"/>
    <mergeCell ref="A145:C145"/>
    <mergeCell ref="P5:P6"/>
    <mergeCell ref="A147:C147"/>
    <mergeCell ref="A1:P1"/>
    <mergeCell ref="O5:O6"/>
    <mergeCell ref="I5:I6"/>
    <mergeCell ref="E5:E6"/>
    <mergeCell ref="F5:F6"/>
    <mergeCell ref="H5:H6"/>
    <mergeCell ref="O3:P3"/>
    <mergeCell ref="J5:K5"/>
    <mergeCell ref="L5:N5"/>
  </mergeCells>
  <phoneticPr fontId="58" type="noConversion"/>
  <printOptions horizontalCentered="1"/>
  <pageMargins left="0.2" right="0.2" top="0.71" bottom="0.31" header="1.26" footer="0.2"/>
  <pageSetup paperSize="9" scale="86" orientation="landscape" r:id="rId1"/>
  <headerFooter alignWithMargins="0"/>
</worksheet>
</file>

<file path=xl/worksheets/sheet51.xml><?xml version="1.0" encoding="utf-8"?>
<worksheet xmlns="http://schemas.openxmlformats.org/spreadsheetml/2006/main" xmlns:r="http://schemas.openxmlformats.org/officeDocument/2006/relationships">
  <dimension ref="A1:Q23"/>
  <sheetViews>
    <sheetView topLeftCell="C1" workbookViewId="0">
      <selection activeCell="Q3" sqref="Q3"/>
    </sheetView>
  </sheetViews>
  <sheetFormatPr defaultRowHeight="16.5" customHeight="1"/>
  <cols>
    <col min="1" max="1" width="6" style="32" customWidth="1"/>
    <col min="2" max="2" width="7.25" style="33" customWidth="1"/>
    <col min="3" max="3" width="9.25" style="33" customWidth="1"/>
    <col min="4" max="4" width="5.5" style="33" customWidth="1"/>
    <col min="5" max="5" width="5.375" style="33" customWidth="1"/>
    <col min="6" max="7" width="5.75" style="33" customWidth="1"/>
    <col min="8" max="8" width="6.75" style="33" customWidth="1"/>
    <col min="9" max="9" width="5.875" style="34" customWidth="1"/>
    <col min="10" max="10" width="7.25" style="35" customWidth="1"/>
    <col min="11" max="11" width="14.125" style="33" customWidth="1"/>
    <col min="12" max="12" width="11" style="33" customWidth="1"/>
    <col min="13" max="13" width="11.125" style="33" customWidth="1"/>
    <col min="14" max="14" width="10.875" style="33" customWidth="1"/>
    <col min="15" max="15" width="5.625" style="33" customWidth="1"/>
    <col min="16" max="16" width="5.25" style="33" customWidth="1"/>
    <col min="17" max="16384" width="9" style="33"/>
  </cols>
  <sheetData>
    <row r="1" spans="1:17" s="28" customFormat="1" ht="24.75" customHeight="1">
      <c r="A1" s="318" t="s">
        <v>701</v>
      </c>
      <c r="B1" s="319"/>
      <c r="C1" s="319"/>
      <c r="D1" s="319"/>
      <c r="E1" s="319"/>
      <c r="F1" s="319"/>
      <c r="G1" s="319"/>
      <c r="H1" s="319"/>
      <c r="I1" s="319"/>
      <c r="J1" s="319"/>
      <c r="K1" s="319"/>
      <c r="L1" s="319"/>
      <c r="M1" s="319"/>
      <c r="N1" s="319"/>
      <c r="O1" s="319"/>
    </row>
    <row r="2" spans="1:17" s="29" customFormat="1" ht="20.25" customHeight="1">
      <c r="A2" s="335" t="str">
        <f>基本情况!A3</f>
        <v>评估基准日：  2018年02月12日</v>
      </c>
      <c r="B2" s="335"/>
      <c r="C2" s="335"/>
      <c r="D2" s="335"/>
      <c r="E2" s="335"/>
      <c r="F2" s="335"/>
      <c r="G2" s="335"/>
      <c r="H2" s="335"/>
      <c r="I2" s="335"/>
      <c r="J2" s="335"/>
      <c r="K2" s="335"/>
      <c r="L2" s="335"/>
      <c r="M2" s="335"/>
      <c r="N2" s="335"/>
      <c r="O2" s="335"/>
      <c r="P2" s="335"/>
    </row>
    <row r="3" spans="1:17" s="29" customFormat="1" ht="20.25" customHeight="1">
      <c r="A3" s="36"/>
      <c r="B3" s="36"/>
      <c r="C3" s="36"/>
      <c r="D3" s="36"/>
      <c r="E3" s="36"/>
      <c r="F3" s="36"/>
      <c r="G3" s="36"/>
      <c r="H3" s="36"/>
      <c r="I3" s="36"/>
      <c r="J3" s="36"/>
      <c r="K3" s="36"/>
      <c r="L3" s="36"/>
      <c r="M3" s="36"/>
      <c r="N3" s="36"/>
      <c r="O3" s="264" t="s">
        <v>702</v>
      </c>
      <c r="P3" s="264"/>
      <c r="Q3" s="57" t="s">
        <v>343</v>
      </c>
    </row>
    <row r="4" spans="1:17" s="30" customFormat="1" ht="20.25" customHeight="1">
      <c r="A4" s="37" t="str">
        <f>'表3-1-1'!A4</f>
        <v>被评估单位（或者产权持有单位）：哈尔滨市爱地方快餐有限责任公司</v>
      </c>
      <c r="B4" s="38"/>
      <c r="C4" s="38"/>
      <c r="D4" s="38"/>
      <c r="E4" s="38"/>
      <c r="F4" s="38"/>
      <c r="G4" s="38"/>
      <c r="H4" s="38"/>
      <c r="I4" s="49"/>
      <c r="J4" s="50"/>
      <c r="K4" s="38"/>
      <c r="L4" s="38"/>
      <c r="M4" s="38"/>
      <c r="N4" s="38"/>
      <c r="O4" s="38"/>
      <c r="P4" s="51" t="str">
        <f>'表4-6-5'!P4</f>
        <v>金额单位:人民币元</v>
      </c>
    </row>
    <row r="5" spans="1:17" s="31" customFormat="1" ht="34.5" customHeight="1">
      <c r="A5" s="39" t="s">
        <v>168</v>
      </c>
      <c r="B5" s="39" t="s">
        <v>632</v>
      </c>
      <c r="C5" s="40" t="s">
        <v>633</v>
      </c>
      <c r="D5" s="39" t="s">
        <v>634</v>
      </c>
      <c r="E5" s="39" t="s">
        <v>635</v>
      </c>
      <c r="F5" s="39" t="s">
        <v>636</v>
      </c>
      <c r="G5" s="39" t="s">
        <v>637</v>
      </c>
      <c r="H5" s="39" t="s">
        <v>638</v>
      </c>
      <c r="I5" s="39" t="s">
        <v>639</v>
      </c>
      <c r="J5" s="82" t="s">
        <v>703</v>
      </c>
      <c r="K5" s="52" t="s">
        <v>565</v>
      </c>
      <c r="L5" s="40" t="s">
        <v>339</v>
      </c>
      <c r="M5" s="40" t="s">
        <v>340</v>
      </c>
      <c r="N5" s="40" t="s">
        <v>341</v>
      </c>
      <c r="O5" s="39" t="s">
        <v>430</v>
      </c>
      <c r="P5" s="39" t="s">
        <v>431</v>
      </c>
    </row>
    <row r="6" spans="1:17" s="30" customFormat="1" ht="20.25" customHeight="1">
      <c r="A6" s="42">
        <v>1</v>
      </c>
      <c r="B6" s="55"/>
      <c r="C6" s="55"/>
      <c r="D6" s="71"/>
      <c r="E6" s="71"/>
      <c r="F6" s="71"/>
      <c r="G6" s="55"/>
      <c r="H6" s="60"/>
      <c r="I6" s="60"/>
      <c r="J6" s="68"/>
      <c r="K6" s="68"/>
      <c r="L6" s="68"/>
      <c r="M6" s="68"/>
      <c r="N6" s="68"/>
      <c r="O6" s="68"/>
      <c r="P6" s="55"/>
    </row>
    <row r="7" spans="1:17" s="30" customFormat="1" ht="20.25" customHeight="1">
      <c r="A7" s="42">
        <v>2</v>
      </c>
      <c r="B7" s="55"/>
      <c r="C7" s="71"/>
      <c r="D7" s="55"/>
      <c r="E7" s="71"/>
      <c r="F7" s="71"/>
      <c r="G7" s="55"/>
      <c r="H7" s="60"/>
      <c r="I7" s="60"/>
      <c r="J7" s="68"/>
      <c r="K7" s="68"/>
      <c r="L7" s="68"/>
      <c r="M7" s="68"/>
      <c r="N7" s="68"/>
      <c r="O7" s="68"/>
      <c r="P7" s="55"/>
    </row>
    <row r="8" spans="1:17" s="30" customFormat="1" ht="20.25" customHeight="1">
      <c r="A8" s="55"/>
      <c r="B8" s="55"/>
      <c r="C8" s="71"/>
      <c r="D8" s="55"/>
      <c r="E8" s="71"/>
      <c r="F8" s="71"/>
      <c r="G8" s="55"/>
      <c r="H8" s="60"/>
      <c r="I8" s="60"/>
      <c r="J8" s="68"/>
      <c r="K8" s="68"/>
      <c r="L8" s="68"/>
      <c r="M8" s="68"/>
      <c r="N8" s="68"/>
      <c r="O8" s="68"/>
      <c r="P8" s="55"/>
    </row>
    <row r="9" spans="1:17" s="30" customFormat="1" ht="20.25" customHeight="1">
      <c r="A9" s="55"/>
      <c r="B9" s="55"/>
      <c r="C9" s="71"/>
      <c r="D9" s="71"/>
      <c r="E9" s="71"/>
      <c r="F9" s="71"/>
      <c r="G9" s="55"/>
      <c r="H9" s="60"/>
      <c r="I9" s="60"/>
      <c r="J9" s="68"/>
      <c r="K9" s="68"/>
      <c r="L9" s="68"/>
      <c r="M9" s="68"/>
      <c r="N9" s="68"/>
      <c r="O9" s="68"/>
      <c r="P9" s="55"/>
    </row>
    <row r="10" spans="1:17" s="30" customFormat="1" ht="20.25" customHeight="1">
      <c r="A10" s="55"/>
      <c r="B10" s="55"/>
      <c r="C10" s="71"/>
      <c r="D10" s="71"/>
      <c r="E10" s="71"/>
      <c r="F10" s="71"/>
      <c r="G10" s="55"/>
      <c r="H10" s="60"/>
      <c r="I10" s="60"/>
      <c r="J10" s="68"/>
      <c r="K10" s="68"/>
      <c r="L10" s="68"/>
      <c r="M10" s="68"/>
      <c r="N10" s="68"/>
      <c r="O10" s="68"/>
      <c r="P10" s="55"/>
    </row>
    <row r="11" spans="1:17" s="30" customFormat="1" ht="20.25" customHeight="1">
      <c r="A11" s="55"/>
      <c r="B11" s="55"/>
      <c r="C11" s="71"/>
      <c r="D11" s="71"/>
      <c r="E11" s="71"/>
      <c r="F11" s="71"/>
      <c r="G11" s="55"/>
      <c r="H11" s="60"/>
      <c r="I11" s="60"/>
      <c r="J11" s="68"/>
      <c r="K11" s="68"/>
      <c r="L11" s="68"/>
      <c r="M11" s="68"/>
      <c r="N11" s="68"/>
      <c r="O11" s="68"/>
      <c r="P11" s="55"/>
    </row>
    <row r="12" spans="1:17" s="30" customFormat="1" ht="20.25" customHeight="1">
      <c r="A12" s="55"/>
      <c r="B12" s="55"/>
      <c r="C12" s="71"/>
      <c r="D12" s="55"/>
      <c r="E12" s="71"/>
      <c r="F12" s="71"/>
      <c r="G12" s="55"/>
      <c r="H12" s="60"/>
      <c r="I12" s="60"/>
      <c r="J12" s="68"/>
      <c r="K12" s="68"/>
      <c r="L12" s="68"/>
      <c r="M12" s="68"/>
      <c r="N12" s="68"/>
      <c r="O12" s="68"/>
      <c r="P12" s="55"/>
    </row>
    <row r="13" spans="1:17" s="30" customFormat="1" ht="20.25" customHeight="1">
      <c r="A13" s="55"/>
      <c r="B13" s="55"/>
      <c r="C13" s="71"/>
      <c r="D13" s="55"/>
      <c r="E13" s="71"/>
      <c r="F13" s="71"/>
      <c r="G13" s="55"/>
      <c r="H13" s="60"/>
      <c r="I13" s="60"/>
      <c r="J13" s="68"/>
      <c r="K13" s="68"/>
      <c r="L13" s="68"/>
      <c r="M13" s="68"/>
      <c r="N13" s="68"/>
      <c r="O13" s="68"/>
      <c r="P13" s="55"/>
    </row>
    <row r="14" spans="1:17" s="30" customFormat="1" ht="20.25" customHeight="1">
      <c r="A14" s="55"/>
      <c r="B14" s="55"/>
      <c r="C14" s="71"/>
      <c r="D14" s="55"/>
      <c r="E14" s="71"/>
      <c r="F14" s="71"/>
      <c r="G14" s="55"/>
      <c r="H14" s="60"/>
      <c r="I14" s="60"/>
      <c r="J14" s="68"/>
      <c r="K14" s="68"/>
      <c r="L14" s="68"/>
      <c r="M14" s="68"/>
      <c r="N14" s="68"/>
      <c r="O14" s="68"/>
      <c r="P14" s="55"/>
    </row>
    <row r="15" spans="1:17" s="30" customFormat="1" ht="20.25" customHeight="1">
      <c r="A15" s="55"/>
      <c r="B15" s="55"/>
      <c r="C15" s="71"/>
      <c r="D15" s="71"/>
      <c r="E15" s="71"/>
      <c r="F15" s="71"/>
      <c r="G15" s="55"/>
      <c r="H15" s="60"/>
      <c r="I15" s="60"/>
      <c r="J15" s="68"/>
      <c r="K15" s="68"/>
      <c r="L15" s="68"/>
      <c r="M15" s="68"/>
      <c r="N15" s="68"/>
      <c r="O15" s="68"/>
      <c r="P15" s="55"/>
    </row>
    <row r="16" spans="1:17" s="30" customFormat="1" ht="20.25" customHeight="1">
      <c r="A16" s="55"/>
      <c r="B16" s="55"/>
      <c r="C16" s="55"/>
      <c r="D16" s="55"/>
      <c r="E16" s="55"/>
      <c r="F16" s="55"/>
      <c r="G16" s="55"/>
      <c r="H16" s="60"/>
      <c r="I16" s="60"/>
      <c r="J16" s="68"/>
      <c r="K16" s="68"/>
      <c r="L16" s="68"/>
      <c r="M16" s="68"/>
      <c r="N16" s="68"/>
      <c r="O16" s="68"/>
      <c r="P16" s="55"/>
    </row>
    <row r="17" spans="1:16" s="30" customFormat="1" ht="20.25" customHeight="1">
      <c r="A17" s="42"/>
      <c r="B17" s="55"/>
      <c r="C17" s="55"/>
      <c r="D17" s="55"/>
      <c r="E17" s="55"/>
      <c r="F17" s="55"/>
      <c r="G17" s="55"/>
      <c r="H17" s="60"/>
      <c r="I17" s="60"/>
      <c r="J17" s="68"/>
      <c r="K17" s="68"/>
      <c r="L17" s="68"/>
      <c r="M17" s="68"/>
      <c r="N17" s="68"/>
      <c r="O17" s="68"/>
      <c r="P17" s="55"/>
    </row>
    <row r="18" spans="1:16" s="30" customFormat="1" ht="20.25" customHeight="1">
      <c r="A18" s="42"/>
      <c r="B18" s="55"/>
      <c r="C18" s="55"/>
      <c r="D18" s="55"/>
      <c r="E18" s="55"/>
      <c r="F18" s="55"/>
      <c r="G18" s="55"/>
      <c r="H18" s="60"/>
      <c r="I18" s="60"/>
      <c r="J18" s="68"/>
      <c r="K18" s="68"/>
      <c r="L18" s="68"/>
      <c r="M18" s="68"/>
      <c r="N18" s="68"/>
      <c r="O18" s="68"/>
      <c r="P18" s="55"/>
    </row>
    <row r="19" spans="1:16" s="30" customFormat="1" ht="20.25" customHeight="1">
      <c r="A19" s="71"/>
      <c r="B19" s="55"/>
      <c r="C19" s="55"/>
      <c r="D19" s="55"/>
      <c r="E19" s="55"/>
      <c r="F19" s="55"/>
      <c r="G19" s="55"/>
      <c r="H19" s="60"/>
      <c r="I19" s="60"/>
      <c r="J19" s="68"/>
      <c r="K19" s="68"/>
      <c r="L19" s="68"/>
      <c r="M19" s="68"/>
      <c r="N19" s="68"/>
      <c r="O19" s="68"/>
      <c r="P19" s="55"/>
    </row>
    <row r="20" spans="1:16" s="30" customFormat="1" ht="20.25" customHeight="1">
      <c r="A20" s="71"/>
      <c r="B20" s="55"/>
      <c r="C20" s="55"/>
      <c r="D20" s="55"/>
      <c r="E20" s="55"/>
      <c r="F20" s="55"/>
      <c r="G20" s="55"/>
      <c r="H20" s="60"/>
      <c r="I20" s="60"/>
      <c r="J20" s="68"/>
      <c r="K20" s="68"/>
      <c r="L20" s="68"/>
      <c r="M20" s="68"/>
      <c r="N20" s="68"/>
      <c r="O20" s="68"/>
      <c r="P20" s="55"/>
    </row>
    <row r="21" spans="1:16" s="30" customFormat="1" ht="20.25" customHeight="1">
      <c r="A21" s="71"/>
      <c r="B21" s="71"/>
      <c r="C21" s="71"/>
      <c r="D21" s="55"/>
      <c r="E21" s="55"/>
      <c r="F21" s="55"/>
      <c r="G21" s="55"/>
      <c r="H21" s="55"/>
      <c r="I21" s="55"/>
      <c r="J21" s="68"/>
      <c r="K21" s="68"/>
      <c r="L21" s="68">
        <f>SUM(L6:L20)</f>
        <v>0</v>
      </c>
      <c r="M21" s="68">
        <f>SUM(M6:M20)</f>
        <v>0</v>
      </c>
      <c r="N21" s="68"/>
      <c r="O21" s="68"/>
      <c r="P21" s="55"/>
    </row>
    <row r="22" spans="1:16" s="30" customFormat="1" ht="20.25" customHeight="1">
      <c r="A22" s="276" t="str">
        <f>基本情况!A5</f>
        <v xml:space="preserve">被评估单位（或产权持有单位）填表人：     </v>
      </c>
      <c r="B22" s="276"/>
      <c r="C22" s="276"/>
      <c r="D22" s="276"/>
      <c r="E22" s="276"/>
      <c r="F22" s="276"/>
      <c r="J22" s="56"/>
      <c r="K22" s="30" t="str">
        <f>基本情况!A8</f>
        <v>评估人员：宋云鹏、王涛</v>
      </c>
    </row>
    <row r="23" spans="1:16" s="30" customFormat="1" ht="20.25" customHeight="1">
      <c r="A23" s="267" t="str">
        <f>基本情况!A6</f>
        <v>填表日期： 2018年02月12日</v>
      </c>
      <c r="B23" s="267"/>
      <c r="C23" s="267"/>
      <c r="D23" s="267"/>
      <c r="E23" s="267"/>
      <c r="F23" s="267"/>
    </row>
  </sheetData>
  <mergeCells count="5">
    <mergeCell ref="A1:O1"/>
    <mergeCell ref="A2:P2"/>
    <mergeCell ref="O3:P3"/>
    <mergeCell ref="A22:F22"/>
    <mergeCell ref="A23:F23"/>
  </mergeCells>
  <phoneticPr fontId="58" type="noConversion"/>
  <hyperlinks>
    <hyperlink ref="Q3" location="目录!A1" display="目录"/>
  </hyperlinks>
  <printOptions horizontalCentered="1"/>
  <pageMargins left="0.2" right="0.2" top="0.71" bottom="0.31" header="1.26" footer="0.2"/>
  <pageSetup paperSize="9" orientation="landscape"/>
  <headerFooter alignWithMargins="0"/>
</worksheet>
</file>

<file path=xl/worksheets/sheet52.xml><?xml version="1.0" encoding="utf-8"?>
<worksheet xmlns="http://schemas.openxmlformats.org/spreadsheetml/2006/main" xmlns:r="http://schemas.openxmlformats.org/officeDocument/2006/relationships">
  <dimension ref="A1:G25"/>
  <sheetViews>
    <sheetView topLeftCell="C1" workbookViewId="0">
      <selection activeCell="Q3" sqref="Q3"/>
    </sheetView>
  </sheetViews>
  <sheetFormatPr defaultRowHeight="16.5" customHeight="1"/>
  <cols>
    <col min="1" max="1" width="7.5" style="32" customWidth="1"/>
    <col min="2" max="2" width="30.125" style="33" customWidth="1"/>
    <col min="3" max="4" width="24.5" style="33" customWidth="1"/>
    <col min="5" max="5" width="13" style="33" customWidth="1"/>
    <col min="6" max="6" width="18.875" style="33" customWidth="1"/>
    <col min="7" max="16384" width="9" style="33"/>
  </cols>
  <sheetData>
    <row r="1" spans="1:7" s="28" customFormat="1" ht="24.75" customHeight="1">
      <c r="A1" s="248" t="s">
        <v>263</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704</v>
      </c>
      <c r="G3" s="57" t="s">
        <v>343</v>
      </c>
    </row>
    <row r="4" spans="1:7" s="30" customFormat="1" ht="20.25" customHeight="1">
      <c r="A4" s="37" t="str">
        <f>基本情况!A1</f>
        <v>被评估单位（或者产权持有单位）：哈尔滨市爱地方快餐有限责任公司</v>
      </c>
      <c r="B4" s="38"/>
      <c r="C4" s="38"/>
      <c r="D4" s="38"/>
      <c r="E4" s="38"/>
      <c r="F4" s="85" t="s">
        <v>374</v>
      </c>
    </row>
    <row r="5" spans="1:7" s="31" customFormat="1" ht="20.25" customHeight="1">
      <c r="A5" s="260" t="s">
        <v>429</v>
      </c>
      <c r="B5" s="260" t="s">
        <v>375</v>
      </c>
      <c r="C5" s="260" t="s">
        <v>339</v>
      </c>
      <c r="D5" s="271" t="s">
        <v>340</v>
      </c>
      <c r="E5" s="262" t="s">
        <v>341</v>
      </c>
      <c r="F5" s="260" t="s">
        <v>376</v>
      </c>
    </row>
    <row r="6" spans="1:7" s="31" customFormat="1" ht="20.25" customHeight="1">
      <c r="A6" s="261"/>
      <c r="B6" s="261"/>
      <c r="C6" s="261"/>
      <c r="D6" s="277"/>
      <c r="E6" s="269"/>
      <c r="F6" s="261"/>
    </row>
    <row r="7" spans="1:7" s="30" customFormat="1" ht="20.25" customHeight="1">
      <c r="A7" s="70" t="s">
        <v>705</v>
      </c>
      <c r="B7" s="71" t="s">
        <v>706</v>
      </c>
      <c r="C7" s="68">
        <f>'表4-7-1'!I21</f>
        <v>0</v>
      </c>
      <c r="D7" s="68">
        <f>'表4-7-1'!J21</f>
        <v>0</v>
      </c>
      <c r="E7" s="68">
        <f>D7-C7</f>
        <v>0</v>
      </c>
      <c r="F7" s="55" t="e">
        <f>E7/C7*100%</f>
        <v>#DIV/0!</v>
      </c>
    </row>
    <row r="8" spans="1:7" s="30" customFormat="1" ht="20.25" customHeight="1">
      <c r="A8" s="70" t="s">
        <v>707</v>
      </c>
      <c r="B8" s="71" t="s">
        <v>708</v>
      </c>
      <c r="C8" s="68">
        <f>'表4-7-2'!K22</f>
        <v>0</v>
      </c>
      <c r="D8" s="68">
        <f>'表4-7-2'!O22</f>
        <v>0</v>
      </c>
      <c r="E8" s="68">
        <f>D8-C8</f>
        <v>0</v>
      </c>
      <c r="F8" s="55" t="e">
        <f>E8/C8*100%</f>
        <v>#DIV/0!</v>
      </c>
    </row>
    <row r="9" spans="1:7" s="30" customFormat="1" ht="20.25" customHeight="1">
      <c r="A9" s="42"/>
      <c r="B9" s="55"/>
      <c r="C9" s="68"/>
      <c r="D9" s="68"/>
      <c r="E9" s="68"/>
      <c r="F9" s="55"/>
    </row>
    <row r="10" spans="1:7" s="30" customFormat="1" ht="20.25" customHeight="1">
      <c r="A10" s="42"/>
      <c r="B10" s="55"/>
      <c r="C10" s="68"/>
      <c r="D10" s="68"/>
      <c r="E10" s="68"/>
      <c r="F10" s="55"/>
    </row>
    <row r="11" spans="1:7" s="30" customFormat="1" ht="20.25" customHeight="1">
      <c r="A11" s="42"/>
      <c r="B11" s="55"/>
      <c r="C11" s="68"/>
      <c r="D11" s="68"/>
      <c r="E11" s="68"/>
      <c r="F11" s="55"/>
    </row>
    <row r="12" spans="1:7" s="30" customFormat="1" ht="20.25" customHeight="1">
      <c r="A12" s="42"/>
      <c r="B12" s="55"/>
      <c r="C12" s="68"/>
      <c r="D12" s="68"/>
      <c r="E12" s="68"/>
      <c r="F12" s="55"/>
    </row>
    <row r="13" spans="1:7" s="30" customFormat="1" ht="20.25" customHeight="1">
      <c r="A13" s="42"/>
      <c r="B13" s="55"/>
      <c r="C13" s="68"/>
      <c r="D13" s="68"/>
      <c r="E13" s="68"/>
      <c r="F13" s="55"/>
    </row>
    <row r="14" spans="1:7" s="30" customFormat="1" ht="20.25" customHeight="1">
      <c r="A14" s="42"/>
      <c r="B14" s="55"/>
      <c r="C14" s="68"/>
      <c r="D14" s="68"/>
      <c r="E14" s="68"/>
      <c r="F14" s="55"/>
    </row>
    <row r="15" spans="1:7" s="30" customFormat="1" ht="20.25" customHeight="1">
      <c r="A15" s="42"/>
      <c r="B15" s="55"/>
      <c r="C15" s="68"/>
      <c r="D15" s="68"/>
      <c r="E15" s="68"/>
      <c r="F15" s="55"/>
    </row>
    <row r="16" spans="1:7" s="30" customFormat="1" ht="20.25" customHeight="1">
      <c r="A16" s="42"/>
      <c r="B16" s="55"/>
      <c r="C16" s="68"/>
      <c r="D16" s="68"/>
      <c r="E16" s="68"/>
      <c r="F16" s="55"/>
    </row>
    <row r="17" spans="1:6" s="30" customFormat="1" ht="20.25" customHeight="1">
      <c r="A17" s="42"/>
      <c r="B17" s="55"/>
      <c r="C17" s="68"/>
      <c r="D17" s="68"/>
      <c r="E17" s="68"/>
      <c r="F17" s="55"/>
    </row>
    <row r="18" spans="1:6" s="30" customFormat="1" ht="20.25" customHeight="1">
      <c r="A18" s="42"/>
      <c r="B18" s="55"/>
      <c r="C18" s="68"/>
      <c r="D18" s="68"/>
      <c r="E18" s="68"/>
      <c r="F18" s="55"/>
    </row>
    <row r="19" spans="1:6" s="30" customFormat="1" ht="20.25" customHeight="1">
      <c r="A19" s="42"/>
      <c r="B19" s="55"/>
      <c r="C19" s="68"/>
      <c r="D19" s="68"/>
      <c r="E19" s="68"/>
      <c r="F19" s="55"/>
    </row>
    <row r="20" spans="1:6" s="30" customFormat="1" ht="20.25" customHeight="1">
      <c r="A20" s="42"/>
      <c r="B20" s="55"/>
      <c r="C20" s="68"/>
      <c r="D20" s="68"/>
      <c r="E20" s="68"/>
      <c r="F20" s="55"/>
    </row>
    <row r="21" spans="1:6" s="30" customFormat="1" ht="20.25" customHeight="1">
      <c r="A21" s="279" t="s">
        <v>709</v>
      </c>
      <c r="B21" s="288"/>
      <c r="C21" s="68">
        <f>SUM(C7:C20)</f>
        <v>0</v>
      </c>
      <c r="D21" s="68">
        <f>SUM(D7:D20)</f>
        <v>0</v>
      </c>
      <c r="E21" s="68"/>
      <c r="F21" s="55"/>
    </row>
    <row r="22" spans="1:6" s="30" customFormat="1" ht="20.25" customHeight="1">
      <c r="A22" s="279" t="s">
        <v>710</v>
      </c>
      <c r="B22" s="288"/>
      <c r="C22" s="68"/>
      <c r="D22" s="68"/>
      <c r="E22" s="68"/>
      <c r="F22" s="55"/>
    </row>
    <row r="23" spans="1:6" s="30" customFormat="1" ht="20.25" customHeight="1">
      <c r="A23" s="279" t="s">
        <v>709</v>
      </c>
      <c r="B23" s="280"/>
      <c r="C23" s="68">
        <f>C21-C22</f>
        <v>0</v>
      </c>
      <c r="D23" s="68">
        <f>D21-D22</f>
        <v>0</v>
      </c>
      <c r="E23" s="68"/>
      <c r="F23" s="55"/>
    </row>
    <row r="24" spans="1:6" s="30" customFormat="1" ht="20.25" customHeight="1">
      <c r="A24" s="29"/>
      <c r="B24" s="63"/>
      <c r="D24" s="30" t="str">
        <f>基本情况!A8</f>
        <v>评估人员：宋云鹏、王涛</v>
      </c>
    </row>
    <row r="25" spans="1:6" ht="16.5" customHeight="1">
      <c r="B25" s="76"/>
    </row>
  </sheetData>
  <mergeCells count="11">
    <mergeCell ref="E5:E6"/>
    <mergeCell ref="F5:F6"/>
    <mergeCell ref="A1:F1"/>
    <mergeCell ref="A2:F2"/>
    <mergeCell ref="A21:B21"/>
    <mergeCell ref="A23:B23"/>
    <mergeCell ref="A5:A6"/>
    <mergeCell ref="B5:B6"/>
    <mergeCell ref="C5:C6"/>
    <mergeCell ref="D5:D6"/>
    <mergeCell ref="A22:B22"/>
  </mergeCells>
  <phoneticPr fontId="58" type="noConversion"/>
  <hyperlinks>
    <hyperlink ref="G3" location="目录!A1" display="目录"/>
  </hyperlinks>
  <printOptions horizontalCentered="1"/>
  <pageMargins left="0.2" right="0.2" top="0.71" bottom="0.31" header="1.26" footer="0.2"/>
  <pageSetup paperSize="9" orientation="landscape"/>
  <headerFooter alignWithMargins="0"/>
</worksheet>
</file>

<file path=xl/worksheets/sheet53.xml><?xml version="1.0" encoding="utf-8"?>
<worksheet xmlns="http://schemas.openxmlformats.org/spreadsheetml/2006/main" xmlns:r="http://schemas.openxmlformats.org/officeDocument/2006/relationships">
  <dimension ref="A1:N23"/>
  <sheetViews>
    <sheetView topLeftCell="C1" workbookViewId="0">
      <selection activeCell="Q3" sqref="Q3"/>
    </sheetView>
  </sheetViews>
  <sheetFormatPr defaultRowHeight="16.5" customHeight="1"/>
  <cols>
    <col min="1" max="1" width="6" style="32" customWidth="1"/>
    <col min="2" max="2" width="13.5" style="33" customWidth="1"/>
    <col min="3" max="3" width="9.25" style="33" customWidth="1"/>
    <col min="4" max="4" width="10.75" style="33" customWidth="1"/>
    <col min="5" max="5" width="5.375" style="33" customWidth="1"/>
    <col min="6" max="6" width="7.75" style="33" customWidth="1"/>
    <col min="7" max="7" width="5.75" style="33" customWidth="1"/>
    <col min="8" max="8" width="6.75" style="33" customWidth="1"/>
    <col min="9" max="9" width="15.875" style="34" customWidth="1"/>
    <col min="10" max="10" width="15.875" style="35" customWidth="1"/>
    <col min="11" max="11" width="10.875" style="33" customWidth="1"/>
    <col min="12" max="12" width="7.375" style="33" customWidth="1"/>
    <col min="13" max="13" width="5.25" style="33" customWidth="1"/>
    <col min="14" max="16384" width="9" style="33"/>
  </cols>
  <sheetData>
    <row r="1" spans="1:14" s="28" customFormat="1" ht="24.75" customHeight="1">
      <c r="A1" s="318" t="s">
        <v>711</v>
      </c>
      <c r="B1" s="319"/>
      <c r="C1" s="319"/>
      <c r="D1" s="319"/>
      <c r="E1" s="319"/>
      <c r="F1" s="319"/>
      <c r="G1" s="319"/>
      <c r="H1" s="319"/>
      <c r="I1" s="319"/>
      <c r="J1" s="319"/>
      <c r="K1" s="319"/>
      <c r="L1" s="319"/>
    </row>
    <row r="2" spans="1:14" s="29" customFormat="1" ht="20.25" customHeight="1">
      <c r="A2" s="335" t="str">
        <f>基本情况!A3</f>
        <v>评估基准日：  2018年02月12日</v>
      </c>
      <c r="B2" s="335"/>
      <c r="C2" s="335"/>
      <c r="D2" s="335"/>
      <c r="E2" s="335"/>
      <c r="F2" s="335"/>
      <c r="G2" s="335"/>
      <c r="H2" s="335"/>
      <c r="I2" s="335"/>
      <c r="J2" s="335"/>
      <c r="K2" s="335"/>
      <c r="L2" s="335"/>
      <c r="M2" s="335"/>
    </row>
    <row r="3" spans="1:14" s="29" customFormat="1" ht="20.25" customHeight="1">
      <c r="A3" s="36"/>
      <c r="B3" s="36"/>
      <c r="C3" s="36"/>
      <c r="D3" s="36"/>
      <c r="E3" s="36"/>
      <c r="F3" s="36"/>
      <c r="G3" s="36"/>
      <c r="H3" s="36"/>
      <c r="I3" s="36"/>
      <c r="J3" s="36"/>
      <c r="K3" s="36"/>
      <c r="L3" s="264" t="s">
        <v>712</v>
      </c>
      <c r="M3" s="264"/>
      <c r="N3" s="57" t="s">
        <v>343</v>
      </c>
    </row>
    <row r="4" spans="1:14" s="30" customFormat="1" ht="20.25" customHeight="1">
      <c r="A4" s="37" t="str">
        <f>'表3-1-1'!A4</f>
        <v>被评估单位（或者产权持有单位）：哈尔滨市爱地方快餐有限责任公司</v>
      </c>
      <c r="B4" s="38"/>
      <c r="C4" s="38"/>
      <c r="D4" s="38"/>
      <c r="E4" s="38"/>
      <c r="F4" s="38"/>
      <c r="G4" s="38"/>
      <c r="H4" s="38"/>
      <c r="I4" s="49"/>
      <c r="J4" s="50"/>
      <c r="K4" s="38"/>
      <c r="L4" s="38"/>
      <c r="M4" s="51" t="str">
        <f>'表4-6-5'!P4</f>
        <v>金额单位:人民币元</v>
      </c>
    </row>
    <row r="5" spans="1:14" s="31" customFormat="1" ht="34.5" customHeight="1">
      <c r="A5" s="39" t="s">
        <v>168</v>
      </c>
      <c r="B5" s="39" t="s">
        <v>713</v>
      </c>
      <c r="C5" s="40" t="s">
        <v>622</v>
      </c>
      <c r="D5" s="39" t="s">
        <v>714</v>
      </c>
      <c r="E5" s="39" t="s">
        <v>715</v>
      </c>
      <c r="F5" s="39" t="s">
        <v>716</v>
      </c>
      <c r="G5" s="39" t="s">
        <v>717</v>
      </c>
      <c r="H5" s="39" t="s">
        <v>718</v>
      </c>
      <c r="I5" s="39" t="s">
        <v>339</v>
      </c>
      <c r="J5" s="82" t="s">
        <v>340</v>
      </c>
      <c r="K5" s="40" t="s">
        <v>341</v>
      </c>
      <c r="L5" s="39" t="s">
        <v>430</v>
      </c>
      <c r="M5" s="39" t="s">
        <v>431</v>
      </c>
    </row>
    <row r="6" spans="1:14" s="30" customFormat="1" ht="20.25" customHeight="1">
      <c r="A6" s="42">
        <v>1</v>
      </c>
      <c r="B6" s="42"/>
      <c r="C6" s="42"/>
      <c r="D6" s="43"/>
      <c r="E6" s="43"/>
      <c r="F6" s="43"/>
      <c r="G6" s="42"/>
      <c r="H6" s="44"/>
      <c r="I6" s="54"/>
      <c r="J6" s="54"/>
      <c r="K6" s="54"/>
      <c r="L6" s="54"/>
      <c r="M6" s="42"/>
    </row>
    <row r="7" spans="1:14" s="30" customFormat="1" ht="20.25" customHeight="1">
      <c r="A7" s="42">
        <v>2</v>
      </c>
      <c r="B7" s="42"/>
      <c r="C7" s="43"/>
      <c r="D7" s="42"/>
      <c r="E7" s="43"/>
      <c r="F7" s="43"/>
      <c r="G7" s="42"/>
      <c r="H7" s="44"/>
      <c r="I7" s="54"/>
      <c r="J7" s="54"/>
      <c r="K7" s="54"/>
      <c r="L7" s="54"/>
      <c r="M7" s="42"/>
    </row>
    <row r="8" spans="1:14" s="30" customFormat="1" ht="20.25" customHeight="1">
      <c r="A8" s="42"/>
      <c r="B8" s="42"/>
      <c r="C8" s="43"/>
      <c r="D8" s="42"/>
      <c r="E8" s="43"/>
      <c r="F8" s="43"/>
      <c r="G8" s="42"/>
      <c r="H8" s="44"/>
      <c r="I8" s="54"/>
      <c r="J8" s="54"/>
      <c r="K8" s="54"/>
      <c r="L8" s="54"/>
      <c r="M8" s="42"/>
    </row>
    <row r="9" spans="1:14" s="30" customFormat="1" ht="20.25" customHeight="1">
      <c r="A9" s="42"/>
      <c r="B9" s="42"/>
      <c r="C9" s="43"/>
      <c r="D9" s="43"/>
      <c r="E9" s="43"/>
      <c r="F9" s="43"/>
      <c r="G9" s="42"/>
      <c r="H9" s="44"/>
      <c r="I9" s="54"/>
      <c r="J9" s="54"/>
      <c r="K9" s="54"/>
      <c r="L9" s="54"/>
      <c r="M9" s="42"/>
    </row>
    <row r="10" spans="1:14" s="30" customFormat="1" ht="20.25" customHeight="1">
      <c r="A10" s="42"/>
      <c r="B10" s="42"/>
      <c r="C10" s="43"/>
      <c r="D10" s="43"/>
      <c r="E10" s="43"/>
      <c r="F10" s="43"/>
      <c r="G10" s="42"/>
      <c r="H10" s="44"/>
      <c r="I10" s="54"/>
      <c r="J10" s="54"/>
      <c r="K10" s="54"/>
      <c r="L10" s="54"/>
      <c r="M10" s="42"/>
    </row>
    <row r="11" spans="1:14" s="30" customFormat="1" ht="20.25" customHeight="1">
      <c r="A11" s="42"/>
      <c r="B11" s="42"/>
      <c r="C11" s="43"/>
      <c r="D11" s="43"/>
      <c r="E11" s="43"/>
      <c r="F11" s="43"/>
      <c r="G11" s="42"/>
      <c r="H11" s="44"/>
      <c r="I11" s="54"/>
      <c r="J11" s="54"/>
      <c r="K11" s="54"/>
      <c r="L11" s="54"/>
      <c r="M11" s="42"/>
    </row>
    <row r="12" spans="1:14" s="30" customFormat="1" ht="20.25" customHeight="1">
      <c r="A12" s="42"/>
      <c r="B12" s="42"/>
      <c r="C12" s="43"/>
      <c r="D12" s="42"/>
      <c r="E12" s="43"/>
      <c r="F12" s="43"/>
      <c r="G12" s="42"/>
      <c r="H12" s="44"/>
      <c r="I12" s="54"/>
      <c r="J12" s="54"/>
      <c r="K12" s="54"/>
      <c r="L12" s="54"/>
      <c r="M12" s="42"/>
    </row>
    <row r="13" spans="1:14" s="30" customFormat="1" ht="20.25" customHeight="1">
      <c r="A13" s="42"/>
      <c r="B13" s="42"/>
      <c r="C13" s="43"/>
      <c r="D13" s="42"/>
      <c r="E13" s="43"/>
      <c r="F13" s="43"/>
      <c r="G13" s="42"/>
      <c r="H13" s="44"/>
      <c r="I13" s="54"/>
      <c r="J13" s="54"/>
      <c r="K13" s="54"/>
      <c r="L13" s="54"/>
      <c r="M13" s="42"/>
    </row>
    <row r="14" spans="1:14" s="30" customFormat="1" ht="20.25" customHeight="1">
      <c r="A14" s="42"/>
      <c r="B14" s="42"/>
      <c r="C14" s="43"/>
      <c r="D14" s="42"/>
      <c r="E14" s="43"/>
      <c r="F14" s="43"/>
      <c r="G14" s="42"/>
      <c r="H14" s="44"/>
      <c r="I14" s="54"/>
      <c r="J14" s="54"/>
      <c r="K14" s="54"/>
      <c r="L14" s="54"/>
      <c r="M14" s="42"/>
    </row>
    <row r="15" spans="1:14" s="30" customFormat="1" ht="20.25" customHeight="1">
      <c r="A15" s="42"/>
      <c r="B15" s="42"/>
      <c r="C15" s="43"/>
      <c r="D15" s="43"/>
      <c r="E15" s="43"/>
      <c r="F15" s="43"/>
      <c r="G15" s="42"/>
      <c r="H15" s="44"/>
      <c r="I15" s="54"/>
      <c r="J15" s="54"/>
      <c r="K15" s="54"/>
      <c r="L15" s="54"/>
      <c r="M15" s="42"/>
    </row>
    <row r="16" spans="1:14" s="30" customFormat="1" ht="20.25" customHeight="1">
      <c r="A16" s="42"/>
      <c r="B16" s="42"/>
      <c r="C16" s="42"/>
      <c r="D16" s="42"/>
      <c r="E16" s="42"/>
      <c r="F16" s="42"/>
      <c r="G16" s="42"/>
      <c r="H16" s="44"/>
      <c r="I16" s="54"/>
      <c r="J16" s="54"/>
      <c r="K16" s="54"/>
      <c r="L16" s="54"/>
      <c r="M16" s="42"/>
    </row>
    <row r="17" spans="1:13" s="30" customFormat="1" ht="20.25" customHeight="1">
      <c r="A17" s="42"/>
      <c r="B17" s="42"/>
      <c r="C17" s="42"/>
      <c r="D17" s="42"/>
      <c r="E17" s="42"/>
      <c r="F17" s="42"/>
      <c r="G17" s="42"/>
      <c r="H17" s="44"/>
      <c r="I17" s="54"/>
      <c r="J17" s="54"/>
      <c r="K17" s="54"/>
      <c r="L17" s="54"/>
      <c r="M17" s="42"/>
    </row>
    <row r="18" spans="1:13" s="30" customFormat="1" ht="20.25" customHeight="1">
      <c r="A18" s="42"/>
      <c r="B18" s="42"/>
      <c r="C18" s="42"/>
      <c r="D18" s="42"/>
      <c r="E18" s="42"/>
      <c r="F18" s="42"/>
      <c r="G18" s="42"/>
      <c r="H18" s="44"/>
      <c r="I18" s="54"/>
      <c r="J18" s="54"/>
      <c r="K18" s="54"/>
      <c r="L18" s="54"/>
      <c r="M18" s="42"/>
    </row>
    <row r="19" spans="1:13" s="30" customFormat="1" ht="20.25" customHeight="1">
      <c r="A19" s="279" t="s">
        <v>439</v>
      </c>
      <c r="B19" s="280"/>
      <c r="C19" s="287"/>
      <c r="D19" s="42"/>
      <c r="E19" s="42"/>
      <c r="F19" s="42"/>
      <c r="G19" s="42"/>
      <c r="H19" s="44"/>
      <c r="I19" s="54">
        <f>SUM(I6:I18)</f>
        <v>0</v>
      </c>
      <c r="J19" s="54">
        <f>SUM(J6:J18)</f>
        <v>0</v>
      </c>
      <c r="K19" s="54"/>
      <c r="L19" s="54"/>
      <c r="M19" s="42"/>
    </row>
    <row r="20" spans="1:13" s="30" customFormat="1" ht="20.25" customHeight="1">
      <c r="A20" s="279" t="s">
        <v>719</v>
      </c>
      <c r="B20" s="280"/>
      <c r="C20" s="287"/>
      <c r="D20" s="42"/>
      <c r="E20" s="42"/>
      <c r="F20" s="42"/>
      <c r="G20" s="42"/>
      <c r="H20" s="44"/>
      <c r="I20" s="54"/>
      <c r="J20" s="54"/>
      <c r="K20" s="54"/>
      <c r="L20" s="54"/>
      <c r="M20" s="42"/>
    </row>
    <row r="21" spans="1:13" s="30" customFormat="1" ht="20.25" customHeight="1">
      <c r="A21" s="279" t="s">
        <v>439</v>
      </c>
      <c r="B21" s="280"/>
      <c r="C21" s="287"/>
      <c r="D21" s="42"/>
      <c r="E21" s="42"/>
      <c r="F21" s="42"/>
      <c r="G21" s="42"/>
      <c r="H21" s="42"/>
      <c r="I21" s="54">
        <f>I19-I20</f>
        <v>0</v>
      </c>
      <c r="J21" s="54">
        <f>J19-J20</f>
        <v>0</v>
      </c>
      <c r="K21" s="54"/>
      <c r="L21" s="54"/>
      <c r="M21" s="42"/>
    </row>
    <row r="22" spans="1:13" s="30" customFormat="1" ht="20.25" customHeight="1">
      <c r="A22" s="276" t="str">
        <f>基本情况!A5</f>
        <v xml:space="preserve">被评估单位（或产权持有单位）填表人：     </v>
      </c>
      <c r="B22" s="276"/>
      <c r="C22" s="276"/>
      <c r="D22" s="276"/>
      <c r="E22" s="276"/>
      <c r="F22" s="276"/>
      <c r="J22" s="56" t="str">
        <f>基本情况!A8</f>
        <v>评估人员：宋云鹏、王涛</v>
      </c>
    </row>
    <row r="23" spans="1:13" s="30" customFormat="1" ht="20.25" customHeight="1">
      <c r="A23" s="267" t="str">
        <f>基本情况!A6</f>
        <v>填表日期： 2018年02月12日</v>
      </c>
      <c r="B23" s="267"/>
      <c r="C23" s="267"/>
      <c r="D23" s="267"/>
      <c r="E23" s="267"/>
      <c r="F23" s="267"/>
    </row>
  </sheetData>
  <mergeCells count="8">
    <mergeCell ref="A22:F22"/>
    <mergeCell ref="A23:F23"/>
    <mergeCell ref="A1:L1"/>
    <mergeCell ref="A2:M2"/>
    <mergeCell ref="L3:M3"/>
    <mergeCell ref="A19:C19"/>
    <mergeCell ref="A20:C20"/>
    <mergeCell ref="A21:C21"/>
  </mergeCells>
  <phoneticPr fontId="58" type="noConversion"/>
  <hyperlinks>
    <hyperlink ref="N3" location="目录!A1" display="目录"/>
  </hyperlinks>
  <printOptions horizontalCentered="1"/>
  <pageMargins left="0.2" right="0.2" top="0.71" bottom="0.31" header="1.26" footer="0.2"/>
  <pageSetup paperSize="9" orientation="landscape"/>
  <headerFooter alignWithMargins="0"/>
</worksheet>
</file>

<file path=xl/worksheets/sheet54.xml><?xml version="1.0" encoding="utf-8"?>
<worksheet xmlns="http://schemas.openxmlformats.org/spreadsheetml/2006/main" xmlns:r="http://schemas.openxmlformats.org/officeDocument/2006/relationships">
  <dimension ref="A1:S24"/>
  <sheetViews>
    <sheetView topLeftCell="L1" workbookViewId="0">
      <selection activeCell="Q3" sqref="P3:R3"/>
    </sheetView>
  </sheetViews>
  <sheetFormatPr defaultRowHeight="16.5" customHeight="1"/>
  <cols>
    <col min="1" max="1" width="4.5" style="32" customWidth="1"/>
    <col min="2" max="2" width="10" style="33" customWidth="1"/>
    <col min="3" max="3" width="5.5" style="33" customWidth="1"/>
    <col min="4" max="4" width="3.5" style="33" customWidth="1"/>
    <col min="5" max="6" width="6.375" style="33" customWidth="1"/>
    <col min="7" max="7" width="6.875" style="33" customWidth="1"/>
    <col min="8" max="8" width="6.25" style="33" customWidth="1"/>
    <col min="9" max="9" width="8.125" style="33" customWidth="1"/>
    <col min="10" max="10" width="13" style="33" customWidth="1"/>
    <col min="11" max="11" width="8.125" style="33" customWidth="1"/>
    <col min="12" max="12" width="7.125" style="33" customWidth="1"/>
    <col min="13" max="13" width="8.125" style="33" customWidth="1"/>
    <col min="14" max="14" width="13" style="33" customWidth="1"/>
    <col min="15" max="15" width="8.125" style="33" customWidth="1"/>
    <col min="16" max="16" width="6.375" style="33" customWidth="1"/>
    <col min="17" max="17" width="8.25" style="33" customWidth="1"/>
    <col min="18" max="18" width="4.375" style="33" customWidth="1"/>
    <col min="19" max="16384" width="9" style="33"/>
  </cols>
  <sheetData>
    <row r="1" spans="1:19" s="28" customFormat="1" ht="24.75" customHeight="1">
      <c r="A1" s="248" t="s">
        <v>720</v>
      </c>
      <c r="B1" s="249"/>
      <c r="C1" s="249"/>
      <c r="D1" s="249"/>
      <c r="E1" s="249"/>
      <c r="F1" s="249"/>
      <c r="G1" s="249"/>
      <c r="H1" s="249"/>
      <c r="I1" s="249"/>
      <c r="J1" s="249"/>
      <c r="K1" s="249"/>
      <c r="L1" s="249"/>
      <c r="M1" s="249"/>
      <c r="N1" s="249"/>
      <c r="O1" s="249"/>
      <c r="P1" s="249"/>
      <c r="Q1" s="249"/>
      <c r="R1" s="249"/>
    </row>
    <row r="2" spans="1:19" s="30" customFormat="1" ht="20.25" customHeight="1">
      <c r="A2" s="250" t="str">
        <f>基本情况!A3</f>
        <v>评估基准日：  2018年02月12日</v>
      </c>
      <c r="B2" s="250"/>
      <c r="C2" s="250"/>
      <c r="D2" s="250"/>
      <c r="E2" s="250"/>
      <c r="F2" s="250"/>
      <c r="G2" s="250"/>
      <c r="H2" s="250"/>
      <c r="I2" s="250"/>
      <c r="J2" s="250"/>
      <c r="K2" s="250"/>
      <c r="L2" s="250"/>
      <c r="M2" s="250"/>
      <c r="N2" s="250"/>
      <c r="O2" s="250"/>
      <c r="P2" s="250"/>
      <c r="Q2" s="250"/>
      <c r="R2" s="250"/>
    </row>
    <row r="3" spans="1:19" s="30" customFormat="1" ht="20.25" customHeight="1">
      <c r="A3" s="59"/>
      <c r="B3" s="59"/>
      <c r="C3" s="59"/>
      <c r="D3" s="59"/>
      <c r="E3" s="59"/>
      <c r="F3" s="59"/>
      <c r="G3" s="59"/>
      <c r="H3" s="59"/>
      <c r="I3" s="59"/>
      <c r="J3" s="59"/>
      <c r="K3" s="59"/>
      <c r="L3" s="59"/>
      <c r="M3" s="59"/>
      <c r="N3" s="59"/>
      <c r="O3" s="59"/>
      <c r="P3" s="264" t="s">
        <v>721</v>
      </c>
      <c r="Q3" s="264"/>
      <c r="R3" s="264"/>
      <c r="S3" s="57" t="s">
        <v>343</v>
      </c>
    </row>
    <row r="4" spans="1:19" s="30" customFormat="1" ht="20.25" customHeight="1">
      <c r="A4" s="37" t="str">
        <f>基本情况!A1</f>
        <v>被评估单位（或者产权持有单位）：哈尔滨市爱地方快餐有限责任公司</v>
      </c>
      <c r="B4" s="38"/>
      <c r="C4" s="38"/>
      <c r="D4" s="38"/>
      <c r="E4" s="38"/>
      <c r="F4" s="38"/>
      <c r="G4" s="38"/>
      <c r="H4" s="38"/>
      <c r="I4" s="38"/>
      <c r="J4" s="38"/>
      <c r="K4" s="38"/>
      <c r="L4" s="38"/>
      <c r="M4" s="38"/>
      <c r="N4" s="38"/>
      <c r="O4" s="38"/>
      <c r="P4" s="38"/>
      <c r="Q4" s="38"/>
      <c r="R4" s="51" t="str">
        <f>'表4-7'!F4</f>
        <v>金额单位：人民币元</v>
      </c>
    </row>
    <row r="5" spans="1:19" s="31" customFormat="1" ht="20.25" customHeight="1">
      <c r="A5" s="260" t="s">
        <v>168</v>
      </c>
      <c r="B5" s="260" t="s">
        <v>713</v>
      </c>
      <c r="C5" s="271" t="s">
        <v>551</v>
      </c>
      <c r="D5" s="271" t="s">
        <v>530</v>
      </c>
      <c r="E5" s="271" t="s">
        <v>529</v>
      </c>
      <c r="F5" s="271" t="s">
        <v>715</v>
      </c>
      <c r="G5" s="271" t="s">
        <v>716</v>
      </c>
      <c r="H5" s="260" t="s">
        <v>339</v>
      </c>
      <c r="I5" s="338"/>
      <c r="J5" s="338"/>
      <c r="K5" s="338"/>
      <c r="L5" s="260" t="s">
        <v>340</v>
      </c>
      <c r="M5" s="338"/>
      <c r="N5" s="338"/>
      <c r="O5" s="338"/>
      <c r="P5" s="262" t="s">
        <v>341</v>
      </c>
      <c r="Q5" s="260" t="s">
        <v>430</v>
      </c>
      <c r="R5" s="260" t="s">
        <v>431</v>
      </c>
    </row>
    <row r="6" spans="1:19" s="31" customFormat="1" ht="20.25" customHeight="1">
      <c r="A6" s="338"/>
      <c r="B6" s="338"/>
      <c r="C6" s="338"/>
      <c r="D6" s="338"/>
      <c r="E6" s="338"/>
      <c r="F6" s="338"/>
      <c r="G6" s="338"/>
      <c r="H6" s="40" t="s">
        <v>722</v>
      </c>
      <c r="I6" s="40" t="s">
        <v>723</v>
      </c>
      <c r="J6" s="40" t="s">
        <v>724</v>
      </c>
      <c r="K6" s="39" t="s">
        <v>439</v>
      </c>
      <c r="L6" s="40" t="s">
        <v>722</v>
      </c>
      <c r="M6" s="40" t="s">
        <v>723</v>
      </c>
      <c r="N6" s="40" t="s">
        <v>724</v>
      </c>
      <c r="O6" s="40" t="s">
        <v>439</v>
      </c>
      <c r="P6" s="263"/>
      <c r="Q6" s="261"/>
      <c r="R6" s="261"/>
    </row>
    <row r="7" spans="1:19" s="30" customFormat="1" ht="20.25" customHeight="1">
      <c r="A7" s="42">
        <v>1</v>
      </c>
      <c r="B7" s="55"/>
      <c r="C7" s="60"/>
      <c r="D7" s="60"/>
      <c r="E7" s="60"/>
      <c r="F7" s="60"/>
      <c r="G7" s="60"/>
      <c r="H7" s="68"/>
      <c r="I7" s="68"/>
      <c r="J7" s="68"/>
      <c r="K7" s="68">
        <f>SUM(H7:J7)</f>
        <v>0</v>
      </c>
      <c r="L7" s="68"/>
      <c r="M7" s="68"/>
      <c r="N7" s="68"/>
      <c r="O7" s="68">
        <f>L7+M7+N7</f>
        <v>0</v>
      </c>
      <c r="P7" s="68"/>
      <c r="Q7" s="68"/>
      <c r="R7" s="55"/>
    </row>
    <row r="8" spans="1:19" s="30" customFormat="1" ht="20.25" customHeight="1">
      <c r="A8" s="42">
        <f>+A7+1</f>
        <v>2</v>
      </c>
      <c r="B8" s="55"/>
      <c r="C8" s="60"/>
      <c r="D8" s="60"/>
      <c r="E8" s="60"/>
      <c r="F8" s="60"/>
      <c r="G8" s="60"/>
      <c r="H8" s="68"/>
      <c r="I8" s="68"/>
      <c r="J8" s="68"/>
      <c r="K8" s="68"/>
      <c r="L8" s="68"/>
      <c r="M8" s="68"/>
      <c r="N8" s="68"/>
      <c r="O8" s="68"/>
      <c r="P8" s="68"/>
      <c r="Q8" s="68"/>
      <c r="R8" s="55"/>
    </row>
    <row r="9" spans="1:19" s="30" customFormat="1" ht="20.25" customHeight="1">
      <c r="A9" s="42"/>
      <c r="B9" s="55"/>
      <c r="C9" s="60"/>
      <c r="D9" s="60"/>
      <c r="E9" s="60"/>
      <c r="F9" s="60"/>
      <c r="G9" s="60"/>
      <c r="H9" s="68"/>
      <c r="I9" s="68"/>
      <c r="J9" s="68"/>
      <c r="K9" s="68"/>
      <c r="L9" s="68"/>
      <c r="M9" s="68"/>
      <c r="N9" s="68"/>
      <c r="O9" s="68"/>
      <c r="P9" s="68"/>
      <c r="Q9" s="68"/>
      <c r="R9" s="55"/>
    </row>
    <row r="10" spans="1:19" s="30" customFormat="1" ht="20.25" customHeight="1">
      <c r="A10" s="42"/>
      <c r="B10" s="55"/>
      <c r="C10" s="60"/>
      <c r="D10" s="60"/>
      <c r="E10" s="60"/>
      <c r="F10" s="60"/>
      <c r="G10" s="60"/>
      <c r="H10" s="68"/>
      <c r="I10" s="68"/>
      <c r="J10" s="68"/>
      <c r="K10" s="68"/>
      <c r="L10" s="68"/>
      <c r="M10" s="68"/>
      <c r="N10" s="68"/>
      <c r="O10" s="68"/>
      <c r="P10" s="68"/>
      <c r="Q10" s="68"/>
      <c r="R10" s="55"/>
    </row>
    <row r="11" spans="1:19" s="30" customFormat="1" ht="20.25" customHeight="1">
      <c r="A11" s="42"/>
      <c r="B11" s="55"/>
      <c r="C11" s="60"/>
      <c r="D11" s="60"/>
      <c r="E11" s="60"/>
      <c r="F11" s="60"/>
      <c r="G11" s="60"/>
      <c r="H11" s="68"/>
      <c r="I11" s="68"/>
      <c r="J11" s="68"/>
      <c r="K11" s="68"/>
      <c r="L11" s="68"/>
      <c r="M11" s="68"/>
      <c r="N11" s="68"/>
      <c r="O11" s="68"/>
      <c r="P11" s="68"/>
      <c r="Q11" s="68"/>
      <c r="R11" s="55"/>
    </row>
    <row r="12" spans="1:19" s="30" customFormat="1" ht="20.25" customHeight="1">
      <c r="A12" s="42"/>
      <c r="B12" s="55"/>
      <c r="C12" s="60"/>
      <c r="D12" s="60"/>
      <c r="E12" s="60"/>
      <c r="F12" s="60"/>
      <c r="G12" s="60"/>
      <c r="H12" s="68"/>
      <c r="I12" s="68"/>
      <c r="J12" s="68"/>
      <c r="K12" s="68"/>
      <c r="L12" s="68"/>
      <c r="M12" s="68"/>
      <c r="N12" s="68"/>
      <c r="O12" s="68"/>
      <c r="P12" s="68"/>
      <c r="Q12" s="68"/>
      <c r="R12" s="55"/>
    </row>
    <row r="13" spans="1:19" s="30" customFormat="1" ht="20.25" customHeight="1">
      <c r="A13" s="42"/>
      <c r="B13" s="55"/>
      <c r="C13" s="60"/>
      <c r="D13" s="60"/>
      <c r="E13" s="60"/>
      <c r="F13" s="60"/>
      <c r="G13" s="60"/>
      <c r="H13" s="68"/>
      <c r="I13" s="68"/>
      <c r="J13" s="68"/>
      <c r="K13" s="68"/>
      <c r="L13" s="68"/>
      <c r="M13" s="68"/>
      <c r="N13" s="68"/>
      <c r="O13" s="68"/>
      <c r="P13" s="68"/>
      <c r="Q13" s="68"/>
      <c r="R13" s="55"/>
    </row>
    <row r="14" spans="1:19" s="30" customFormat="1" ht="20.25" customHeight="1">
      <c r="A14" s="42"/>
      <c r="B14" s="55"/>
      <c r="C14" s="60"/>
      <c r="D14" s="60"/>
      <c r="E14" s="60"/>
      <c r="F14" s="60"/>
      <c r="G14" s="60"/>
      <c r="H14" s="68"/>
      <c r="I14" s="68"/>
      <c r="J14" s="68"/>
      <c r="K14" s="68"/>
      <c r="L14" s="68"/>
      <c r="M14" s="68"/>
      <c r="N14" s="68"/>
      <c r="O14" s="68"/>
      <c r="P14" s="68"/>
      <c r="Q14" s="68"/>
      <c r="R14" s="55"/>
    </row>
    <row r="15" spans="1:19" s="30" customFormat="1" ht="20.25" customHeight="1">
      <c r="A15" s="42"/>
      <c r="B15" s="55"/>
      <c r="C15" s="60"/>
      <c r="D15" s="60"/>
      <c r="E15" s="60"/>
      <c r="F15" s="60"/>
      <c r="G15" s="60"/>
      <c r="H15" s="68"/>
      <c r="I15" s="68"/>
      <c r="J15" s="68"/>
      <c r="K15" s="68"/>
      <c r="L15" s="68"/>
      <c r="M15" s="68"/>
      <c r="N15" s="68"/>
      <c r="O15" s="68"/>
      <c r="P15" s="68"/>
      <c r="Q15" s="68"/>
      <c r="R15" s="55"/>
    </row>
    <row r="16" spans="1:19" s="30" customFormat="1" ht="20.25" customHeight="1">
      <c r="A16" s="42"/>
      <c r="B16" s="55"/>
      <c r="C16" s="60"/>
      <c r="D16" s="60"/>
      <c r="E16" s="60"/>
      <c r="F16" s="60"/>
      <c r="G16" s="60"/>
      <c r="H16" s="68" t="s">
        <v>438</v>
      </c>
      <c r="I16" s="68"/>
      <c r="J16" s="68"/>
      <c r="K16" s="68"/>
      <c r="L16" s="68"/>
      <c r="M16" s="68"/>
      <c r="N16" s="68"/>
      <c r="O16" s="68"/>
      <c r="P16" s="68"/>
      <c r="Q16" s="68"/>
      <c r="R16" s="55"/>
    </row>
    <row r="17" spans="1:18" s="30" customFormat="1" ht="20.25" customHeight="1">
      <c r="A17" s="42"/>
      <c r="B17" s="55"/>
      <c r="C17" s="60"/>
      <c r="D17" s="60"/>
      <c r="E17" s="60"/>
      <c r="F17" s="60"/>
      <c r="G17" s="60"/>
      <c r="H17" s="68"/>
      <c r="I17" s="68"/>
      <c r="J17" s="68"/>
      <c r="K17" s="68"/>
      <c r="L17" s="68"/>
      <c r="M17" s="68"/>
      <c r="N17" s="68"/>
      <c r="O17" s="68"/>
      <c r="P17" s="68"/>
      <c r="Q17" s="68"/>
      <c r="R17" s="55"/>
    </row>
    <row r="18" spans="1:18" s="30" customFormat="1" ht="20.25" customHeight="1">
      <c r="A18" s="42"/>
      <c r="B18" s="55"/>
      <c r="C18" s="60"/>
      <c r="D18" s="60"/>
      <c r="E18" s="60"/>
      <c r="F18" s="60"/>
      <c r="G18" s="60"/>
      <c r="H18" s="68"/>
      <c r="I18" s="68"/>
      <c r="J18" s="68"/>
      <c r="K18" s="68"/>
      <c r="L18" s="68"/>
      <c r="M18" s="68"/>
      <c r="N18" s="68"/>
      <c r="O18" s="68"/>
      <c r="P18" s="68"/>
      <c r="Q18" s="68"/>
      <c r="R18" s="55"/>
    </row>
    <row r="19" spans="1:18" s="30" customFormat="1" ht="20.25" customHeight="1">
      <c r="A19" s="42"/>
      <c r="B19" s="55"/>
      <c r="C19" s="60"/>
      <c r="D19" s="60"/>
      <c r="E19" s="60"/>
      <c r="F19" s="60"/>
      <c r="G19" s="60"/>
      <c r="H19" s="68"/>
      <c r="I19" s="68"/>
      <c r="J19" s="68"/>
      <c r="K19" s="68"/>
      <c r="L19" s="68"/>
      <c r="M19" s="68"/>
      <c r="N19" s="68"/>
      <c r="O19" s="68"/>
      <c r="P19" s="68"/>
      <c r="Q19" s="68"/>
      <c r="R19" s="55"/>
    </row>
    <row r="20" spans="1:18" s="30" customFormat="1" ht="20.25" customHeight="1">
      <c r="A20" s="279" t="s">
        <v>439</v>
      </c>
      <c r="B20" s="312"/>
      <c r="C20" s="288"/>
      <c r="D20" s="60"/>
      <c r="E20" s="60"/>
      <c r="F20" s="60"/>
      <c r="G20" s="60"/>
      <c r="H20" s="68"/>
      <c r="I20" s="68"/>
      <c r="J20" s="68"/>
      <c r="K20" s="68">
        <f>SUM(K7:K19)</f>
        <v>0</v>
      </c>
      <c r="L20" s="68"/>
      <c r="M20" s="68"/>
      <c r="N20" s="68"/>
      <c r="O20" s="68">
        <f>SUM(O7:O19)</f>
        <v>0</v>
      </c>
      <c r="P20" s="68"/>
      <c r="Q20" s="68"/>
      <c r="R20" s="55"/>
    </row>
    <row r="21" spans="1:18" s="30" customFormat="1" ht="20.25" customHeight="1">
      <c r="A21" s="279" t="s">
        <v>725</v>
      </c>
      <c r="B21" s="312"/>
      <c r="C21" s="288"/>
      <c r="D21" s="60"/>
      <c r="E21" s="60"/>
      <c r="F21" s="60"/>
      <c r="G21" s="60"/>
      <c r="H21" s="68"/>
      <c r="I21" s="68"/>
      <c r="J21" s="68"/>
      <c r="K21" s="68"/>
      <c r="L21" s="68"/>
      <c r="M21" s="68"/>
      <c r="N21" s="68"/>
      <c r="O21" s="68"/>
      <c r="P21" s="68"/>
      <c r="Q21" s="68"/>
      <c r="R21" s="55"/>
    </row>
    <row r="22" spans="1:18" s="30" customFormat="1" ht="20.25" customHeight="1">
      <c r="A22" s="279" t="s">
        <v>439</v>
      </c>
      <c r="B22" s="312"/>
      <c r="C22" s="288"/>
      <c r="D22" s="89"/>
      <c r="E22" s="89"/>
      <c r="F22" s="89"/>
      <c r="G22" s="89"/>
      <c r="H22" s="89"/>
      <c r="I22" s="89"/>
      <c r="J22" s="88"/>
      <c r="K22" s="74">
        <f>SUM(K7:K21)</f>
        <v>0</v>
      </c>
      <c r="L22" s="68"/>
      <c r="M22" s="68"/>
      <c r="N22" s="74"/>
      <c r="O22" s="74">
        <f>SUM(O7:O21)</f>
        <v>0</v>
      </c>
      <c r="P22" s="74"/>
      <c r="Q22" s="68"/>
      <c r="R22" s="55"/>
    </row>
    <row r="23" spans="1:18" s="30" customFormat="1" ht="20.25" customHeight="1">
      <c r="A23" s="276" t="str">
        <f>基本情况!A5</f>
        <v xml:space="preserve">被评估单位（或产权持有单位）填表人：     </v>
      </c>
      <c r="B23" s="276"/>
      <c r="C23" s="276"/>
      <c r="D23" s="276"/>
      <c r="E23" s="276"/>
      <c r="F23" s="276"/>
      <c r="G23" s="276"/>
      <c r="H23" s="87"/>
      <c r="K23" s="30" t="str">
        <f>基本情况!A8</f>
        <v>评估人员：宋云鹏、王涛</v>
      </c>
    </row>
    <row r="24" spans="1:18" s="30" customFormat="1" ht="20.25" customHeight="1">
      <c r="A24" s="267" t="str">
        <f>基本情况!A6</f>
        <v>填表日期： 2018年02月12日</v>
      </c>
      <c r="B24" s="267"/>
      <c r="C24" s="267"/>
      <c r="D24" s="267"/>
      <c r="E24" s="267"/>
      <c r="F24" s="267"/>
      <c r="G24" s="267"/>
      <c r="H24" s="267"/>
    </row>
  </sheetData>
  <mergeCells count="20">
    <mergeCell ref="A1:R1"/>
    <mergeCell ref="A2:R2"/>
    <mergeCell ref="P3:R3"/>
    <mergeCell ref="H5:K5"/>
    <mergeCell ref="L5:O5"/>
    <mergeCell ref="G5:G6"/>
    <mergeCell ref="P5:P6"/>
    <mergeCell ref="Q5:Q6"/>
    <mergeCell ref="R5:R6"/>
    <mergeCell ref="A21:C21"/>
    <mergeCell ref="A22:C22"/>
    <mergeCell ref="A23:G23"/>
    <mergeCell ref="A24:H24"/>
    <mergeCell ref="A5:A6"/>
    <mergeCell ref="B5:B6"/>
    <mergeCell ref="C5:C6"/>
    <mergeCell ref="D5:D6"/>
    <mergeCell ref="E5:E6"/>
    <mergeCell ref="F5:F6"/>
    <mergeCell ref="A20:C20"/>
  </mergeCells>
  <phoneticPr fontId="58" type="noConversion"/>
  <hyperlinks>
    <hyperlink ref="S3" location="目录!A1" display="目录"/>
  </hyperlinks>
  <printOptions horizontalCentered="1"/>
  <pageMargins left="0.2" right="0.2" top="0.71" bottom="0.31" header="1.26" footer="0.2"/>
  <pageSetup paperSize="9" orientation="landscape"/>
  <headerFooter alignWithMargins="0"/>
</worksheet>
</file>

<file path=xl/worksheets/sheet55.xml><?xml version="1.0" encoding="utf-8"?>
<worksheet xmlns="http://schemas.openxmlformats.org/spreadsheetml/2006/main" xmlns:r="http://schemas.openxmlformats.org/officeDocument/2006/relationships">
  <dimension ref="A1:N24"/>
  <sheetViews>
    <sheetView topLeftCell="C1" workbookViewId="0">
      <selection activeCell="N3" sqref="N3"/>
    </sheetView>
  </sheetViews>
  <sheetFormatPr defaultRowHeight="16.5" customHeight="1"/>
  <cols>
    <col min="1" max="1" width="4.5" style="32" customWidth="1"/>
    <col min="2" max="2" width="11.375" style="33" customWidth="1"/>
    <col min="3" max="3" width="5.5" style="33" customWidth="1"/>
    <col min="4" max="4" width="6" style="33" customWidth="1"/>
    <col min="5" max="10" width="12.625" style="33" customWidth="1"/>
    <col min="11" max="11" width="6.375" style="33" customWidth="1"/>
    <col min="12" max="12" width="8.25" style="33" customWidth="1"/>
    <col min="13" max="13" width="4.375" style="33" customWidth="1"/>
    <col min="14" max="16384" width="9" style="33"/>
  </cols>
  <sheetData>
    <row r="1" spans="1:14" s="28" customFormat="1" ht="24.75" customHeight="1">
      <c r="A1" s="248" t="s">
        <v>269</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264" t="s">
        <v>726</v>
      </c>
      <c r="L3" s="264"/>
      <c r="M3" s="264"/>
      <c r="N3" s="57" t="s">
        <v>343</v>
      </c>
    </row>
    <row r="4" spans="1:14" s="30" customFormat="1" ht="20.25" customHeight="1">
      <c r="A4" s="37" t="str">
        <f>基本情况!A1</f>
        <v>被评估单位（或者产权持有单位）：哈尔滨市爱地方快餐有限责任公司</v>
      </c>
      <c r="B4" s="38"/>
      <c r="C4" s="38"/>
      <c r="D4" s="38"/>
      <c r="E4" s="38"/>
      <c r="F4" s="38"/>
      <c r="G4" s="38"/>
      <c r="H4" s="38"/>
      <c r="I4" s="38"/>
      <c r="J4" s="38"/>
      <c r="K4" s="38"/>
      <c r="L4" s="38"/>
      <c r="M4" s="51" t="str">
        <f>'表4-7'!F4</f>
        <v>金额单位：人民币元</v>
      </c>
    </row>
    <row r="5" spans="1:14" s="31" customFormat="1" ht="20.25" customHeight="1">
      <c r="A5" s="260" t="s">
        <v>168</v>
      </c>
      <c r="B5" s="260" t="s">
        <v>550</v>
      </c>
      <c r="C5" s="271" t="s">
        <v>727</v>
      </c>
      <c r="D5" s="271" t="s">
        <v>529</v>
      </c>
      <c r="E5" s="279" t="s">
        <v>339</v>
      </c>
      <c r="F5" s="280"/>
      <c r="G5" s="287"/>
      <c r="H5" s="279" t="s">
        <v>340</v>
      </c>
      <c r="I5" s="280"/>
      <c r="J5" s="287"/>
      <c r="K5" s="262" t="s">
        <v>341</v>
      </c>
      <c r="L5" s="260" t="s">
        <v>430</v>
      </c>
      <c r="M5" s="260" t="s">
        <v>431</v>
      </c>
    </row>
    <row r="6" spans="1:14" s="31" customFormat="1" ht="20.25" customHeight="1">
      <c r="A6" s="338"/>
      <c r="B6" s="338"/>
      <c r="C6" s="338"/>
      <c r="D6" s="338"/>
      <c r="E6" s="40" t="s">
        <v>530</v>
      </c>
      <c r="F6" s="40" t="s">
        <v>531</v>
      </c>
      <c r="G6" s="39" t="s">
        <v>532</v>
      </c>
      <c r="H6" s="40" t="s">
        <v>533</v>
      </c>
      <c r="I6" s="40" t="s">
        <v>531</v>
      </c>
      <c r="J6" s="40" t="s">
        <v>532</v>
      </c>
      <c r="K6" s="263"/>
      <c r="L6" s="261"/>
      <c r="M6" s="261"/>
    </row>
    <row r="7" spans="1:14" s="30" customFormat="1" ht="20.25" customHeight="1">
      <c r="A7" s="42">
        <v>1</v>
      </c>
      <c r="B7" s="55"/>
      <c r="C7" s="60"/>
      <c r="D7" s="60"/>
      <c r="E7" s="68"/>
      <c r="F7" s="68"/>
      <c r="G7" s="68">
        <f>E7*F7</f>
        <v>0</v>
      </c>
      <c r="H7" s="68"/>
      <c r="I7" s="68"/>
      <c r="J7" s="68">
        <f>H7*I7</f>
        <v>0</v>
      </c>
      <c r="K7" s="68"/>
      <c r="L7" s="68"/>
      <c r="M7" s="55"/>
    </row>
    <row r="8" spans="1:14" s="30" customFormat="1" ht="20.25" customHeight="1">
      <c r="A8" s="42">
        <f>+A7+1</f>
        <v>2</v>
      </c>
      <c r="B8" s="55"/>
      <c r="C8" s="60"/>
      <c r="D8" s="60"/>
      <c r="E8" s="68"/>
      <c r="F8" s="68"/>
      <c r="G8" s="68"/>
      <c r="H8" s="68"/>
      <c r="I8" s="68"/>
      <c r="J8" s="68"/>
      <c r="K8" s="68"/>
      <c r="L8" s="68"/>
      <c r="M8" s="55"/>
    </row>
    <row r="9" spans="1:14" s="30" customFormat="1" ht="20.25" customHeight="1">
      <c r="A9" s="42"/>
      <c r="B9" s="55"/>
      <c r="C9" s="60"/>
      <c r="D9" s="60"/>
      <c r="E9" s="68"/>
      <c r="F9" s="68"/>
      <c r="G9" s="68"/>
      <c r="H9" s="68"/>
      <c r="I9" s="68"/>
      <c r="J9" s="68"/>
      <c r="K9" s="68"/>
      <c r="L9" s="68"/>
      <c r="M9" s="55"/>
    </row>
    <row r="10" spans="1:14" s="30" customFormat="1" ht="20.25" customHeight="1">
      <c r="A10" s="42"/>
      <c r="B10" s="55"/>
      <c r="C10" s="60"/>
      <c r="D10" s="60"/>
      <c r="E10" s="68"/>
      <c r="F10" s="68"/>
      <c r="G10" s="68"/>
      <c r="H10" s="68"/>
      <c r="I10" s="68"/>
      <c r="J10" s="68"/>
      <c r="K10" s="68"/>
      <c r="L10" s="68"/>
      <c r="M10" s="55"/>
    </row>
    <row r="11" spans="1:14" s="30" customFormat="1" ht="20.25" customHeight="1">
      <c r="A11" s="42"/>
      <c r="B11" s="55"/>
      <c r="C11" s="60"/>
      <c r="D11" s="60"/>
      <c r="E11" s="68"/>
      <c r="F11" s="68"/>
      <c r="G11" s="68"/>
      <c r="H11" s="68"/>
      <c r="I11" s="68"/>
      <c r="J11" s="68"/>
      <c r="K11" s="68"/>
      <c r="L11" s="68"/>
      <c r="M11" s="55"/>
    </row>
    <row r="12" spans="1:14" s="30" customFormat="1" ht="20.25" customHeight="1">
      <c r="A12" s="42"/>
      <c r="B12" s="55"/>
      <c r="C12" s="60"/>
      <c r="D12" s="60"/>
      <c r="E12" s="68"/>
      <c r="F12" s="68"/>
      <c r="G12" s="68"/>
      <c r="H12" s="68"/>
      <c r="I12" s="68"/>
      <c r="J12" s="68"/>
      <c r="K12" s="68"/>
      <c r="L12" s="68"/>
      <c r="M12" s="55"/>
    </row>
    <row r="13" spans="1:14" s="30" customFormat="1" ht="20.25" customHeight="1">
      <c r="A13" s="42"/>
      <c r="B13" s="55"/>
      <c r="C13" s="60"/>
      <c r="D13" s="60"/>
      <c r="E13" s="68"/>
      <c r="F13" s="68"/>
      <c r="G13" s="68"/>
      <c r="H13" s="68"/>
      <c r="I13" s="68"/>
      <c r="J13" s="68"/>
      <c r="K13" s="68"/>
      <c r="L13" s="68"/>
      <c r="M13" s="55"/>
    </row>
    <row r="14" spans="1:14" s="30" customFormat="1" ht="20.25" customHeight="1">
      <c r="A14" s="42"/>
      <c r="B14" s="55"/>
      <c r="C14" s="60"/>
      <c r="D14" s="60"/>
      <c r="E14" s="68"/>
      <c r="F14" s="68"/>
      <c r="G14" s="68"/>
      <c r="H14" s="68"/>
      <c r="I14" s="68"/>
      <c r="J14" s="68"/>
      <c r="K14" s="68"/>
      <c r="L14" s="68"/>
      <c r="M14" s="55"/>
    </row>
    <row r="15" spans="1:14" s="30" customFormat="1" ht="20.25" customHeight="1">
      <c r="A15" s="42"/>
      <c r="B15" s="55"/>
      <c r="C15" s="60"/>
      <c r="D15" s="60"/>
      <c r="E15" s="68"/>
      <c r="F15" s="68"/>
      <c r="G15" s="68"/>
      <c r="H15" s="68"/>
      <c r="I15" s="68"/>
      <c r="J15" s="68"/>
      <c r="K15" s="68"/>
      <c r="L15" s="68"/>
      <c r="M15" s="55"/>
    </row>
    <row r="16" spans="1:14" s="30" customFormat="1" ht="20.25" customHeight="1">
      <c r="A16" s="42"/>
      <c r="B16" s="55"/>
      <c r="C16" s="60"/>
      <c r="D16" s="60"/>
      <c r="E16" s="68"/>
      <c r="F16" s="68"/>
      <c r="G16" s="68"/>
      <c r="H16" s="68"/>
      <c r="I16" s="68"/>
      <c r="J16" s="68"/>
      <c r="K16" s="68"/>
      <c r="L16" s="68"/>
      <c r="M16" s="55"/>
    </row>
    <row r="17" spans="1:13" s="30" customFormat="1" ht="20.25" customHeight="1">
      <c r="A17" s="42"/>
      <c r="B17" s="55"/>
      <c r="C17" s="60"/>
      <c r="D17" s="60"/>
      <c r="E17" s="68"/>
      <c r="F17" s="68"/>
      <c r="G17" s="68"/>
      <c r="H17" s="68"/>
      <c r="I17" s="68"/>
      <c r="J17" s="68"/>
      <c r="K17" s="68"/>
      <c r="L17" s="68"/>
      <c r="M17" s="55"/>
    </row>
    <row r="18" spans="1:13" s="30" customFormat="1" ht="20.25" customHeight="1">
      <c r="A18" s="42"/>
      <c r="B18" s="55"/>
      <c r="C18" s="60"/>
      <c r="D18" s="60"/>
      <c r="E18" s="68"/>
      <c r="F18" s="68"/>
      <c r="G18" s="68"/>
      <c r="H18" s="68"/>
      <c r="I18" s="68"/>
      <c r="J18" s="68"/>
      <c r="K18" s="68"/>
      <c r="L18" s="68"/>
      <c r="M18" s="55"/>
    </row>
    <row r="19" spans="1:13" s="30" customFormat="1" ht="20.25" customHeight="1">
      <c r="A19" s="42"/>
      <c r="B19" s="55"/>
      <c r="C19" s="60"/>
      <c r="D19" s="60"/>
      <c r="E19" s="68"/>
      <c r="F19" s="68"/>
      <c r="G19" s="68"/>
      <c r="H19" s="68"/>
      <c r="I19" s="68"/>
      <c r="J19" s="68"/>
      <c r="K19" s="68"/>
      <c r="L19" s="68"/>
      <c r="M19" s="55"/>
    </row>
    <row r="20" spans="1:13" s="30" customFormat="1" ht="20.25" customHeight="1">
      <c r="A20" s="279" t="s">
        <v>439</v>
      </c>
      <c r="B20" s="312"/>
      <c r="C20" s="288"/>
      <c r="D20" s="60"/>
      <c r="E20" s="68"/>
      <c r="F20" s="68"/>
      <c r="G20" s="68">
        <f>SUM(G7:G19)</f>
        <v>0</v>
      </c>
      <c r="H20" s="68"/>
      <c r="I20" s="68"/>
      <c r="J20" s="68">
        <f>SUM(J7:J19)</f>
        <v>0</v>
      </c>
      <c r="K20" s="68"/>
      <c r="L20" s="68"/>
      <c r="M20" s="55"/>
    </row>
    <row r="21" spans="1:13" s="30" customFormat="1" ht="20.25" customHeight="1">
      <c r="A21" s="279" t="s">
        <v>728</v>
      </c>
      <c r="B21" s="312"/>
      <c r="C21" s="288"/>
      <c r="D21" s="60"/>
      <c r="E21" s="68"/>
      <c r="F21" s="68"/>
      <c r="G21" s="68"/>
      <c r="H21" s="68"/>
      <c r="I21" s="68"/>
      <c r="J21" s="68"/>
      <c r="K21" s="68"/>
      <c r="L21" s="68"/>
      <c r="M21" s="55"/>
    </row>
    <row r="22" spans="1:13" s="30" customFormat="1" ht="20.25" customHeight="1">
      <c r="A22" s="279" t="s">
        <v>439</v>
      </c>
      <c r="B22" s="312"/>
      <c r="C22" s="288"/>
      <c r="D22" s="89"/>
      <c r="E22" s="89"/>
      <c r="F22" s="88"/>
      <c r="G22" s="74">
        <f>G20-G21</f>
        <v>0</v>
      </c>
      <c r="H22" s="68"/>
      <c r="I22" s="74"/>
      <c r="J22" s="74">
        <f>J20-J21</f>
        <v>0</v>
      </c>
      <c r="K22" s="74"/>
      <c r="L22" s="68"/>
      <c r="M22" s="55"/>
    </row>
    <row r="23" spans="1:13" s="30" customFormat="1" ht="20.25" customHeight="1">
      <c r="A23" s="46" t="str">
        <f>基本情况!A5</f>
        <v xml:space="preserve">被评估单位（或产权持有单位）填表人：     </v>
      </c>
      <c r="B23" s="46"/>
      <c r="C23" s="46"/>
      <c r="D23" s="46"/>
      <c r="E23" s="87"/>
      <c r="G23" s="30" t="str">
        <f>基本情况!A8</f>
        <v>评估人员：宋云鹏、王涛</v>
      </c>
    </row>
    <row r="24" spans="1:13" s="30" customFormat="1" ht="20.25" customHeight="1">
      <c r="A24" s="267" t="str">
        <f>基本情况!A6</f>
        <v>填表日期： 2018年02月12日</v>
      </c>
      <c r="B24" s="267"/>
      <c r="C24" s="267"/>
      <c r="D24" s="267"/>
    </row>
  </sheetData>
  <mergeCells count="16">
    <mergeCell ref="A1:M1"/>
    <mergeCell ref="A2:M2"/>
    <mergeCell ref="K3:M3"/>
    <mergeCell ref="E5:G5"/>
    <mergeCell ref="H5:J5"/>
    <mergeCell ref="K5:K6"/>
    <mergeCell ref="L5:L6"/>
    <mergeCell ref="M5:M6"/>
    <mergeCell ref="A21:C21"/>
    <mergeCell ref="A22:C22"/>
    <mergeCell ref="A24:D24"/>
    <mergeCell ref="A5:A6"/>
    <mergeCell ref="B5:B6"/>
    <mergeCell ref="C5:C6"/>
    <mergeCell ref="D5:D6"/>
    <mergeCell ref="A20:C20"/>
  </mergeCells>
  <phoneticPr fontId="58" type="noConversion"/>
  <hyperlinks>
    <hyperlink ref="N3" location="目录!A1" display="目录"/>
  </hyperlinks>
  <printOptions horizontalCentered="1"/>
  <pageMargins left="0.2" right="0.2" top="0.71" bottom="0.31" header="1.26" footer="0.2"/>
  <pageSetup paperSize="9" orientation="landscape"/>
  <headerFooter alignWithMargins="0"/>
</worksheet>
</file>

<file path=xl/worksheets/sheet56.xml><?xml version="1.0" encoding="utf-8"?>
<worksheet xmlns="http://schemas.openxmlformats.org/spreadsheetml/2006/main" xmlns:r="http://schemas.openxmlformats.org/officeDocument/2006/relationships">
  <dimension ref="A1:I23"/>
  <sheetViews>
    <sheetView topLeftCell="C1" workbookViewId="0">
      <selection activeCell="N3" sqref="N3"/>
    </sheetView>
  </sheetViews>
  <sheetFormatPr defaultRowHeight="16.5" customHeight="1"/>
  <cols>
    <col min="1" max="1" width="4.625" style="32" customWidth="1"/>
    <col min="2" max="2" width="32" style="33" customWidth="1"/>
    <col min="3" max="3" width="11.625" style="33" customWidth="1"/>
    <col min="4" max="4" width="17.125" style="33" customWidth="1"/>
    <col min="5" max="7" width="17.75" style="33" customWidth="1"/>
    <col min="8" max="8" width="13.625" style="33" customWidth="1"/>
    <col min="9" max="16384" width="9" style="33"/>
  </cols>
  <sheetData>
    <row r="1" spans="1:9" s="28" customFormat="1" ht="24.75" customHeight="1">
      <c r="A1" s="248" t="s">
        <v>271</v>
      </c>
      <c r="B1" s="249"/>
      <c r="C1" s="249"/>
      <c r="D1" s="249"/>
      <c r="E1" s="249"/>
      <c r="F1" s="249"/>
      <c r="G1" s="249"/>
      <c r="H1" s="249"/>
    </row>
    <row r="2" spans="1:9" s="30" customFormat="1" ht="20.25" customHeight="1">
      <c r="A2" s="250" t="str">
        <f>基本情况!A3</f>
        <v>评估基准日：  2018年02月12日</v>
      </c>
      <c r="B2" s="250"/>
      <c r="C2" s="250"/>
      <c r="D2" s="250"/>
      <c r="E2" s="250"/>
      <c r="F2" s="250"/>
      <c r="G2" s="250"/>
      <c r="H2" s="250"/>
    </row>
    <row r="3" spans="1:9" s="30" customFormat="1" ht="20.25" customHeight="1">
      <c r="A3" s="59"/>
      <c r="B3" s="59"/>
      <c r="C3" s="59"/>
      <c r="D3" s="59"/>
      <c r="E3" s="59"/>
      <c r="F3" s="59"/>
      <c r="G3" s="59"/>
      <c r="H3" s="48" t="s">
        <v>729</v>
      </c>
      <c r="I3" s="57" t="s">
        <v>343</v>
      </c>
    </row>
    <row r="4" spans="1:9" s="30" customFormat="1" ht="20.25" customHeight="1">
      <c r="A4" s="37" t="str">
        <f>基本情况!A1</f>
        <v>被评估单位（或者产权持有单位）：哈尔滨市爱地方快餐有限责任公司</v>
      </c>
      <c r="B4" s="38"/>
      <c r="C4" s="38"/>
      <c r="D4" s="38"/>
      <c r="E4" s="38"/>
      <c r="F4" s="38"/>
      <c r="G4" s="38"/>
      <c r="H4" s="51" t="str">
        <f>'表4-8'!M4</f>
        <v>金额单位：人民币元</v>
      </c>
    </row>
    <row r="5" spans="1:9" s="31" customFormat="1" ht="20.25" customHeight="1">
      <c r="A5" s="260" t="s">
        <v>168</v>
      </c>
      <c r="B5" s="260" t="s">
        <v>730</v>
      </c>
      <c r="C5" s="260" t="s">
        <v>492</v>
      </c>
      <c r="D5" s="271" t="s">
        <v>339</v>
      </c>
      <c r="E5" s="260" t="s">
        <v>340</v>
      </c>
      <c r="F5" s="260" t="s">
        <v>341</v>
      </c>
      <c r="G5" s="262" t="s">
        <v>376</v>
      </c>
      <c r="H5" s="260" t="s">
        <v>431</v>
      </c>
    </row>
    <row r="6" spans="1:9" s="31" customFormat="1" ht="20.25" customHeight="1">
      <c r="A6" s="261"/>
      <c r="B6" s="261"/>
      <c r="C6" s="261"/>
      <c r="D6" s="277"/>
      <c r="E6" s="261"/>
      <c r="F6" s="260"/>
      <c r="G6" s="269"/>
      <c r="H6" s="261"/>
    </row>
    <row r="7" spans="1:9" s="30" customFormat="1" ht="20.25" customHeight="1">
      <c r="A7" s="42">
        <v>1</v>
      </c>
      <c r="B7" s="55"/>
      <c r="C7" s="60"/>
      <c r="D7" s="68"/>
      <c r="E7" s="68"/>
      <c r="F7" s="68"/>
      <c r="G7" s="68"/>
      <c r="H7" s="55"/>
    </row>
    <row r="8" spans="1:9" s="30" customFormat="1" ht="20.25" customHeight="1">
      <c r="A8" s="42">
        <f>+A7+1</f>
        <v>2</v>
      </c>
      <c r="B8" s="55"/>
      <c r="C8" s="60"/>
      <c r="D8" s="68"/>
      <c r="E8" s="68"/>
      <c r="F8" s="68"/>
      <c r="G8" s="68"/>
      <c r="H8" s="55"/>
    </row>
    <row r="9" spans="1:9" s="30" customFormat="1" ht="20.25" customHeight="1">
      <c r="A9" s="42"/>
      <c r="B9" s="55"/>
      <c r="C9" s="60"/>
      <c r="D9" s="68"/>
      <c r="E9" s="68"/>
      <c r="F9" s="68"/>
      <c r="G9" s="68"/>
      <c r="H9" s="55"/>
    </row>
    <row r="10" spans="1:9" s="30" customFormat="1" ht="20.25" customHeight="1">
      <c r="A10" s="42"/>
      <c r="B10" s="55"/>
      <c r="C10" s="60"/>
      <c r="D10" s="68"/>
      <c r="E10" s="68"/>
      <c r="F10" s="68"/>
      <c r="G10" s="68"/>
      <c r="H10" s="55"/>
    </row>
    <row r="11" spans="1:9" s="30" customFormat="1" ht="20.25" customHeight="1">
      <c r="A11" s="42"/>
      <c r="B11" s="55"/>
      <c r="C11" s="60"/>
      <c r="D11" s="68"/>
      <c r="E11" s="68"/>
      <c r="F11" s="68"/>
      <c r="G11" s="68"/>
      <c r="H11" s="55"/>
    </row>
    <row r="12" spans="1:9" s="30" customFormat="1" ht="20.25" customHeight="1">
      <c r="A12" s="42"/>
      <c r="B12" s="55"/>
      <c r="C12" s="60"/>
      <c r="D12" s="68"/>
      <c r="E12" s="68"/>
      <c r="F12" s="68"/>
      <c r="G12" s="68"/>
      <c r="H12" s="55"/>
    </row>
    <row r="13" spans="1:9" s="30" customFormat="1" ht="20.25" customHeight="1">
      <c r="A13" s="42"/>
      <c r="B13" s="55"/>
      <c r="C13" s="60"/>
      <c r="D13" s="68"/>
      <c r="E13" s="68"/>
      <c r="F13" s="68"/>
      <c r="G13" s="68"/>
      <c r="H13" s="55"/>
    </row>
    <row r="14" spans="1:9" s="30" customFormat="1" ht="20.25" customHeight="1">
      <c r="A14" s="42"/>
      <c r="B14" s="55"/>
      <c r="C14" s="60"/>
      <c r="D14" s="68"/>
      <c r="E14" s="68"/>
      <c r="F14" s="68"/>
      <c r="G14" s="68"/>
      <c r="H14" s="55"/>
    </row>
    <row r="15" spans="1:9" s="30" customFormat="1" ht="20.25" customHeight="1">
      <c r="A15" s="42"/>
      <c r="B15" s="55"/>
      <c r="C15" s="60"/>
      <c r="D15" s="68"/>
      <c r="E15" s="68"/>
      <c r="F15" s="68"/>
      <c r="G15" s="68"/>
      <c r="H15" s="55"/>
    </row>
    <row r="16" spans="1:9" s="30" customFormat="1" ht="20.25" customHeight="1">
      <c r="A16" s="42"/>
      <c r="B16" s="55"/>
      <c r="C16" s="60"/>
      <c r="D16" s="68"/>
      <c r="E16" s="68"/>
      <c r="F16" s="68"/>
      <c r="G16" s="68"/>
      <c r="H16" s="55"/>
    </row>
    <row r="17" spans="1:8" s="30" customFormat="1" ht="20.25" customHeight="1">
      <c r="A17" s="42"/>
      <c r="B17" s="55"/>
      <c r="C17" s="60"/>
      <c r="D17" s="68"/>
      <c r="E17" s="68"/>
      <c r="F17" s="68"/>
      <c r="G17" s="68"/>
      <c r="H17" s="55"/>
    </row>
    <row r="18" spans="1:8" s="30" customFormat="1" ht="20.25" customHeight="1">
      <c r="A18" s="42"/>
      <c r="B18" s="55"/>
      <c r="C18" s="60"/>
      <c r="D18" s="68"/>
      <c r="E18" s="68"/>
      <c r="F18" s="68"/>
      <c r="G18" s="68"/>
      <c r="H18" s="55"/>
    </row>
    <row r="19" spans="1:8" s="30" customFormat="1" ht="20.25" customHeight="1">
      <c r="A19" s="42"/>
      <c r="B19" s="55"/>
      <c r="C19" s="60"/>
      <c r="D19" s="68"/>
      <c r="E19" s="68"/>
      <c r="F19" s="68"/>
      <c r="G19" s="68"/>
      <c r="H19" s="55"/>
    </row>
    <row r="20" spans="1:8" s="30" customFormat="1" ht="20.25" customHeight="1">
      <c r="A20" s="42"/>
      <c r="B20" s="55"/>
      <c r="C20" s="60"/>
      <c r="D20" s="68"/>
      <c r="E20" s="68"/>
      <c r="F20" s="68"/>
      <c r="G20" s="68"/>
      <c r="H20" s="55"/>
    </row>
    <row r="21" spans="1:8" s="30" customFormat="1" ht="20.25" customHeight="1">
      <c r="A21" s="258" t="s">
        <v>439</v>
      </c>
      <c r="B21" s="259"/>
      <c r="C21" s="259"/>
      <c r="D21" s="74">
        <f>SUM(D7:D20)</f>
        <v>0</v>
      </c>
      <c r="E21" s="74">
        <f>SUM(E7:E20)</f>
        <v>0</v>
      </c>
      <c r="F21" s="74"/>
      <c r="G21" s="74"/>
      <c r="H21" s="55"/>
    </row>
    <row r="22" spans="1:8" s="30" customFormat="1" ht="20.25" customHeight="1">
      <c r="A22" s="276" t="str">
        <f>基本情况!A5</f>
        <v xml:space="preserve">被评估单位（或产权持有单位）填表人：     </v>
      </c>
      <c r="B22" s="276"/>
      <c r="C22" s="276"/>
      <c r="D22" s="276"/>
      <c r="F22" s="30" t="str">
        <f>基本情况!A8</f>
        <v>评估人员：宋云鹏、王涛</v>
      </c>
    </row>
    <row r="23" spans="1:8" s="30" customFormat="1" ht="20.25" customHeight="1">
      <c r="A23" s="267" t="str">
        <f>基本情况!A6</f>
        <v>填表日期： 2018年02月12日</v>
      </c>
      <c r="B23" s="267"/>
      <c r="C23" s="267"/>
      <c r="D23" s="267"/>
    </row>
  </sheetData>
  <mergeCells count="13">
    <mergeCell ref="A21:C21"/>
    <mergeCell ref="E5:E6"/>
    <mergeCell ref="A22:D22"/>
    <mergeCell ref="A23:D23"/>
    <mergeCell ref="A5:A6"/>
    <mergeCell ref="B5:B6"/>
    <mergeCell ref="C5:C6"/>
    <mergeCell ref="D5:D6"/>
    <mergeCell ref="F5:F6"/>
    <mergeCell ref="G5:G6"/>
    <mergeCell ref="H5:H6"/>
    <mergeCell ref="A1:H1"/>
    <mergeCell ref="A2:H2"/>
  </mergeCells>
  <phoneticPr fontId="58" type="noConversion"/>
  <hyperlinks>
    <hyperlink ref="I3" location="目录!A1" display="目录"/>
  </hyperlinks>
  <printOptions horizontalCentered="1"/>
  <pageMargins left="0.2" right="0.2" top="0.71" bottom="0.31" header="1.26" footer="0.2"/>
  <pageSetup paperSize="9" orientation="landscape"/>
  <headerFooter alignWithMargins="0"/>
</worksheet>
</file>

<file path=xl/worksheets/sheet57.xml><?xml version="1.0" encoding="utf-8"?>
<worksheet xmlns="http://schemas.openxmlformats.org/spreadsheetml/2006/main" xmlns:r="http://schemas.openxmlformats.org/officeDocument/2006/relationships">
  <dimension ref="A1:N24"/>
  <sheetViews>
    <sheetView topLeftCell="C1" workbookViewId="0">
      <selection activeCell="N3" sqref="N3"/>
    </sheetView>
  </sheetViews>
  <sheetFormatPr defaultRowHeight="16.5" customHeight="1"/>
  <cols>
    <col min="1" max="1" width="4.5" style="32" customWidth="1"/>
    <col min="2" max="2" width="11.375" style="33" customWidth="1"/>
    <col min="3" max="3" width="5.5" style="33" customWidth="1"/>
    <col min="4" max="6" width="6" style="33" customWidth="1"/>
    <col min="7" max="11" width="12.625" style="33" customWidth="1"/>
    <col min="12" max="12" width="8.25" style="33" customWidth="1"/>
    <col min="13" max="13" width="6" style="33" customWidth="1"/>
    <col min="14" max="16384" width="9" style="33"/>
  </cols>
  <sheetData>
    <row r="1" spans="1:14" s="28" customFormat="1" ht="24.75" customHeight="1">
      <c r="A1" s="248" t="s">
        <v>273</v>
      </c>
      <c r="B1" s="249"/>
      <c r="C1" s="249"/>
      <c r="D1" s="249"/>
      <c r="E1" s="249"/>
      <c r="F1" s="249"/>
      <c r="G1" s="249"/>
      <c r="H1" s="249"/>
      <c r="I1" s="249"/>
      <c r="J1" s="249"/>
      <c r="K1" s="249"/>
      <c r="L1" s="249"/>
      <c r="M1" s="249"/>
    </row>
    <row r="2" spans="1:14" s="30" customFormat="1" ht="20.25" customHeight="1">
      <c r="A2" s="250" t="str">
        <f>基本情况!A3</f>
        <v>评估基准日：  2018年02月12日</v>
      </c>
      <c r="B2" s="250"/>
      <c r="C2" s="250"/>
      <c r="D2" s="250"/>
      <c r="E2" s="250"/>
      <c r="F2" s="250"/>
      <c r="G2" s="250"/>
      <c r="H2" s="250"/>
      <c r="I2" s="250"/>
      <c r="J2" s="250"/>
      <c r="K2" s="250"/>
      <c r="L2" s="250"/>
      <c r="M2" s="250"/>
    </row>
    <row r="3" spans="1:14" s="30" customFormat="1" ht="20.25" customHeight="1">
      <c r="A3" s="59"/>
      <c r="B3" s="59"/>
      <c r="C3" s="59"/>
      <c r="D3" s="59"/>
      <c r="E3" s="59"/>
      <c r="F3" s="59"/>
      <c r="G3" s="59"/>
      <c r="H3" s="59"/>
      <c r="I3" s="59"/>
      <c r="J3" s="59"/>
      <c r="K3" s="59"/>
      <c r="L3" s="264" t="s">
        <v>272</v>
      </c>
      <c r="M3" s="264"/>
      <c r="N3" s="57" t="s">
        <v>343</v>
      </c>
    </row>
    <row r="4" spans="1:14" s="30" customFormat="1" ht="20.25" customHeight="1">
      <c r="A4" s="37" t="str">
        <f>基本情况!A1</f>
        <v>被评估单位（或者产权持有单位）：哈尔滨市爱地方快餐有限责任公司</v>
      </c>
      <c r="B4" s="38"/>
      <c r="C4" s="38"/>
      <c r="D4" s="38"/>
      <c r="E4" s="38"/>
      <c r="F4" s="38"/>
      <c r="G4" s="38"/>
      <c r="H4" s="38"/>
      <c r="I4" s="38"/>
      <c r="J4" s="38"/>
      <c r="K4" s="38"/>
      <c r="L4" s="38"/>
      <c r="M4" s="51" t="str">
        <f>'表4-7'!F4</f>
        <v>金额单位：人民币元</v>
      </c>
    </row>
    <row r="5" spans="1:14" s="31" customFormat="1" ht="20.25" customHeight="1">
      <c r="A5" s="260" t="s">
        <v>168</v>
      </c>
      <c r="B5" s="260" t="s">
        <v>731</v>
      </c>
      <c r="C5" s="271" t="s">
        <v>732</v>
      </c>
      <c r="D5" s="271" t="s">
        <v>529</v>
      </c>
      <c r="E5" s="283" t="s">
        <v>530</v>
      </c>
      <c r="F5" s="283" t="s">
        <v>692</v>
      </c>
      <c r="G5" s="279" t="s">
        <v>339</v>
      </c>
      <c r="H5" s="280"/>
      <c r="I5" s="279" t="s">
        <v>340</v>
      </c>
      <c r="J5" s="280"/>
      <c r="K5" s="287"/>
      <c r="L5" s="260" t="s">
        <v>430</v>
      </c>
      <c r="M5" s="260" t="s">
        <v>431</v>
      </c>
      <c r="N5" s="84"/>
    </row>
    <row r="6" spans="1:14" s="31" customFormat="1" ht="20.25" customHeight="1">
      <c r="A6" s="339"/>
      <c r="B6" s="339"/>
      <c r="C6" s="339"/>
      <c r="D6" s="339"/>
      <c r="E6" s="290"/>
      <c r="F6" s="290"/>
      <c r="G6" s="40" t="s">
        <v>628</v>
      </c>
      <c r="H6" s="40" t="s">
        <v>629</v>
      </c>
      <c r="I6" s="40" t="s">
        <v>628</v>
      </c>
      <c r="J6" s="40" t="s">
        <v>568</v>
      </c>
      <c r="K6" s="40" t="s">
        <v>629</v>
      </c>
      <c r="L6" s="261"/>
      <c r="M6" s="261"/>
      <c r="N6" s="84"/>
    </row>
    <row r="7" spans="1:14" s="30" customFormat="1" ht="20.25" customHeight="1">
      <c r="A7" s="42">
        <v>1</v>
      </c>
      <c r="B7" s="42"/>
      <c r="C7" s="44"/>
      <c r="D7" s="44"/>
      <c r="E7" s="44"/>
      <c r="F7" s="44"/>
      <c r="G7" s="54"/>
      <c r="H7" s="54"/>
      <c r="I7" s="54"/>
      <c r="J7" s="54"/>
      <c r="K7" s="54"/>
      <c r="L7" s="54"/>
      <c r="M7" s="42"/>
      <c r="N7" s="29"/>
    </row>
    <row r="8" spans="1:14" s="30" customFormat="1" ht="20.25" customHeight="1">
      <c r="A8" s="42">
        <f>+A7+1</f>
        <v>2</v>
      </c>
      <c r="B8" s="42"/>
      <c r="C8" s="44"/>
      <c r="D8" s="44"/>
      <c r="E8" s="44"/>
      <c r="F8" s="44"/>
      <c r="G8" s="54"/>
      <c r="H8" s="54"/>
      <c r="I8" s="54"/>
      <c r="J8" s="54"/>
      <c r="K8" s="54"/>
      <c r="L8" s="54"/>
      <c r="M8" s="42"/>
      <c r="N8" s="29"/>
    </row>
    <row r="9" spans="1:14" s="30" customFormat="1" ht="20.25" customHeight="1">
      <c r="A9" s="42"/>
      <c r="B9" s="42"/>
      <c r="C9" s="44"/>
      <c r="D9" s="44"/>
      <c r="E9" s="44"/>
      <c r="F9" s="44"/>
      <c r="G9" s="54"/>
      <c r="H9" s="54"/>
      <c r="I9" s="54"/>
      <c r="J9" s="54"/>
      <c r="K9" s="54"/>
      <c r="L9" s="54"/>
      <c r="M9" s="42"/>
      <c r="N9" s="29"/>
    </row>
    <row r="10" spans="1:14" s="30" customFormat="1" ht="20.25" customHeight="1">
      <c r="A10" s="42"/>
      <c r="B10" s="42"/>
      <c r="C10" s="44"/>
      <c r="D10" s="44"/>
      <c r="E10" s="44"/>
      <c r="F10" s="44"/>
      <c r="G10" s="54"/>
      <c r="H10" s="54"/>
      <c r="I10" s="54"/>
      <c r="J10" s="54"/>
      <c r="K10" s="54"/>
      <c r="L10" s="54"/>
      <c r="M10" s="42"/>
      <c r="N10" s="29"/>
    </row>
    <row r="11" spans="1:14" s="30" customFormat="1" ht="20.25" customHeight="1">
      <c r="A11" s="42"/>
      <c r="B11" s="42"/>
      <c r="C11" s="44"/>
      <c r="D11" s="44"/>
      <c r="E11" s="44"/>
      <c r="F11" s="44"/>
      <c r="G11" s="54"/>
      <c r="H11" s="54"/>
      <c r="I11" s="54"/>
      <c r="J11" s="54"/>
      <c r="K11" s="54"/>
      <c r="L11" s="54"/>
      <c r="M11" s="42"/>
      <c r="N11" s="29"/>
    </row>
    <row r="12" spans="1:14" s="30" customFormat="1" ht="20.25" customHeight="1">
      <c r="A12" s="42"/>
      <c r="B12" s="42"/>
      <c r="C12" s="44"/>
      <c r="D12" s="44"/>
      <c r="E12" s="44"/>
      <c r="F12" s="44"/>
      <c r="G12" s="54"/>
      <c r="H12" s="54"/>
      <c r="I12" s="54"/>
      <c r="J12" s="54"/>
      <c r="K12" s="54"/>
      <c r="L12" s="54"/>
      <c r="M12" s="42"/>
      <c r="N12" s="29"/>
    </row>
    <row r="13" spans="1:14" s="30" customFormat="1" ht="20.25" customHeight="1">
      <c r="A13" s="42"/>
      <c r="B13" s="42"/>
      <c r="C13" s="44"/>
      <c r="D13" s="44"/>
      <c r="E13" s="44"/>
      <c r="F13" s="44"/>
      <c r="G13" s="54"/>
      <c r="H13" s="54"/>
      <c r="I13" s="54"/>
      <c r="J13" s="54"/>
      <c r="K13" s="54"/>
      <c r="L13" s="54"/>
      <c r="M13" s="42"/>
      <c r="N13" s="29"/>
    </row>
    <row r="14" spans="1:14" s="30" customFormat="1" ht="20.25" customHeight="1">
      <c r="A14" s="42"/>
      <c r="B14" s="42"/>
      <c r="C14" s="44"/>
      <c r="D14" s="44"/>
      <c r="E14" s="44"/>
      <c r="F14" s="44"/>
      <c r="G14" s="54"/>
      <c r="H14" s="54"/>
      <c r="I14" s="54"/>
      <c r="J14" s="54"/>
      <c r="K14" s="54"/>
      <c r="L14" s="54"/>
      <c r="M14" s="42"/>
      <c r="N14" s="29"/>
    </row>
    <row r="15" spans="1:14" s="30" customFormat="1" ht="20.25" customHeight="1">
      <c r="A15" s="42"/>
      <c r="B15" s="42"/>
      <c r="C15" s="44"/>
      <c r="D15" s="44"/>
      <c r="E15" s="44"/>
      <c r="F15" s="44"/>
      <c r="G15" s="54"/>
      <c r="H15" s="54"/>
      <c r="I15" s="54"/>
      <c r="J15" s="54"/>
      <c r="K15" s="54"/>
      <c r="L15" s="54"/>
      <c r="M15" s="42"/>
      <c r="N15" s="29"/>
    </row>
    <row r="16" spans="1:14" s="30" customFormat="1" ht="20.25" customHeight="1">
      <c r="A16" s="42"/>
      <c r="B16" s="42"/>
      <c r="C16" s="44"/>
      <c r="D16" s="44"/>
      <c r="E16" s="44"/>
      <c r="F16" s="44"/>
      <c r="G16" s="54"/>
      <c r="H16" s="54"/>
      <c r="I16" s="54"/>
      <c r="J16" s="54"/>
      <c r="K16" s="54"/>
      <c r="L16" s="54"/>
      <c r="M16" s="42"/>
      <c r="N16" s="29"/>
    </row>
    <row r="17" spans="1:14" s="30" customFormat="1" ht="20.25" customHeight="1">
      <c r="A17" s="42"/>
      <c r="B17" s="42"/>
      <c r="C17" s="44"/>
      <c r="D17" s="44"/>
      <c r="E17" s="44"/>
      <c r="F17" s="44"/>
      <c r="G17" s="54"/>
      <c r="H17" s="54"/>
      <c r="I17" s="54"/>
      <c r="J17" s="54"/>
      <c r="K17" s="54"/>
      <c r="L17" s="54"/>
      <c r="M17" s="42"/>
      <c r="N17" s="29"/>
    </row>
    <row r="18" spans="1:14" s="30" customFormat="1" ht="20.25" customHeight="1">
      <c r="A18" s="42"/>
      <c r="B18" s="42"/>
      <c r="C18" s="44"/>
      <c r="D18" s="44"/>
      <c r="E18" s="44"/>
      <c r="F18" s="44"/>
      <c r="G18" s="54"/>
      <c r="H18" s="54"/>
      <c r="I18" s="54"/>
      <c r="J18" s="54"/>
      <c r="K18" s="54"/>
      <c r="L18" s="54"/>
      <c r="M18" s="42"/>
      <c r="N18" s="29"/>
    </row>
    <row r="19" spans="1:14" s="30" customFormat="1" ht="20.25" customHeight="1">
      <c r="A19" s="42"/>
      <c r="B19" s="42"/>
      <c r="C19" s="44"/>
      <c r="D19" s="44"/>
      <c r="E19" s="44"/>
      <c r="F19" s="44"/>
      <c r="G19" s="54"/>
      <c r="H19" s="54"/>
      <c r="I19" s="54"/>
      <c r="J19" s="54"/>
      <c r="K19" s="54"/>
      <c r="L19" s="54"/>
      <c r="M19" s="42"/>
      <c r="N19" s="29"/>
    </row>
    <row r="20" spans="1:14" s="30" customFormat="1" ht="20.25" customHeight="1">
      <c r="A20" s="279" t="s">
        <v>439</v>
      </c>
      <c r="B20" s="312"/>
      <c r="C20" s="288"/>
      <c r="D20" s="44"/>
      <c r="E20" s="44"/>
      <c r="F20" s="44"/>
      <c r="G20" s="54"/>
      <c r="H20" s="54">
        <f>SUM(H7:H19)</f>
        <v>0</v>
      </c>
      <c r="I20" s="54"/>
      <c r="J20" s="54"/>
      <c r="K20" s="54">
        <f>SUM(K7:K19)</f>
        <v>0</v>
      </c>
      <c r="L20" s="54"/>
      <c r="M20" s="42"/>
      <c r="N20" s="29"/>
    </row>
    <row r="21" spans="1:14" s="30" customFormat="1" ht="20.25" customHeight="1">
      <c r="A21" s="313" t="s">
        <v>733</v>
      </c>
      <c r="B21" s="314"/>
      <c r="C21" s="315"/>
      <c r="D21" s="44"/>
      <c r="E21" s="44"/>
      <c r="F21" s="44"/>
      <c r="G21" s="54"/>
      <c r="H21" s="54"/>
      <c r="I21" s="54"/>
      <c r="J21" s="54"/>
      <c r="K21" s="54"/>
      <c r="L21" s="54"/>
      <c r="M21" s="42"/>
      <c r="N21" s="29"/>
    </row>
    <row r="22" spans="1:14" s="30" customFormat="1" ht="20.25" customHeight="1">
      <c r="A22" s="279" t="s">
        <v>734</v>
      </c>
      <c r="B22" s="312"/>
      <c r="C22" s="288"/>
      <c r="D22" s="86"/>
      <c r="E22" s="86"/>
      <c r="F22" s="86"/>
      <c r="G22" s="86"/>
      <c r="H22" s="88">
        <f>H20-H21</f>
        <v>0</v>
      </c>
      <c r="I22" s="54"/>
      <c r="J22" s="54"/>
      <c r="K22" s="54">
        <f>K20-K21</f>
        <v>0</v>
      </c>
      <c r="L22" s="54"/>
      <c r="M22" s="42"/>
      <c r="N22" s="29"/>
    </row>
    <row r="23" spans="1:14" s="30" customFormat="1" ht="20.25" customHeight="1">
      <c r="A23" s="46" t="str">
        <f>基本情况!A5</f>
        <v xml:space="preserve">被评估单位（或产权持有单位）填表人：     </v>
      </c>
      <c r="B23" s="46"/>
      <c r="C23" s="46"/>
      <c r="D23" s="46"/>
      <c r="E23" s="62"/>
      <c r="F23" s="62"/>
      <c r="G23" s="87"/>
      <c r="K23" s="30" t="str">
        <f>基本情况!A8</f>
        <v>评估人员：宋云鹏、王涛</v>
      </c>
    </row>
    <row r="24" spans="1:14" s="30" customFormat="1" ht="20.25" customHeight="1">
      <c r="A24" s="267" t="str">
        <f>基本情况!A6</f>
        <v>填表日期： 2018年02月12日</v>
      </c>
      <c r="B24" s="267"/>
      <c r="C24" s="267"/>
      <c r="D24" s="267"/>
      <c r="E24" s="47"/>
      <c r="F24" s="47"/>
    </row>
  </sheetData>
  <mergeCells count="17">
    <mergeCell ref="A1:M1"/>
    <mergeCell ref="A2:M2"/>
    <mergeCell ref="L3:M3"/>
    <mergeCell ref="G5:H5"/>
    <mergeCell ref="I5:K5"/>
    <mergeCell ref="E5:E6"/>
    <mergeCell ref="F5:F6"/>
    <mergeCell ref="L5:L6"/>
    <mergeCell ref="M5:M6"/>
    <mergeCell ref="A21:C21"/>
    <mergeCell ref="A22:C22"/>
    <mergeCell ref="A24:D24"/>
    <mergeCell ref="A5:A6"/>
    <mergeCell ref="B5:B6"/>
    <mergeCell ref="C5:C6"/>
    <mergeCell ref="D5:D6"/>
    <mergeCell ref="A20:C20"/>
  </mergeCells>
  <phoneticPr fontId="58" type="noConversion"/>
  <hyperlinks>
    <hyperlink ref="N3" location="目录!A1" display="目录"/>
  </hyperlinks>
  <printOptions horizontalCentered="1"/>
  <pageMargins left="0.2" right="0.2" top="0.71" bottom="0.31" header="1.26" footer="0.2"/>
  <pageSetup paperSize="9" orientation="landscape"/>
  <headerFooter alignWithMargins="0"/>
</worksheet>
</file>

<file path=xl/worksheets/sheet58.xml><?xml version="1.0" encoding="utf-8"?>
<worksheet xmlns="http://schemas.openxmlformats.org/spreadsheetml/2006/main" xmlns:r="http://schemas.openxmlformats.org/officeDocument/2006/relationships">
  <dimension ref="A1:O24"/>
  <sheetViews>
    <sheetView topLeftCell="C1" workbookViewId="0">
      <selection activeCell="N3" sqref="M3:N3"/>
    </sheetView>
  </sheetViews>
  <sheetFormatPr defaultRowHeight="16.5" customHeight="1"/>
  <cols>
    <col min="1" max="1" width="4.5" style="32" customWidth="1"/>
    <col min="2" max="2" width="11.375" style="33" customWidth="1"/>
    <col min="3" max="3" width="8.75" style="33" customWidth="1"/>
    <col min="4" max="4" width="6" style="33" customWidth="1"/>
    <col min="5" max="5" width="3.75" style="33" customWidth="1"/>
    <col min="6" max="6" width="6" style="33" customWidth="1"/>
    <col min="7" max="7" width="9.875" style="33" customWidth="1"/>
    <col min="8" max="12" width="12" style="33" customWidth="1"/>
    <col min="13" max="13" width="8.25" style="33" customWidth="1"/>
    <col min="14" max="14" width="6" style="33" customWidth="1"/>
    <col min="15" max="16384" width="9" style="33"/>
  </cols>
  <sheetData>
    <row r="1" spans="1:15" s="28" customFormat="1" ht="24.75" customHeight="1">
      <c r="A1" s="248" t="s">
        <v>275</v>
      </c>
      <c r="B1" s="249"/>
      <c r="C1" s="249"/>
      <c r="D1" s="249"/>
      <c r="E1" s="249"/>
      <c r="F1" s="249"/>
      <c r="G1" s="249"/>
      <c r="H1" s="249"/>
      <c r="I1" s="249"/>
      <c r="J1" s="249"/>
      <c r="K1" s="249"/>
      <c r="L1" s="249"/>
      <c r="M1" s="249"/>
      <c r="N1" s="249"/>
    </row>
    <row r="2" spans="1:15" s="30" customFormat="1" ht="20.25" customHeight="1">
      <c r="A2" s="250" t="str">
        <f>基本情况!A3</f>
        <v>评估基准日：  2018年02月12日</v>
      </c>
      <c r="B2" s="250"/>
      <c r="C2" s="250"/>
      <c r="D2" s="250"/>
      <c r="E2" s="250"/>
      <c r="F2" s="250"/>
      <c r="G2" s="250"/>
      <c r="H2" s="250"/>
      <c r="I2" s="250"/>
      <c r="J2" s="250"/>
      <c r="K2" s="250"/>
      <c r="L2" s="250"/>
      <c r="M2" s="250"/>
      <c r="N2" s="250"/>
    </row>
    <row r="3" spans="1:15" s="30" customFormat="1" ht="20.25" customHeight="1">
      <c r="A3" s="59"/>
      <c r="B3" s="59"/>
      <c r="C3" s="59"/>
      <c r="D3" s="59"/>
      <c r="E3" s="59"/>
      <c r="F3" s="59"/>
      <c r="G3" s="59"/>
      <c r="H3" s="59"/>
      <c r="I3" s="59"/>
      <c r="J3" s="59"/>
      <c r="K3" s="59"/>
      <c r="L3" s="59"/>
      <c r="M3" s="264" t="s">
        <v>274</v>
      </c>
      <c r="N3" s="264"/>
      <c r="O3" s="57" t="s">
        <v>343</v>
      </c>
    </row>
    <row r="4" spans="1:15" s="30" customFormat="1" ht="20.25" customHeight="1">
      <c r="A4" s="37" t="str">
        <f>基本情况!A1</f>
        <v>被评估单位（或者产权持有单位）：哈尔滨市爱地方快餐有限责任公司</v>
      </c>
      <c r="B4" s="38"/>
      <c r="C4" s="38"/>
      <c r="D4" s="38"/>
      <c r="E4" s="38"/>
      <c r="F4" s="38"/>
      <c r="G4" s="38"/>
      <c r="H4" s="38"/>
      <c r="I4" s="38"/>
      <c r="J4" s="38"/>
      <c r="K4" s="38"/>
      <c r="L4" s="38"/>
      <c r="M4" s="38"/>
      <c r="N4" s="51" t="str">
        <f>'表4-7'!F4</f>
        <v>金额单位：人民币元</v>
      </c>
    </row>
    <row r="5" spans="1:15" s="31" customFormat="1" ht="20.25" customHeight="1">
      <c r="A5" s="260" t="s">
        <v>168</v>
      </c>
      <c r="B5" s="260" t="s">
        <v>735</v>
      </c>
      <c r="C5" s="271" t="s">
        <v>736</v>
      </c>
      <c r="D5" s="271" t="s">
        <v>529</v>
      </c>
      <c r="E5" s="283" t="s">
        <v>530</v>
      </c>
      <c r="F5" s="283" t="s">
        <v>737</v>
      </c>
      <c r="G5" s="283" t="s">
        <v>738</v>
      </c>
      <c r="H5" s="279" t="s">
        <v>339</v>
      </c>
      <c r="I5" s="280"/>
      <c r="J5" s="279" t="s">
        <v>340</v>
      </c>
      <c r="K5" s="280"/>
      <c r="L5" s="287"/>
      <c r="M5" s="260" t="s">
        <v>430</v>
      </c>
      <c r="N5" s="260" t="s">
        <v>431</v>
      </c>
      <c r="O5" s="84"/>
    </row>
    <row r="6" spans="1:15" s="31" customFormat="1" ht="20.25" customHeight="1">
      <c r="A6" s="339"/>
      <c r="B6" s="339"/>
      <c r="C6" s="339"/>
      <c r="D6" s="339"/>
      <c r="E6" s="290"/>
      <c r="F6" s="290"/>
      <c r="G6" s="290"/>
      <c r="H6" s="40" t="s">
        <v>628</v>
      </c>
      <c r="I6" s="40" t="s">
        <v>629</v>
      </c>
      <c r="J6" s="40" t="s">
        <v>628</v>
      </c>
      <c r="K6" s="40" t="s">
        <v>568</v>
      </c>
      <c r="L6" s="40" t="s">
        <v>629</v>
      </c>
      <c r="M6" s="261"/>
      <c r="N6" s="261"/>
      <c r="O6" s="84"/>
    </row>
    <row r="7" spans="1:15" s="30" customFormat="1" ht="20.25" customHeight="1">
      <c r="A7" s="42">
        <v>1</v>
      </c>
      <c r="B7" s="42"/>
      <c r="C7" s="44"/>
      <c r="D7" s="44"/>
      <c r="E7" s="44"/>
      <c r="F7" s="44"/>
      <c r="G7" s="44"/>
      <c r="H7" s="54"/>
      <c r="I7" s="54"/>
      <c r="J7" s="54"/>
      <c r="K7" s="54"/>
      <c r="L7" s="54"/>
      <c r="M7" s="54"/>
      <c r="N7" s="42"/>
      <c r="O7" s="29"/>
    </row>
    <row r="8" spans="1:15" s="30" customFormat="1" ht="20.25" customHeight="1">
      <c r="A8" s="42">
        <f>+A7+1</f>
        <v>2</v>
      </c>
      <c r="B8" s="42"/>
      <c r="C8" s="44"/>
      <c r="D8" s="44"/>
      <c r="E8" s="44"/>
      <c r="F8" s="44"/>
      <c r="G8" s="44"/>
      <c r="H8" s="54"/>
      <c r="I8" s="54"/>
      <c r="J8" s="54"/>
      <c r="K8" s="54"/>
      <c r="L8" s="54"/>
      <c r="M8" s="54"/>
      <c r="N8" s="42"/>
      <c r="O8" s="29"/>
    </row>
    <row r="9" spans="1:15" s="30" customFormat="1" ht="20.25" customHeight="1">
      <c r="A9" s="42"/>
      <c r="B9" s="42"/>
      <c r="C9" s="44"/>
      <c r="D9" s="44"/>
      <c r="E9" s="44"/>
      <c r="F9" s="44"/>
      <c r="G9" s="44"/>
      <c r="H9" s="54"/>
      <c r="I9" s="54"/>
      <c r="J9" s="54"/>
      <c r="K9" s="54"/>
      <c r="L9" s="54"/>
      <c r="M9" s="54"/>
      <c r="N9" s="42"/>
      <c r="O9" s="29"/>
    </row>
    <row r="10" spans="1:15" s="30" customFormat="1" ht="20.25" customHeight="1">
      <c r="A10" s="42"/>
      <c r="B10" s="42"/>
      <c r="C10" s="44"/>
      <c r="D10" s="44"/>
      <c r="E10" s="44"/>
      <c r="F10" s="44"/>
      <c r="G10" s="44"/>
      <c r="H10" s="54"/>
      <c r="I10" s="54"/>
      <c r="J10" s="54"/>
      <c r="K10" s="54"/>
      <c r="L10" s="54"/>
      <c r="M10" s="54"/>
      <c r="N10" s="42"/>
      <c r="O10" s="29"/>
    </row>
    <row r="11" spans="1:15" s="30" customFormat="1" ht="20.25" customHeight="1">
      <c r="A11" s="42"/>
      <c r="B11" s="42"/>
      <c r="C11" s="44"/>
      <c r="D11" s="44"/>
      <c r="E11" s="44"/>
      <c r="F11" s="44"/>
      <c r="G11" s="44"/>
      <c r="H11" s="54"/>
      <c r="I11" s="54"/>
      <c r="J11" s="54"/>
      <c r="K11" s="54"/>
      <c r="L11" s="54"/>
      <c r="M11" s="54"/>
      <c r="N11" s="42"/>
      <c r="O11" s="29"/>
    </row>
    <row r="12" spans="1:15" s="30" customFormat="1" ht="20.25" customHeight="1">
      <c r="A12" s="42"/>
      <c r="B12" s="42"/>
      <c r="C12" s="44"/>
      <c r="D12" s="44"/>
      <c r="E12" s="44"/>
      <c r="F12" s="44"/>
      <c r="G12" s="44"/>
      <c r="H12" s="54"/>
      <c r="I12" s="54"/>
      <c r="J12" s="54"/>
      <c r="K12" s="54"/>
      <c r="L12" s="54"/>
      <c r="M12" s="54"/>
      <c r="N12" s="42"/>
      <c r="O12" s="29"/>
    </row>
    <row r="13" spans="1:15" s="30" customFormat="1" ht="20.25" customHeight="1">
      <c r="A13" s="42"/>
      <c r="B13" s="42"/>
      <c r="C13" s="44"/>
      <c r="D13" s="44"/>
      <c r="E13" s="44"/>
      <c r="F13" s="44"/>
      <c r="G13" s="44"/>
      <c r="H13" s="54"/>
      <c r="I13" s="54"/>
      <c r="J13" s="54"/>
      <c r="K13" s="54"/>
      <c r="L13" s="54"/>
      <c r="M13" s="54"/>
      <c r="N13" s="42"/>
      <c r="O13" s="29"/>
    </row>
    <row r="14" spans="1:15" s="30" customFormat="1" ht="20.25" customHeight="1">
      <c r="A14" s="42"/>
      <c r="B14" s="42"/>
      <c r="C14" s="44"/>
      <c r="D14" s="44"/>
      <c r="E14" s="44"/>
      <c r="F14" s="44"/>
      <c r="G14" s="44"/>
      <c r="H14" s="54"/>
      <c r="I14" s="54"/>
      <c r="J14" s="54"/>
      <c r="K14" s="54"/>
      <c r="L14" s="54"/>
      <c r="M14" s="54"/>
      <c r="N14" s="42"/>
      <c r="O14" s="29"/>
    </row>
    <row r="15" spans="1:15" s="30" customFormat="1" ht="20.25" customHeight="1">
      <c r="A15" s="42"/>
      <c r="B15" s="42"/>
      <c r="C15" s="44"/>
      <c r="D15" s="44"/>
      <c r="E15" s="44"/>
      <c r="F15" s="44"/>
      <c r="G15" s="44"/>
      <c r="H15" s="54"/>
      <c r="I15" s="54"/>
      <c r="J15" s="54"/>
      <c r="K15" s="54"/>
      <c r="L15" s="54"/>
      <c r="M15" s="54"/>
      <c r="N15" s="42"/>
      <c r="O15" s="29"/>
    </row>
    <row r="16" spans="1:15" s="30" customFormat="1" ht="20.25" customHeight="1">
      <c r="A16" s="42"/>
      <c r="B16" s="42"/>
      <c r="C16" s="44"/>
      <c r="D16" s="44"/>
      <c r="E16" s="44"/>
      <c r="F16" s="44"/>
      <c r="G16" s="44"/>
      <c r="H16" s="54"/>
      <c r="I16" s="54"/>
      <c r="J16" s="54"/>
      <c r="K16" s="54"/>
      <c r="L16" s="54"/>
      <c r="M16" s="54"/>
      <c r="N16" s="42"/>
      <c r="O16" s="29"/>
    </row>
    <row r="17" spans="1:15" s="30" customFormat="1" ht="20.25" customHeight="1">
      <c r="A17" s="42"/>
      <c r="B17" s="42"/>
      <c r="C17" s="44"/>
      <c r="D17" s="44"/>
      <c r="E17" s="44"/>
      <c r="F17" s="44"/>
      <c r="G17" s="44"/>
      <c r="H17" s="54"/>
      <c r="I17" s="54"/>
      <c r="J17" s="54"/>
      <c r="K17" s="54"/>
      <c r="L17" s="54"/>
      <c r="M17" s="54"/>
      <c r="N17" s="42"/>
      <c r="O17" s="29"/>
    </row>
    <row r="18" spans="1:15" s="30" customFormat="1" ht="20.25" customHeight="1">
      <c r="A18" s="42"/>
      <c r="B18" s="42"/>
      <c r="C18" s="44"/>
      <c r="D18" s="44"/>
      <c r="E18" s="44"/>
      <c r="F18" s="44"/>
      <c r="G18" s="44"/>
      <c r="H18" s="54"/>
      <c r="I18" s="54"/>
      <c r="J18" s="54"/>
      <c r="K18" s="54"/>
      <c r="L18" s="54"/>
      <c r="M18" s="54"/>
      <c r="N18" s="42"/>
      <c r="O18" s="29"/>
    </row>
    <row r="19" spans="1:15" s="30" customFormat="1" ht="20.25" customHeight="1">
      <c r="A19" s="42"/>
      <c r="B19" s="42"/>
      <c r="C19" s="44"/>
      <c r="D19" s="44"/>
      <c r="E19" s="44"/>
      <c r="F19" s="44"/>
      <c r="G19" s="44"/>
      <c r="H19" s="54"/>
      <c r="I19" s="54"/>
      <c r="J19" s="54"/>
      <c r="K19" s="54"/>
      <c r="L19" s="54"/>
      <c r="M19" s="54"/>
      <c r="N19" s="42"/>
      <c r="O19" s="29"/>
    </row>
    <row r="20" spans="1:15" s="30" customFormat="1" ht="20.25" customHeight="1">
      <c r="A20" s="279" t="s">
        <v>439</v>
      </c>
      <c r="B20" s="312"/>
      <c r="C20" s="288"/>
      <c r="D20" s="44"/>
      <c r="E20" s="44"/>
      <c r="F20" s="44"/>
      <c r="G20" s="44"/>
      <c r="H20" s="54"/>
      <c r="I20" s="54">
        <f>SUM(I7:I19)</f>
        <v>0</v>
      </c>
      <c r="J20" s="54"/>
      <c r="K20" s="54"/>
      <c r="L20" s="54">
        <f>SUM(L7:L19)</f>
        <v>0</v>
      </c>
      <c r="M20" s="54"/>
      <c r="N20" s="42"/>
      <c r="O20" s="29"/>
    </row>
    <row r="21" spans="1:15" s="30" customFormat="1" ht="20.25" customHeight="1">
      <c r="A21" s="313" t="s">
        <v>739</v>
      </c>
      <c r="B21" s="314"/>
      <c r="C21" s="315"/>
      <c r="D21" s="44"/>
      <c r="E21" s="44"/>
      <c r="F21" s="44"/>
      <c r="G21" s="44"/>
      <c r="H21" s="54"/>
      <c r="I21" s="54"/>
      <c r="J21" s="54"/>
      <c r="K21" s="54"/>
      <c r="L21" s="54"/>
      <c r="M21" s="54"/>
      <c r="N21" s="42"/>
      <c r="O21" s="29"/>
    </row>
    <row r="22" spans="1:15" s="30" customFormat="1" ht="20.25" customHeight="1">
      <c r="A22" s="279" t="s">
        <v>439</v>
      </c>
      <c r="B22" s="312"/>
      <c r="C22" s="288"/>
      <c r="D22" s="86"/>
      <c r="E22" s="86"/>
      <c r="F22" s="86"/>
      <c r="G22" s="86"/>
      <c r="H22" s="86"/>
      <c r="I22" s="88">
        <f>I20-I21</f>
        <v>0</v>
      </c>
      <c r="J22" s="54"/>
      <c r="K22" s="54"/>
      <c r="L22" s="54">
        <f>L20-L21</f>
        <v>0</v>
      </c>
      <c r="M22" s="54"/>
      <c r="N22" s="42"/>
      <c r="O22" s="29"/>
    </row>
    <row r="23" spans="1:15" s="30" customFormat="1" ht="20.25" customHeight="1">
      <c r="A23" s="46" t="str">
        <f>基本情况!A5</f>
        <v xml:space="preserve">被评估单位（或产权持有单位）填表人：     </v>
      </c>
      <c r="B23" s="46"/>
      <c r="C23" s="46"/>
      <c r="D23" s="46"/>
      <c r="E23" s="62"/>
      <c r="F23" s="62"/>
      <c r="G23" s="62"/>
      <c r="H23" s="87"/>
      <c r="L23" s="30" t="str">
        <f>基本情况!A8</f>
        <v>评估人员：宋云鹏、王涛</v>
      </c>
    </row>
    <row r="24" spans="1:15" s="30" customFormat="1" ht="20.25" customHeight="1">
      <c r="A24" s="267" t="str">
        <f>基本情况!A6</f>
        <v>填表日期： 2018年02月12日</v>
      </c>
      <c r="B24" s="267"/>
      <c r="C24" s="267"/>
      <c r="D24" s="267"/>
      <c r="E24" s="47"/>
      <c r="F24" s="47"/>
      <c r="G24" s="47"/>
    </row>
  </sheetData>
  <mergeCells count="18">
    <mergeCell ref="A1:N1"/>
    <mergeCell ref="A2:N2"/>
    <mergeCell ref="M3:N3"/>
    <mergeCell ref="H5:I5"/>
    <mergeCell ref="J5:L5"/>
    <mergeCell ref="E5:E6"/>
    <mergeCell ref="F5:F6"/>
    <mergeCell ref="G5:G6"/>
    <mergeCell ref="M5:M6"/>
    <mergeCell ref="N5:N6"/>
    <mergeCell ref="A21:C21"/>
    <mergeCell ref="A22:C22"/>
    <mergeCell ref="A24:D24"/>
    <mergeCell ref="A5:A6"/>
    <mergeCell ref="B5:B6"/>
    <mergeCell ref="C5:C6"/>
    <mergeCell ref="D5:D6"/>
    <mergeCell ref="A20:C20"/>
  </mergeCells>
  <phoneticPr fontId="58" type="noConversion"/>
  <hyperlinks>
    <hyperlink ref="O3" location="目录!A1" display="目录"/>
  </hyperlinks>
  <printOptions horizontalCentered="1"/>
  <pageMargins left="0.2" right="0.2" top="0.71" bottom="0.31" header="1.26" footer="0.2"/>
  <pageSetup paperSize="9" orientation="landscape"/>
  <headerFooter alignWithMargins="0"/>
</worksheet>
</file>

<file path=xl/worksheets/sheet59.xml><?xml version="1.0" encoding="utf-8"?>
<worksheet xmlns="http://schemas.openxmlformats.org/spreadsheetml/2006/main" xmlns:r="http://schemas.openxmlformats.org/officeDocument/2006/relationships">
  <dimension ref="A1:G22"/>
  <sheetViews>
    <sheetView topLeftCell="C1" workbookViewId="0">
      <selection activeCell="G3" sqref="G3"/>
    </sheetView>
  </sheetViews>
  <sheetFormatPr defaultRowHeight="16.5" customHeight="1"/>
  <cols>
    <col min="1" max="1" width="7.5" style="32" customWidth="1"/>
    <col min="2" max="2" width="30.125" style="33" customWidth="1"/>
    <col min="3" max="4" width="24.5" style="33" customWidth="1"/>
    <col min="5" max="5" width="13" style="33" customWidth="1"/>
    <col min="6" max="6" width="18.875" style="33" customWidth="1"/>
    <col min="7" max="16384" width="9" style="33"/>
  </cols>
  <sheetData>
    <row r="1" spans="1:7" s="28" customFormat="1" ht="24.75" customHeight="1">
      <c r="A1" s="248" t="s">
        <v>277</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740</v>
      </c>
      <c r="G3" s="57" t="s">
        <v>343</v>
      </c>
    </row>
    <row r="4" spans="1:7" s="30" customFormat="1" ht="20.25" customHeight="1">
      <c r="A4" s="37" t="str">
        <f>基本情况!A1</f>
        <v>被评估单位（或者产权持有单位）：哈尔滨市爱地方快餐有限责任公司</v>
      </c>
      <c r="B4" s="38"/>
      <c r="C4" s="38"/>
      <c r="D4" s="38"/>
      <c r="E4" s="38"/>
      <c r="F4" s="85" t="s">
        <v>374</v>
      </c>
    </row>
    <row r="5" spans="1:7" s="31" customFormat="1" ht="20.25" customHeight="1">
      <c r="A5" s="260" t="s">
        <v>429</v>
      </c>
      <c r="B5" s="260" t="s">
        <v>375</v>
      </c>
      <c r="C5" s="260" t="s">
        <v>339</v>
      </c>
      <c r="D5" s="271" t="s">
        <v>340</v>
      </c>
      <c r="E5" s="262" t="s">
        <v>341</v>
      </c>
      <c r="F5" s="260" t="s">
        <v>376</v>
      </c>
    </row>
    <row r="6" spans="1:7" s="31" customFormat="1" ht="20.25" customHeight="1">
      <c r="A6" s="261"/>
      <c r="B6" s="261"/>
      <c r="C6" s="261"/>
      <c r="D6" s="277"/>
      <c r="E6" s="269"/>
      <c r="F6" s="261"/>
    </row>
    <row r="7" spans="1:7" s="30" customFormat="1" ht="20.25" customHeight="1">
      <c r="A7" s="70" t="s">
        <v>741</v>
      </c>
      <c r="B7" s="71" t="s">
        <v>742</v>
      </c>
      <c r="C7" s="68">
        <f>'表4-12-1'!L21</f>
        <v>0</v>
      </c>
      <c r="D7" s="68">
        <f>'表4-12-1'!M21</f>
        <v>0</v>
      </c>
      <c r="E7" s="68">
        <f>D7-C7</f>
        <v>0</v>
      </c>
      <c r="F7" s="55" t="e">
        <f>E7/C7*100%</f>
        <v>#DIV/0!</v>
      </c>
    </row>
    <row r="8" spans="1:7" s="30" customFormat="1" ht="20.25" customHeight="1">
      <c r="A8" s="70" t="s">
        <v>743</v>
      </c>
      <c r="B8" s="71" t="s">
        <v>744</v>
      </c>
      <c r="C8" s="68">
        <f>'表4-12-2'!J21</f>
        <v>0</v>
      </c>
      <c r="D8" s="68">
        <f>'表4-12-2'!K21</f>
        <v>0</v>
      </c>
      <c r="E8" s="68">
        <f>D8-C8</f>
        <v>0</v>
      </c>
      <c r="F8" s="55" t="e">
        <f>E8/C8*100%</f>
        <v>#DIV/0!</v>
      </c>
    </row>
    <row r="9" spans="1:7" s="30" customFormat="1" ht="20.25" customHeight="1">
      <c r="A9" s="70" t="s">
        <v>745</v>
      </c>
      <c r="B9" s="71" t="s">
        <v>746</v>
      </c>
      <c r="C9" s="68">
        <f>'表4-12-3'!F21</f>
        <v>0</v>
      </c>
      <c r="D9" s="68">
        <f>'表4-12-3'!G21</f>
        <v>0</v>
      </c>
      <c r="E9" s="68">
        <f>D9-C9</f>
        <v>0</v>
      </c>
      <c r="F9" s="55" t="e">
        <f>E9/C9*100%</f>
        <v>#DIV/0!</v>
      </c>
    </row>
    <row r="10" spans="1:7" s="30" customFormat="1" ht="20.25" customHeight="1">
      <c r="A10" s="42"/>
      <c r="B10" s="55"/>
      <c r="C10" s="68"/>
      <c r="D10" s="68"/>
      <c r="E10" s="68"/>
      <c r="F10" s="55"/>
    </row>
    <row r="11" spans="1:7" s="30" customFormat="1" ht="20.25" customHeight="1">
      <c r="A11" s="42"/>
      <c r="B11" s="55"/>
      <c r="C11" s="68"/>
      <c r="D11" s="68"/>
      <c r="E11" s="68"/>
      <c r="F11" s="55"/>
    </row>
    <row r="12" spans="1:7" s="30" customFormat="1" ht="20.25" customHeight="1">
      <c r="A12" s="42"/>
      <c r="B12" s="55"/>
      <c r="C12" s="68"/>
      <c r="D12" s="68"/>
      <c r="E12" s="68"/>
      <c r="F12" s="55"/>
    </row>
    <row r="13" spans="1:7" s="30" customFormat="1" ht="20.25" customHeight="1">
      <c r="A13" s="42"/>
      <c r="B13" s="55"/>
      <c r="C13" s="68"/>
      <c r="D13" s="68"/>
      <c r="E13" s="68"/>
      <c r="F13" s="55"/>
    </row>
    <row r="14" spans="1:7" s="30" customFormat="1" ht="20.25" customHeight="1">
      <c r="A14" s="42"/>
      <c r="B14" s="55"/>
      <c r="C14" s="68"/>
      <c r="D14" s="68"/>
      <c r="E14" s="68"/>
      <c r="F14" s="55"/>
    </row>
    <row r="15" spans="1:7" s="30" customFormat="1" ht="20.25" customHeight="1">
      <c r="A15" s="42"/>
      <c r="B15" s="55"/>
      <c r="C15" s="68"/>
      <c r="D15" s="68"/>
      <c r="E15" s="68"/>
      <c r="F15" s="55"/>
    </row>
    <row r="16" spans="1:7" s="30" customFormat="1" ht="20.25" customHeight="1">
      <c r="A16" s="42"/>
      <c r="B16" s="55"/>
      <c r="C16" s="68"/>
      <c r="D16" s="68"/>
      <c r="E16" s="68"/>
      <c r="F16" s="55"/>
    </row>
    <row r="17" spans="1:6" s="30" customFormat="1" ht="20.25" customHeight="1">
      <c r="A17" s="42"/>
      <c r="B17" s="55"/>
      <c r="C17" s="55"/>
      <c r="D17" s="55"/>
      <c r="E17" s="68"/>
      <c r="F17" s="55"/>
    </row>
    <row r="18" spans="1:6" s="30" customFormat="1" ht="20.25" customHeight="1">
      <c r="A18" s="279" t="s">
        <v>439</v>
      </c>
      <c r="B18" s="288"/>
      <c r="C18" s="68">
        <f>SUM(C7:C17)</f>
        <v>0</v>
      </c>
      <c r="D18" s="68">
        <f>SUM(D7:D17)</f>
        <v>0</v>
      </c>
      <c r="E18" s="68"/>
      <c r="F18" s="55"/>
    </row>
    <row r="19" spans="1:6" s="30" customFormat="1" ht="20.25" customHeight="1">
      <c r="A19" s="279" t="s">
        <v>747</v>
      </c>
      <c r="B19" s="288"/>
      <c r="C19" s="68"/>
      <c r="D19" s="68"/>
      <c r="E19" s="68"/>
      <c r="F19" s="55"/>
    </row>
    <row r="20" spans="1:6" s="30" customFormat="1" ht="20.25" customHeight="1">
      <c r="A20" s="279" t="s">
        <v>439</v>
      </c>
      <c r="B20" s="280"/>
      <c r="C20" s="68">
        <f>C18-C19</f>
        <v>0</v>
      </c>
      <c r="D20" s="68">
        <f>D18-D19</f>
        <v>0</v>
      </c>
      <c r="E20" s="68"/>
      <c r="F20" s="55"/>
    </row>
    <row r="21" spans="1:6" s="30" customFormat="1" ht="20.25" customHeight="1">
      <c r="A21" s="29"/>
      <c r="B21" s="63"/>
      <c r="D21" s="30" t="str">
        <f>基本情况!A8</f>
        <v>评估人员：宋云鹏、王涛</v>
      </c>
    </row>
    <row r="22" spans="1:6" ht="16.5" customHeight="1">
      <c r="B22" s="76"/>
    </row>
  </sheetData>
  <mergeCells count="11">
    <mergeCell ref="E5:E6"/>
    <mergeCell ref="F5:F6"/>
    <mergeCell ref="A1:F1"/>
    <mergeCell ref="A2:F2"/>
    <mergeCell ref="A18:B18"/>
    <mergeCell ref="A20:B20"/>
    <mergeCell ref="A5:A6"/>
    <mergeCell ref="B5:B6"/>
    <mergeCell ref="C5:C6"/>
    <mergeCell ref="D5:D6"/>
    <mergeCell ref="A19:B19"/>
  </mergeCells>
  <phoneticPr fontId="58" type="noConversion"/>
  <hyperlinks>
    <hyperlink ref="G3" location="目录!A1" display="目录"/>
  </hyperlinks>
  <pageMargins left="0.75" right="0.75" top="1" bottom="1" header="0.5" footer="0.5"/>
  <pageSetup paperSize="9" orientation="landscape" verticalDpi="0"/>
  <headerFooter alignWithMargins="0"/>
</worksheet>
</file>

<file path=xl/worksheets/sheet60.xml><?xml version="1.0" encoding="utf-8"?>
<worksheet xmlns="http://schemas.openxmlformats.org/spreadsheetml/2006/main" xmlns:r="http://schemas.openxmlformats.org/officeDocument/2006/relationships">
  <dimension ref="A1:Q23"/>
  <sheetViews>
    <sheetView topLeftCell="C1" workbookViewId="0">
      <selection activeCell="G3" sqref="G3"/>
    </sheetView>
  </sheetViews>
  <sheetFormatPr defaultRowHeight="16.5" customHeight="1"/>
  <cols>
    <col min="1" max="1" width="6" style="32" customWidth="1"/>
    <col min="2" max="2" width="13.5" style="33" customWidth="1"/>
    <col min="3" max="3" width="9.25" style="33" customWidth="1"/>
    <col min="4" max="4" width="5.875" style="33" customWidth="1"/>
    <col min="5" max="5" width="5.375" style="33" customWidth="1"/>
    <col min="6" max="6" width="5.875" style="33" customWidth="1"/>
    <col min="7" max="7" width="5.75" style="33" customWidth="1"/>
    <col min="8" max="10" width="6.75" style="33" customWidth="1"/>
    <col min="11" max="11" width="7.875" style="33" customWidth="1"/>
    <col min="12" max="12" width="11.25" style="34" customWidth="1"/>
    <col min="13" max="13" width="11.25" style="35" customWidth="1"/>
    <col min="14" max="14" width="9" style="33"/>
    <col min="15" max="15" width="7.375" style="33" customWidth="1"/>
    <col min="16" max="16" width="5.25" style="33" customWidth="1"/>
    <col min="17" max="16384" width="9" style="33"/>
  </cols>
  <sheetData>
    <row r="1" spans="1:17" s="28" customFormat="1" ht="24.75" customHeight="1">
      <c r="A1" s="318" t="s">
        <v>279</v>
      </c>
      <c r="B1" s="319"/>
      <c r="C1" s="319"/>
      <c r="D1" s="319"/>
      <c r="E1" s="319"/>
      <c r="F1" s="319"/>
      <c r="G1" s="319"/>
      <c r="H1" s="319"/>
      <c r="I1" s="319"/>
      <c r="J1" s="319"/>
      <c r="K1" s="319"/>
      <c r="L1" s="319"/>
      <c r="M1" s="319"/>
      <c r="N1" s="319"/>
      <c r="O1" s="319"/>
    </row>
    <row r="2" spans="1:17" s="29" customFormat="1" ht="20.25" customHeight="1">
      <c r="A2" s="335" t="str">
        <f>基本情况!A3</f>
        <v>评估基准日：  2018年02月12日</v>
      </c>
      <c r="B2" s="335"/>
      <c r="C2" s="335"/>
      <c r="D2" s="335"/>
      <c r="E2" s="335"/>
      <c r="F2" s="335"/>
      <c r="G2" s="335"/>
      <c r="H2" s="335"/>
      <c r="I2" s="335"/>
      <c r="J2" s="335"/>
      <c r="K2" s="335"/>
      <c r="L2" s="335"/>
      <c r="M2" s="335"/>
      <c r="N2" s="335"/>
      <c r="O2" s="335"/>
      <c r="P2" s="335"/>
    </row>
    <row r="3" spans="1:17" s="29" customFormat="1" ht="20.25" customHeight="1">
      <c r="A3" s="36"/>
      <c r="B3" s="36"/>
      <c r="C3" s="36"/>
      <c r="D3" s="36"/>
      <c r="E3" s="36"/>
      <c r="F3" s="36"/>
      <c r="G3" s="36"/>
      <c r="H3" s="36"/>
      <c r="I3" s="36"/>
      <c r="J3" s="36"/>
      <c r="K3" s="36"/>
      <c r="L3" s="36"/>
      <c r="M3" s="36"/>
      <c r="N3" s="36"/>
      <c r="O3" s="264" t="s">
        <v>748</v>
      </c>
      <c r="P3" s="264"/>
      <c r="Q3" s="57" t="s">
        <v>343</v>
      </c>
    </row>
    <row r="4" spans="1:17" s="30" customFormat="1" ht="20.25" customHeight="1">
      <c r="A4" s="37" t="str">
        <f>'表3-1-1'!A4</f>
        <v>被评估单位（或者产权持有单位）：哈尔滨市爱地方快餐有限责任公司</v>
      </c>
      <c r="B4" s="38"/>
      <c r="C4" s="38"/>
      <c r="D4" s="38"/>
      <c r="E4" s="38"/>
      <c r="F4" s="38"/>
      <c r="G4" s="38"/>
      <c r="H4" s="38"/>
      <c r="I4" s="38"/>
      <c r="J4" s="38"/>
      <c r="K4" s="38"/>
      <c r="L4" s="49"/>
      <c r="M4" s="50"/>
      <c r="N4" s="38"/>
      <c r="O4" s="38"/>
      <c r="P4" s="51" t="str">
        <f>'表4-6-5'!P4</f>
        <v>金额单位:人民币元</v>
      </c>
    </row>
    <row r="5" spans="1:17" s="31" customFormat="1" ht="34.5" customHeight="1">
      <c r="A5" s="39" t="s">
        <v>168</v>
      </c>
      <c r="B5" s="39" t="s">
        <v>632</v>
      </c>
      <c r="C5" s="40" t="s">
        <v>633</v>
      </c>
      <c r="D5" s="39" t="s">
        <v>634</v>
      </c>
      <c r="E5" s="39" t="s">
        <v>635</v>
      </c>
      <c r="F5" s="39" t="s">
        <v>636</v>
      </c>
      <c r="G5" s="39" t="s">
        <v>637</v>
      </c>
      <c r="H5" s="39" t="s">
        <v>638</v>
      </c>
      <c r="I5" s="39" t="s">
        <v>639</v>
      </c>
      <c r="J5" s="39" t="s">
        <v>749</v>
      </c>
      <c r="K5" s="39" t="s">
        <v>565</v>
      </c>
      <c r="L5" s="39" t="s">
        <v>339</v>
      </c>
      <c r="M5" s="82" t="s">
        <v>340</v>
      </c>
      <c r="N5" s="40" t="s">
        <v>341</v>
      </c>
      <c r="O5" s="39" t="s">
        <v>430</v>
      </c>
      <c r="P5" s="39" t="s">
        <v>431</v>
      </c>
    </row>
    <row r="6" spans="1:17" s="30" customFormat="1" ht="20.25" customHeight="1">
      <c r="A6" s="42">
        <v>1</v>
      </c>
      <c r="B6" s="55"/>
      <c r="C6" s="55"/>
      <c r="D6" s="71"/>
      <c r="E6" s="71"/>
      <c r="F6" s="71"/>
      <c r="G6" s="55"/>
      <c r="H6" s="60"/>
      <c r="I6" s="60"/>
      <c r="J6" s="60"/>
      <c r="K6" s="60"/>
      <c r="L6" s="68"/>
      <c r="M6" s="68"/>
      <c r="N6" s="68"/>
      <c r="O6" s="68"/>
      <c r="P6" s="55"/>
    </row>
    <row r="7" spans="1:17" s="30" customFormat="1" ht="20.25" customHeight="1">
      <c r="A7" s="42">
        <v>2</v>
      </c>
      <c r="B7" s="55"/>
      <c r="C7" s="71"/>
      <c r="D7" s="55"/>
      <c r="E7" s="71"/>
      <c r="F7" s="71"/>
      <c r="G7" s="55"/>
      <c r="H7" s="60"/>
      <c r="I7" s="60"/>
      <c r="J7" s="60"/>
      <c r="K7" s="60"/>
      <c r="L7" s="68"/>
      <c r="M7" s="68"/>
      <c r="N7" s="68"/>
      <c r="O7" s="68"/>
      <c r="P7" s="55"/>
    </row>
    <row r="8" spans="1:17" s="30" customFormat="1" ht="20.25" customHeight="1">
      <c r="A8" s="55"/>
      <c r="B8" s="55"/>
      <c r="C8" s="71"/>
      <c r="D8" s="55"/>
      <c r="E8" s="71"/>
      <c r="F8" s="71"/>
      <c r="G8" s="55"/>
      <c r="H8" s="60"/>
      <c r="I8" s="60"/>
      <c r="J8" s="60"/>
      <c r="K8" s="60"/>
      <c r="L8" s="68"/>
      <c r="M8" s="68"/>
      <c r="N8" s="68"/>
      <c r="O8" s="68"/>
      <c r="P8" s="55"/>
    </row>
    <row r="9" spans="1:17" s="30" customFormat="1" ht="20.25" customHeight="1">
      <c r="A9" s="55"/>
      <c r="B9" s="55"/>
      <c r="C9" s="71"/>
      <c r="D9" s="71"/>
      <c r="E9" s="71"/>
      <c r="F9" s="71"/>
      <c r="G9" s="55"/>
      <c r="H9" s="60"/>
      <c r="I9" s="60"/>
      <c r="J9" s="60"/>
      <c r="K9" s="60"/>
      <c r="L9" s="68"/>
      <c r="M9" s="68"/>
      <c r="N9" s="68"/>
      <c r="O9" s="68"/>
      <c r="P9" s="55"/>
    </row>
    <row r="10" spans="1:17" s="30" customFormat="1" ht="20.25" customHeight="1">
      <c r="A10" s="55"/>
      <c r="B10" s="55"/>
      <c r="C10" s="71"/>
      <c r="D10" s="71"/>
      <c r="E10" s="71"/>
      <c r="F10" s="71"/>
      <c r="G10" s="55"/>
      <c r="H10" s="60"/>
      <c r="I10" s="60"/>
      <c r="J10" s="60"/>
      <c r="K10" s="60"/>
      <c r="L10" s="68"/>
      <c r="M10" s="68"/>
      <c r="N10" s="68"/>
      <c r="O10" s="68"/>
      <c r="P10" s="55"/>
    </row>
    <row r="11" spans="1:17" s="30" customFormat="1" ht="20.25" customHeight="1">
      <c r="A11" s="55"/>
      <c r="B11" s="55"/>
      <c r="C11" s="71"/>
      <c r="D11" s="71"/>
      <c r="E11" s="71"/>
      <c r="F11" s="71"/>
      <c r="G11" s="55"/>
      <c r="H11" s="60"/>
      <c r="I11" s="60"/>
      <c r="J11" s="60"/>
      <c r="K11" s="60"/>
      <c r="L11" s="68"/>
      <c r="M11" s="68"/>
      <c r="N11" s="68"/>
      <c r="O11" s="68"/>
      <c r="P11" s="55"/>
    </row>
    <row r="12" spans="1:17" s="30" customFormat="1" ht="20.25" customHeight="1">
      <c r="A12" s="55"/>
      <c r="B12" s="55"/>
      <c r="C12" s="71"/>
      <c r="D12" s="55"/>
      <c r="E12" s="71"/>
      <c r="F12" s="71"/>
      <c r="G12" s="55"/>
      <c r="H12" s="60"/>
      <c r="I12" s="60"/>
      <c r="J12" s="60"/>
      <c r="K12" s="60"/>
      <c r="L12" s="68"/>
      <c r="M12" s="68"/>
      <c r="N12" s="68"/>
      <c r="O12" s="68"/>
      <c r="P12" s="55"/>
    </row>
    <row r="13" spans="1:17" s="30" customFormat="1" ht="20.25" customHeight="1">
      <c r="A13" s="55"/>
      <c r="B13" s="55"/>
      <c r="C13" s="71"/>
      <c r="D13" s="55"/>
      <c r="E13" s="71"/>
      <c r="F13" s="71"/>
      <c r="G13" s="55"/>
      <c r="H13" s="60"/>
      <c r="I13" s="60"/>
      <c r="J13" s="60"/>
      <c r="K13" s="60"/>
      <c r="L13" s="68"/>
      <c r="M13" s="68"/>
      <c r="N13" s="68"/>
      <c r="O13" s="68"/>
      <c r="P13" s="55"/>
    </row>
    <row r="14" spans="1:17" s="30" customFormat="1" ht="20.25" customHeight="1">
      <c r="A14" s="55"/>
      <c r="B14" s="55"/>
      <c r="C14" s="71"/>
      <c r="D14" s="55"/>
      <c r="E14" s="71"/>
      <c r="F14" s="71"/>
      <c r="G14" s="55"/>
      <c r="H14" s="60"/>
      <c r="I14" s="60"/>
      <c r="J14" s="60"/>
      <c r="K14" s="60"/>
      <c r="L14" s="68"/>
      <c r="M14" s="68"/>
      <c r="N14" s="68"/>
      <c r="O14" s="68"/>
      <c r="P14" s="55"/>
    </row>
    <row r="15" spans="1:17" s="30" customFormat="1" ht="20.25" customHeight="1">
      <c r="A15" s="55"/>
      <c r="B15" s="55"/>
      <c r="C15" s="71"/>
      <c r="D15" s="71"/>
      <c r="E15" s="71"/>
      <c r="F15" s="71"/>
      <c r="G15" s="55"/>
      <c r="H15" s="60"/>
      <c r="I15" s="60"/>
      <c r="J15" s="60"/>
      <c r="K15" s="60"/>
      <c r="L15" s="68"/>
      <c r="M15" s="68"/>
      <c r="N15" s="68"/>
      <c r="O15" s="68"/>
      <c r="P15" s="55"/>
    </row>
    <row r="16" spans="1:17" s="30" customFormat="1" ht="20.25" customHeight="1">
      <c r="A16" s="55"/>
      <c r="B16" s="55"/>
      <c r="C16" s="55"/>
      <c r="D16" s="55"/>
      <c r="E16" s="55"/>
      <c r="F16" s="55"/>
      <c r="G16" s="55"/>
      <c r="H16" s="60"/>
      <c r="I16" s="60"/>
      <c r="J16" s="60"/>
      <c r="K16" s="60"/>
      <c r="L16" s="68"/>
      <c r="M16" s="68"/>
      <c r="N16" s="68"/>
      <c r="O16" s="68"/>
      <c r="P16" s="55"/>
    </row>
    <row r="17" spans="1:16" s="30" customFormat="1" ht="20.25" customHeight="1">
      <c r="A17" s="42"/>
      <c r="B17" s="55"/>
      <c r="C17" s="55"/>
      <c r="D17" s="55"/>
      <c r="E17" s="55"/>
      <c r="F17" s="55"/>
      <c r="G17" s="55"/>
      <c r="H17" s="60"/>
      <c r="I17" s="60"/>
      <c r="J17" s="60"/>
      <c r="K17" s="60"/>
      <c r="L17" s="68"/>
      <c r="M17" s="68"/>
      <c r="N17" s="68"/>
      <c r="O17" s="68"/>
      <c r="P17" s="55"/>
    </row>
    <row r="18" spans="1:16" s="30" customFormat="1" ht="20.25" customHeight="1">
      <c r="A18" s="42"/>
      <c r="B18" s="55"/>
      <c r="C18" s="55"/>
      <c r="D18" s="55"/>
      <c r="E18" s="55"/>
      <c r="F18" s="55"/>
      <c r="G18" s="55"/>
      <c r="H18" s="60"/>
      <c r="I18" s="60"/>
      <c r="J18" s="60"/>
      <c r="K18" s="60"/>
      <c r="L18" s="68"/>
      <c r="M18" s="68"/>
      <c r="N18" s="68"/>
      <c r="O18" s="68"/>
      <c r="P18" s="55"/>
    </row>
    <row r="19" spans="1:16" s="30" customFormat="1" ht="20.25" customHeight="1">
      <c r="A19" s="71"/>
      <c r="B19" s="71"/>
      <c r="C19" s="71"/>
      <c r="D19" s="55"/>
      <c r="E19" s="55"/>
      <c r="F19" s="55"/>
      <c r="G19" s="55"/>
      <c r="H19" s="60"/>
      <c r="I19" s="60"/>
      <c r="J19" s="60"/>
      <c r="K19" s="60"/>
      <c r="L19" s="68"/>
      <c r="M19" s="68"/>
      <c r="N19" s="68"/>
      <c r="O19" s="68"/>
      <c r="P19" s="55"/>
    </row>
    <row r="20" spans="1:16" s="30" customFormat="1" ht="20.25" customHeight="1">
      <c r="A20" s="71"/>
      <c r="B20" s="71"/>
      <c r="C20" s="71"/>
      <c r="D20" s="55"/>
      <c r="E20" s="55"/>
      <c r="F20" s="55"/>
      <c r="G20" s="55"/>
      <c r="H20" s="60"/>
      <c r="I20" s="60"/>
      <c r="J20" s="60"/>
      <c r="K20" s="60"/>
      <c r="L20" s="68"/>
      <c r="M20" s="68"/>
      <c r="N20" s="68"/>
      <c r="O20" s="68"/>
      <c r="P20" s="55"/>
    </row>
    <row r="21" spans="1:16" s="30" customFormat="1" ht="20.25" customHeight="1">
      <c r="A21" s="279" t="s">
        <v>439</v>
      </c>
      <c r="B21" s="280"/>
      <c r="C21" s="287"/>
      <c r="D21" s="55"/>
      <c r="E21" s="55"/>
      <c r="F21" s="55"/>
      <c r="G21" s="55"/>
      <c r="H21" s="55"/>
      <c r="I21" s="55"/>
      <c r="J21" s="55"/>
      <c r="K21" s="55"/>
      <c r="L21" s="68">
        <f>SUM(L6:L20)</f>
        <v>0</v>
      </c>
      <c r="M21" s="68">
        <f>SUM(M6:M20)</f>
        <v>0</v>
      </c>
      <c r="N21" s="68"/>
      <c r="O21" s="68"/>
      <c r="P21" s="55"/>
    </row>
    <row r="22" spans="1:16" s="30" customFormat="1" ht="20.25" customHeight="1">
      <c r="A22" s="276" t="str">
        <f>基本情况!A5</f>
        <v xml:space="preserve">被评估单位（或产权持有单位）填表人：     </v>
      </c>
      <c r="B22" s="276"/>
      <c r="C22" s="276"/>
      <c r="D22" s="276"/>
      <c r="E22" s="276"/>
      <c r="F22" s="276"/>
      <c r="M22" s="56" t="str">
        <f>基本情况!A8</f>
        <v>评估人员：宋云鹏、王涛</v>
      </c>
    </row>
    <row r="23" spans="1:16" s="30" customFormat="1" ht="20.25" customHeight="1">
      <c r="A23" s="267" t="str">
        <f>基本情况!A6</f>
        <v>填表日期： 2018年02月12日</v>
      </c>
      <c r="B23" s="267"/>
      <c r="C23" s="267"/>
      <c r="D23" s="267"/>
      <c r="E23" s="267"/>
      <c r="F23" s="267"/>
    </row>
  </sheetData>
  <mergeCells count="6">
    <mergeCell ref="A23:F23"/>
    <mergeCell ref="A1:O1"/>
    <mergeCell ref="A2:P2"/>
    <mergeCell ref="O3:P3"/>
    <mergeCell ref="A21:C21"/>
    <mergeCell ref="A22:F22"/>
  </mergeCells>
  <phoneticPr fontId="58" type="noConversion"/>
  <hyperlinks>
    <hyperlink ref="Q3" location="目录!A1" display="目录"/>
  </hyperlinks>
  <printOptions horizontalCentered="1"/>
  <pageMargins left="0.2" right="0.2" top="0.71" bottom="0.31" header="1.26" footer="0.2"/>
  <pageSetup paperSize="9" orientation="landscape"/>
  <headerFooter alignWithMargins="0"/>
</worksheet>
</file>

<file path=xl/worksheets/sheet61.xml><?xml version="1.0" encoding="utf-8"?>
<worksheet xmlns="http://schemas.openxmlformats.org/spreadsheetml/2006/main" xmlns:r="http://schemas.openxmlformats.org/officeDocument/2006/relationships">
  <dimension ref="A1:O23"/>
  <sheetViews>
    <sheetView topLeftCell="C1" workbookViewId="0">
      <selection activeCell="G3" sqref="G3"/>
    </sheetView>
  </sheetViews>
  <sheetFormatPr defaultRowHeight="16.5" customHeight="1"/>
  <cols>
    <col min="1" max="1" width="6" style="32" customWidth="1"/>
    <col min="2" max="2" width="16.625" style="33" customWidth="1"/>
    <col min="3" max="3" width="11.375" style="33" customWidth="1"/>
    <col min="4" max="4" width="5.875" style="33" customWidth="1"/>
    <col min="5" max="5" width="5.375" style="33" customWidth="1"/>
    <col min="6" max="6" width="7.375" style="33" customWidth="1"/>
    <col min="7" max="7" width="7.75" style="33" customWidth="1"/>
    <col min="8" max="8" width="11.5" style="33" customWidth="1"/>
    <col min="9" max="9" width="7.875" style="33" customWidth="1"/>
    <col min="10" max="10" width="10.375" style="34" customWidth="1"/>
    <col min="11" max="11" width="10.375" style="35" customWidth="1"/>
    <col min="12" max="12" width="7.875" style="33" customWidth="1"/>
    <col min="13" max="13" width="7.375" style="33" customWidth="1"/>
    <col min="14" max="14" width="5.25" style="33" customWidth="1"/>
    <col min="15" max="16384" width="9" style="33"/>
  </cols>
  <sheetData>
    <row r="1" spans="1:15" s="28" customFormat="1" ht="24.75" customHeight="1">
      <c r="A1" s="318" t="s">
        <v>281</v>
      </c>
      <c r="B1" s="319"/>
      <c r="C1" s="319"/>
      <c r="D1" s="319"/>
      <c r="E1" s="319"/>
      <c r="F1" s="319"/>
      <c r="G1" s="319"/>
      <c r="H1" s="319"/>
      <c r="I1" s="319"/>
      <c r="J1" s="319"/>
      <c r="K1" s="319"/>
      <c r="L1" s="319"/>
      <c r="M1" s="319"/>
    </row>
    <row r="2" spans="1:15" s="29" customFormat="1" ht="20.25" customHeight="1">
      <c r="A2" s="335" t="str">
        <f>基本情况!A3</f>
        <v>评估基准日：  2018年02月12日</v>
      </c>
      <c r="B2" s="335"/>
      <c r="C2" s="335"/>
      <c r="D2" s="335"/>
      <c r="E2" s="335"/>
      <c r="F2" s="335"/>
      <c r="G2" s="335"/>
      <c r="H2" s="335"/>
      <c r="I2" s="335"/>
      <c r="J2" s="335"/>
      <c r="K2" s="335"/>
      <c r="L2" s="335"/>
      <c r="M2" s="335"/>
      <c r="N2" s="335"/>
    </row>
    <row r="3" spans="1:15" s="29" customFormat="1" ht="20.25" customHeight="1">
      <c r="A3" s="36"/>
      <c r="B3" s="36"/>
      <c r="C3" s="36"/>
      <c r="D3" s="36"/>
      <c r="E3" s="36"/>
      <c r="F3" s="36"/>
      <c r="G3" s="36"/>
      <c r="H3" s="36"/>
      <c r="I3" s="36"/>
      <c r="J3" s="36"/>
      <c r="K3" s="36"/>
      <c r="L3" s="36"/>
      <c r="M3" s="264" t="s">
        <v>750</v>
      </c>
      <c r="N3" s="264"/>
      <c r="O3" s="57" t="s">
        <v>343</v>
      </c>
    </row>
    <row r="4" spans="1:15" s="30" customFormat="1" ht="20.25" customHeight="1">
      <c r="A4" s="37" t="str">
        <f>'表3-1-1'!A4</f>
        <v>被评估单位（或者产权持有单位）：哈尔滨市爱地方快餐有限责任公司</v>
      </c>
      <c r="B4" s="38"/>
      <c r="C4" s="38"/>
      <c r="D4" s="38"/>
      <c r="E4" s="38"/>
      <c r="F4" s="38"/>
      <c r="G4" s="38"/>
      <c r="H4" s="38"/>
      <c r="I4" s="38"/>
      <c r="J4" s="49"/>
      <c r="K4" s="50"/>
      <c r="L4" s="38"/>
      <c r="M4" s="38"/>
      <c r="N4" s="51" t="str">
        <f>'表4-6-5'!P4</f>
        <v>金额单位:人民币元</v>
      </c>
    </row>
    <row r="5" spans="1:15" s="31" customFormat="1" ht="34.5" customHeight="1">
      <c r="A5" s="39" t="s">
        <v>168</v>
      </c>
      <c r="B5" s="39" t="s">
        <v>751</v>
      </c>
      <c r="C5" s="39" t="s">
        <v>752</v>
      </c>
      <c r="D5" s="39" t="s">
        <v>753</v>
      </c>
      <c r="E5" s="39" t="s">
        <v>635</v>
      </c>
      <c r="F5" s="39" t="s">
        <v>754</v>
      </c>
      <c r="G5" s="39" t="s">
        <v>755</v>
      </c>
      <c r="H5" s="39" t="s">
        <v>756</v>
      </c>
      <c r="I5" s="39" t="s">
        <v>565</v>
      </c>
      <c r="J5" s="39" t="s">
        <v>339</v>
      </c>
      <c r="K5" s="39" t="s">
        <v>340</v>
      </c>
      <c r="L5" s="39" t="s">
        <v>341</v>
      </c>
      <c r="M5" s="39" t="s">
        <v>430</v>
      </c>
      <c r="N5" s="39" t="s">
        <v>431</v>
      </c>
    </row>
    <row r="6" spans="1:15" s="30" customFormat="1" ht="20.25" customHeight="1">
      <c r="A6" s="42">
        <v>1</v>
      </c>
      <c r="B6" s="55"/>
      <c r="C6" s="55"/>
      <c r="D6" s="71"/>
      <c r="E6" s="71"/>
      <c r="F6" s="71"/>
      <c r="G6" s="55"/>
      <c r="H6" s="60"/>
      <c r="I6" s="60"/>
      <c r="J6" s="68"/>
      <c r="K6" s="68"/>
      <c r="L6" s="68"/>
      <c r="M6" s="68"/>
      <c r="N6" s="55"/>
    </row>
    <row r="7" spans="1:15" s="30" customFormat="1" ht="20.25" customHeight="1">
      <c r="A7" s="42">
        <v>2</v>
      </c>
      <c r="B7" s="55"/>
      <c r="C7" s="71"/>
      <c r="D7" s="55"/>
      <c r="E7" s="71"/>
      <c r="F7" s="71"/>
      <c r="G7" s="55"/>
      <c r="H7" s="60"/>
      <c r="I7" s="60"/>
      <c r="J7" s="68"/>
      <c r="K7" s="68"/>
      <c r="L7" s="68"/>
      <c r="M7" s="68"/>
      <c r="N7" s="55"/>
    </row>
    <row r="8" spans="1:15" s="30" customFormat="1" ht="20.25" customHeight="1">
      <c r="A8" s="55"/>
      <c r="B8" s="55"/>
      <c r="C8" s="71"/>
      <c r="D8" s="55"/>
      <c r="E8" s="71"/>
      <c r="F8" s="71"/>
      <c r="G8" s="55"/>
      <c r="H8" s="60"/>
      <c r="I8" s="60"/>
      <c r="J8" s="68"/>
      <c r="K8" s="68"/>
      <c r="L8" s="68"/>
      <c r="M8" s="68"/>
      <c r="N8" s="55"/>
    </row>
    <row r="9" spans="1:15" s="30" customFormat="1" ht="20.25" customHeight="1">
      <c r="A9" s="55"/>
      <c r="B9" s="55"/>
      <c r="C9" s="71"/>
      <c r="D9" s="71"/>
      <c r="E9" s="71"/>
      <c r="F9" s="71"/>
      <c r="G9" s="55"/>
      <c r="H9" s="60"/>
      <c r="I9" s="60"/>
      <c r="J9" s="68"/>
      <c r="K9" s="68"/>
      <c r="L9" s="68"/>
      <c r="M9" s="68"/>
      <c r="N9" s="55"/>
    </row>
    <row r="10" spans="1:15" s="30" customFormat="1" ht="20.25" customHeight="1">
      <c r="A10" s="55"/>
      <c r="B10" s="55"/>
      <c r="C10" s="71"/>
      <c r="D10" s="71"/>
      <c r="E10" s="71"/>
      <c r="F10" s="71"/>
      <c r="G10" s="55"/>
      <c r="H10" s="60"/>
      <c r="I10" s="60"/>
      <c r="J10" s="68"/>
      <c r="K10" s="68"/>
      <c r="L10" s="68"/>
      <c r="M10" s="68"/>
      <c r="N10" s="55"/>
    </row>
    <row r="11" spans="1:15" s="30" customFormat="1" ht="20.25" customHeight="1">
      <c r="A11" s="55"/>
      <c r="B11" s="55"/>
      <c r="C11" s="71"/>
      <c r="D11" s="71"/>
      <c r="E11" s="71"/>
      <c r="F11" s="71"/>
      <c r="G11" s="55"/>
      <c r="H11" s="60"/>
      <c r="I11" s="60"/>
      <c r="J11" s="68"/>
      <c r="K11" s="68"/>
      <c r="L11" s="68"/>
      <c r="M11" s="68"/>
      <c r="N11" s="55"/>
    </row>
    <row r="12" spans="1:15" s="30" customFormat="1" ht="20.25" customHeight="1">
      <c r="A12" s="55"/>
      <c r="B12" s="55"/>
      <c r="C12" s="71"/>
      <c r="D12" s="55"/>
      <c r="E12" s="71"/>
      <c r="F12" s="71"/>
      <c r="G12" s="55"/>
      <c r="H12" s="60"/>
      <c r="I12" s="60"/>
      <c r="J12" s="68"/>
      <c r="K12" s="68"/>
      <c r="L12" s="68"/>
      <c r="M12" s="68"/>
      <c r="N12" s="55"/>
    </row>
    <row r="13" spans="1:15" s="30" customFormat="1" ht="20.25" customHeight="1">
      <c r="A13" s="55"/>
      <c r="B13" s="55"/>
      <c r="C13" s="71"/>
      <c r="D13" s="55"/>
      <c r="E13" s="71"/>
      <c r="F13" s="71"/>
      <c r="G13" s="55"/>
      <c r="H13" s="60"/>
      <c r="I13" s="60"/>
      <c r="J13" s="68"/>
      <c r="K13" s="68"/>
      <c r="L13" s="68"/>
      <c r="M13" s="68"/>
      <c r="N13" s="55"/>
    </row>
    <row r="14" spans="1:15" s="30" customFormat="1" ht="20.25" customHeight="1">
      <c r="A14" s="55"/>
      <c r="B14" s="55"/>
      <c r="C14" s="71"/>
      <c r="D14" s="55"/>
      <c r="E14" s="71"/>
      <c r="F14" s="71"/>
      <c r="G14" s="55"/>
      <c r="H14" s="60"/>
      <c r="I14" s="60"/>
      <c r="J14" s="68"/>
      <c r="K14" s="68"/>
      <c r="L14" s="68"/>
      <c r="M14" s="68"/>
      <c r="N14" s="55"/>
    </row>
    <row r="15" spans="1:15" s="30" customFormat="1" ht="20.25" customHeight="1">
      <c r="A15" s="55"/>
      <c r="B15" s="55"/>
      <c r="C15" s="71"/>
      <c r="D15" s="71"/>
      <c r="E15" s="71"/>
      <c r="F15" s="71"/>
      <c r="G15" s="55"/>
      <c r="H15" s="60"/>
      <c r="I15" s="60"/>
      <c r="J15" s="68"/>
      <c r="K15" s="68"/>
      <c r="L15" s="68"/>
      <c r="M15" s="68"/>
      <c r="N15" s="55"/>
    </row>
    <row r="16" spans="1:15" s="30" customFormat="1" ht="20.25" customHeight="1">
      <c r="A16" s="55"/>
      <c r="B16" s="55"/>
      <c r="C16" s="55"/>
      <c r="D16" s="55"/>
      <c r="E16" s="55"/>
      <c r="F16" s="55"/>
      <c r="G16" s="55"/>
      <c r="H16" s="60"/>
      <c r="I16" s="60"/>
      <c r="J16" s="68"/>
      <c r="K16" s="68"/>
      <c r="L16" s="68"/>
      <c r="M16" s="68"/>
      <c r="N16" s="55"/>
    </row>
    <row r="17" spans="1:14" s="30" customFormat="1" ht="20.25" customHeight="1">
      <c r="A17" s="42"/>
      <c r="B17" s="55"/>
      <c r="C17" s="55"/>
      <c r="D17" s="55"/>
      <c r="E17" s="55"/>
      <c r="F17" s="55"/>
      <c r="G17" s="55"/>
      <c r="H17" s="60"/>
      <c r="I17" s="60"/>
      <c r="J17" s="68"/>
      <c r="K17" s="68"/>
      <c r="L17" s="68"/>
      <c r="M17" s="68"/>
      <c r="N17" s="55"/>
    </row>
    <row r="18" spans="1:14" s="30" customFormat="1" ht="20.25" customHeight="1">
      <c r="A18" s="42"/>
      <c r="B18" s="55"/>
      <c r="C18" s="55"/>
      <c r="D18" s="55"/>
      <c r="E18" s="55"/>
      <c r="F18" s="55"/>
      <c r="G18" s="55"/>
      <c r="H18" s="60"/>
      <c r="I18" s="60"/>
      <c r="J18" s="68"/>
      <c r="K18" s="68"/>
      <c r="L18" s="68"/>
      <c r="M18" s="68"/>
      <c r="N18" s="55"/>
    </row>
    <row r="19" spans="1:14" s="30" customFormat="1" ht="20.25" customHeight="1">
      <c r="A19" s="71"/>
      <c r="B19" s="71"/>
      <c r="C19" s="71"/>
      <c r="D19" s="55"/>
      <c r="E19" s="55"/>
      <c r="F19" s="55"/>
      <c r="G19" s="55"/>
      <c r="H19" s="60"/>
      <c r="I19" s="60"/>
      <c r="J19" s="68"/>
      <c r="K19" s="68"/>
      <c r="L19" s="68"/>
      <c r="M19" s="68"/>
      <c r="N19" s="55"/>
    </row>
    <row r="20" spans="1:14" s="30" customFormat="1" ht="20.25" customHeight="1">
      <c r="A20" s="71"/>
      <c r="B20" s="71"/>
      <c r="C20" s="71"/>
      <c r="D20" s="55"/>
      <c r="E20" s="55"/>
      <c r="F20" s="55"/>
      <c r="G20" s="55"/>
      <c r="H20" s="60"/>
      <c r="I20" s="60"/>
      <c r="J20" s="68"/>
      <c r="K20" s="68"/>
      <c r="L20" s="68"/>
      <c r="M20" s="68"/>
      <c r="N20" s="55"/>
    </row>
    <row r="21" spans="1:14" s="30" customFormat="1" ht="20.25" customHeight="1">
      <c r="A21" s="279" t="s">
        <v>439</v>
      </c>
      <c r="B21" s="280"/>
      <c r="C21" s="287"/>
      <c r="D21" s="55"/>
      <c r="E21" s="55"/>
      <c r="F21" s="55"/>
      <c r="G21" s="55"/>
      <c r="H21" s="55"/>
      <c r="I21" s="55"/>
      <c r="J21" s="68">
        <f>SUM(J6:J20)</f>
        <v>0</v>
      </c>
      <c r="K21" s="68">
        <f>SUM(K6:K20)</f>
        <v>0</v>
      </c>
      <c r="L21" s="68"/>
      <c r="M21" s="68"/>
      <c r="N21" s="55"/>
    </row>
    <row r="22" spans="1:14" s="30" customFormat="1" ht="20.25" customHeight="1">
      <c r="A22" s="276" t="str">
        <f>基本情况!A5</f>
        <v xml:space="preserve">被评估单位（或产权持有单位）填表人：     </v>
      </c>
      <c r="B22" s="276"/>
      <c r="C22" s="276"/>
      <c r="D22" s="276"/>
      <c r="E22" s="276"/>
      <c r="F22" s="276"/>
      <c r="K22" s="56" t="str">
        <f>基本情况!A8</f>
        <v>评估人员：宋云鹏、王涛</v>
      </c>
    </row>
    <row r="23" spans="1:14" s="30" customFormat="1" ht="20.25" customHeight="1">
      <c r="A23" s="267" t="str">
        <f>基本情况!A6</f>
        <v>填表日期： 2018年02月12日</v>
      </c>
      <c r="B23" s="267"/>
      <c r="C23" s="267"/>
      <c r="D23" s="267"/>
      <c r="E23" s="267"/>
      <c r="F23" s="267"/>
    </row>
  </sheetData>
  <mergeCells count="6">
    <mergeCell ref="A23:F23"/>
    <mergeCell ref="A1:M1"/>
    <mergeCell ref="A2:N2"/>
    <mergeCell ref="M3:N3"/>
    <mergeCell ref="A21:C21"/>
    <mergeCell ref="A22:F22"/>
  </mergeCells>
  <phoneticPr fontId="58" type="noConversion"/>
  <hyperlinks>
    <hyperlink ref="O3" location="目录!A1" display="目录"/>
  </hyperlinks>
  <printOptions horizontalCentered="1"/>
  <pageMargins left="0.2" right="0.2" top="0.71" bottom="0.31" header="1.26" footer="0.2"/>
  <pageSetup paperSize="9" orientation="landscape"/>
  <headerFooter alignWithMargins="0"/>
</worksheet>
</file>

<file path=xl/worksheets/sheet62.xml><?xml version="1.0" encoding="utf-8"?>
<worksheet xmlns="http://schemas.openxmlformats.org/spreadsheetml/2006/main" xmlns:r="http://schemas.openxmlformats.org/officeDocument/2006/relationships">
  <dimension ref="A1:L23"/>
  <sheetViews>
    <sheetView topLeftCell="C1" workbookViewId="0">
      <selection activeCell="G3" sqref="G3"/>
    </sheetView>
  </sheetViews>
  <sheetFormatPr defaultRowHeight="16.5" customHeight="1"/>
  <cols>
    <col min="1" max="1" width="6" style="32" customWidth="1"/>
    <col min="2" max="2" width="20.125" style="33" customWidth="1"/>
    <col min="3" max="3" width="11.375" style="33" customWidth="1"/>
    <col min="4" max="4" width="11" style="33" customWidth="1"/>
    <col min="5" max="5" width="7.875" style="33" customWidth="1"/>
    <col min="6" max="6" width="16" style="34" customWidth="1"/>
    <col min="7" max="7" width="13.625" style="34" customWidth="1"/>
    <col min="8" max="8" width="14" style="35" customWidth="1"/>
    <col min="9" max="9" width="7.875" style="33" customWidth="1"/>
    <col min="10" max="10" width="7.375" style="33" customWidth="1"/>
    <col min="11" max="11" width="5.25" style="33" customWidth="1"/>
    <col min="12" max="16384" width="9" style="33"/>
  </cols>
  <sheetData>
    <row r="1" spans="1:12" s="28" customFormat="1" ht="24.75" customHeight="1">
      <c r="A1" s="318" t="s">
        <v>283</v>
      </c>
      <c r="B1" s="318"/>
      <c r="C1" s="318"/>
      <c r="D1" s="318"/>
      <c r="E1" s="318"/>
      <c r="F1" s="318"/>
      <c r="G1" s="318"/>
      <c r="H1" s="318"/>
      <c r="I1" s="318"/>
      <c r="J1" s="318"/>
      <c r="K1" s="318"/>
    </row>
    <row r="2" spans="1:12" s="29" customFormat="1" ht="20.25" customHeight="1">
      <c r="A2" s="335" t="str">
        <f>基本情况!A3</f>
        <v>评估基准日：  2018年02月12日</v>
      </c>
      <c r="B2" s="335"/>
      <c r="C2" s="335"/>
      <c r="D2" s="335"/>
      <c r="E2" s="335"/>
      <c r="F2" s="335"/>
      <c r="G2" s="335"/>
      <c r="H2" s="335"/>
      <c r="I2" s="335"/>
      <c r="J2" s="335"/>
      <c r="K2" s="335"/>
    </row>
    <row r="3" spans="1:12" s="29" customFormat="1" ht="20.25" customHeight="1">
      <c r="A3" s="36"/>
      <c r="B3" s="36"/>
      <c r="C3" s="36"/>
      <c r="D3" s="36"/>
      <c r="E3" s="36"/>
      <c r="F3" s="36"/>
      <c r="G3" s="36"/>
      <c r="H3" s="36"/>
      <c r="I3" s="36"/>
      <c r="J3" s="264" t="s">
        <v>757</v>
      </c>
      <c r="K3" s="264"/>
      <c r="L3" s="57" t="s">
        <v>343</v>
      </c>
    </row>
    <row r="4" spans="1:12" s="30" customFormat="1" ht="20.25" customHeight="1">
      <c r="A4" s="37" t="str">
        <f>'表3-1-1'!A4</f>
        <v>被评估单位（或者产权持有单位）：哈尔滨市爱地方快餐有限责任公司</v>
      </c>
      <c r="B4" s="38"/>
      <c r="C4" s="38"/>
      <c r="D4" s="38"/>
      <c r="E4" s="38"/>
      <c r="F4" s="49"/>
      <c r="G4" s="49"/>
      <c r="H4" s="50"/>
      <c r="I4" s="38"/>
      <c r="J4" s="38"/>
      <c r="K4" s="51" t="str">
        <f>'表4-6-5'!P4</f>
        <v>金额单位:人民币元</v>
      </c>
    </row>
    <row r="5" spans="1:12" s="31" customFormat="1" ht="34.5" customHeight="1">
      <c r="A5" s="39" t="s">
        <v>168</v>
      </c>
      <c r="B5" s="39" t="s">
        <v>758</v>
      </c>
      <c r="C5" s="39" t="s">
        <v>635</v>
      </c>
      <c r="D5" s="39" t="s">
        <v>759</v>
      </c>
      <c r="E5" s="39" t="s">
        <v>565</v>
      </c>
      <c r="F5" s="39" t="s">
        <v>339</v>
      </c>
      <c r="G5" s="39" t="s">
        <v>760</v>
      </c>
      <c r="H5" s="39" t="s">
        <v>340</v>
      </c>
      <c r="I5" s="39" t="s">
        <v>341</v>
      </c>
      <c r="J5" s="39" t="s">
        <v>430</v>
      </c>
      <c r="K5" s="39" t="s">
        <v>431</v>
      </c>
    </row>
    <row r="6" spans="1:12" s="30" customFormat="1" ht="20.25" customHeight="1">
      <c r="A6" s="42">
        <v>1</v>
      </c>
      <c r="B6" s="55"/>
      <c r="C6" s="55"/>
      <c r="D6" s="71"/>
      <c r="E6" s="60"/>
      <c r="F6" s="54"/>
      <c r="G6" s="44"/>
      <c r="H6" s="54"/>
      <c r="I6" s="68"/>
      <c r="J6" s="68"/>
      <c r="K6" s="55"/>
    </row>
    <row r="7" spans="1:12" s="30" customFormat="1" ht="20.25" customHeight="1">
      <c r="A7" s="42">
        <v>2</v>
      </c>
      <c r="B7" s="55"/>
      <c r="C7" s="71"/>
      <c r="D7" s="55"/>
      <c r="E7" s="60"/>
      <c r="F7" s="54"/>
      <c r="G7" s="44"/>
      <c r="H7" s="54"/>
      <c r="I7" s="68"/>
      <c r="J7" s="68"/>
      <c r="K7" s="55"/>
    </row>
    <row r="8" spans="1:12" s="30" customFormat="1" ht="20.25" customHeight="1">
      <c r="A8" s="55"/>
      <c r="B8" s="55"/>
      <c r="C8" s="71"/>
      <c r="D8" s="55"/>
      <c r="E8" s="60"/>
      <c r="F8" s="54"/>
      <c r="G8" s="44"/>
      <c r="H8" s="54"/>
      <c r="I8" s="68"/>
      <c r="J8" s="68"/>
      <c r="K8" s="55"/>
    </row>
    <row r="9" spans="1:12" s="30" customFormat="1" ht="20.25" customHeight="1">
      <c r="A9" s="55"/>
      <c r="B9" s="55"/>
      <c r="C9" s="71"/>
      <c r="D9" s="71"/>
      <c r="E9" s="60"/>
      <c r="F9" s="54"/>
      <c r="G9" s="44"/>
      <c r="H9" s="54"/>
      <c r="I9" s="68"/>
      <c r="J9" s="68"/>
      <c r="K9" s="55"/>
    </row>
    <row r="10" spans="1:12" s="30" customFormat="1" ht="20.25" customHeight="1">
      <c r="A10" s="55"/>
      <c r="B10" s="55"/>
      <c r="C10" s="71"/>
      <c r="D10" s="71"/>
      <c r="E10" s="60"/>
      <c r="F10" s="54"/>
      <c r="G10" s="44"/>
      <c r="H10" s="54"/>
      <c r="I10" s="68"/>
      <c r="J10" s="68"/>
      <c r="K10" s="55"/>
    </row>
    <row r="11" spans="1:12" s="30" customFormat="1" ht="20.25" customHeight="1">
      <c r="A11" s="55"/>
      <c r="B11" s="55"/>
      <c r="C11" s="71"/>
      <c r="D11" s="71"/>
      <c r="E11" s="60"/>
      <c r="F11" s="54"/>
      <c r="G11" s="44"/>
      <c r="H11" s="54"/>
      <c r="I11" s="68"/>
      <c r="J11" s="68"/>
      <c r="K11" s="55"/>
    </row>
    <row r="12" spans="1:12" s="30" customFormat="1" ht="20.25" customHeight="1">
      <c r="A12" s="55"/>
      <c r="B12" s="55"/>
      <c r="C12" s="71"/>
      <c r="D12" s="55"/>
      <c r="E12" s="60"/>
      <c r="F12" s="54"/>
      <c r="G12" s="44"/>
      <c r="H12" s="54"/>
      <c r="I12" s="68"/>
      <c r="J12" s="68"/>
      <c r="K12" s="55"/>
    </row>
    <row r="13" spans="1:12" s="30" customFormat="1" ht="20.25" customHeight="1">
      <c r="A13" s="55"/>
      <c r="B13" s="55"/>
      <c r="C13" s="71"/>
      <c r="D13" s="55"/>
      <c r="E13" s="60"/>
      <c r="F13" s="54"/>
      <c r="G13" s="44"/>
      <c r="H13" s="54"/>
      <c r="I13" s="68"/>
      <c r="J13" s="68"/>
      <c r="K13" s="55"/>
    </row>
    <row r="14" spans="1:12" s="30" customFormat="1" ht="20.25" customHeight="1">
      <c r="A14" s="55"/>
      <c r="B14" s="55"/>
      <c r="C14" s="71"/>
      <c r="D14" s="55"/>
      <c r="E14" s="60"/>
      <c r="F14" s="54"/>
      <c r="G14" s="44"/>
      <c r="H14" s="54"/>
      <c r="I14" s="68"/>
      <c r="J14" s="68"/>
      <c r="K14" s="55"/>
    </row>
    <row r="15" spans="1:12" s="30" customFormat="1" ht="20.25" customHeight="1">
      <c r="A15" s="55"/>
      <c r="B15" s="55"/>
      <c r="C15" s="71"/>
      <c r="D15" s="71"/>
      <c r="E15" s="60"/>
      <c r="F15" s="54"/>
      <c r="G15" s="44"/>
      <c r="H15" s="54"/>
      <c r="I15" s="68"/>
      <c r="J15" s="68"/>
      <c r="K15" s="55"/>
    </row>
    <row r="16" spans="1:12" s="30" customFormat="1" ht="20.25" customHeight="1">
      <c r="A16" s="55"/>
      <c r="B16" s="55"/>
      <c r="C16" s="55"/>
      <c r="D16" s="55"/>
      <c r="E16" s="60"/>
      <c r="F16" s="54"/>
      <c r="G16" s="44"/>
      <c r="H16" s="54"/>
      <c r="I16" s="68"/>
      <c r="J16" s="68"/>
      <c r="K16" s="55"/>
    </row>
    <row r="17" spans="1:11" s="30" customFormat="1" ht="20.25" customHeight="1">
      <c r="A17" s="42"/>
      <c r="B17" s="55"/>
      <c r="C17" s="55"/>
      <c r="D17" s="55"/>
      <c r="E17" s="60"/>
      <c r="F17" s="54"/>
      <c r="G17" s="44"/>
      <c r="H17" s="54"/>
      <c r="I17" s="68"/>
      <c r="J17" s="68"/>
      <c r="K17" s="55"/>
    </row>
    <row r="18" spans="1:11" s="30" customFormat="1" ht="20.25" customHeight="1">
      <c r="A18" s="42"/>
      <c r="B18" s="55"/>
      <c r="C18" s="55"/>
      <c r="D18" s="55"/>
      <c r="E18" s="60"/>
      <c r="F18" s="54"/>
      <c r="G18" s="44"/>
      <c r="H18" s="54"/>
      <c r="I18" s="68"/>
      <c r="J18" s="68"/>
      <c r="K18" s="55"/>
    </row>
    <row r="19" spans="1:11" s="30" customFormat="1" ht="20.25" customHeight="1">
      <c r="A19" s="71"/>
      <c r="B19" s="71"/>
      <c r="C19" s="71"/>
      <c r="D19" s="55"/>
      <c r="E19" s="60"/>
      <c r="F19" s="54"/>
      <c r="G19" s="44"/>
      <c r="H19" s="54"/>
      <c r="I19" s="68"/>
      <c r="J19" s="68"/>
      <c r="K19" s="55"/>
    </row>
    <row r="20" spans="1:11" s="30" customFormat="1" ht="20.25" customHeight="1">
      <c r="A20" s="71"/>
      <c r="B20" s="71"/>
      <c r="C20" s="71"/>
      <c r="D20" s="55"/>
      <c r="E20" s="60"/>
      <c r="F20" s="54"/>
      <c r="G20" s="44"/>
      <c r="H20" s="54"/>
      <c r="I20" s="68"/>
      <c r="J20" s="68"/>
      <c r="K20" s="55"/>
    </row>
    <row r="21" spans="1:11" s="30" customFormat="1" ht="20.25" customHeight="1">
      <c r="A21" s="279" t="s">
        <v>439</v>
      </c>
      <c r="B21" s="280"/>
      <c r="C21" s="287"/>
      <c r="D21" s="55"/>
      <c r="E21" s="55"/>
      <c r="F21" s="54">
        <f>SUM(F6:F20)</f>
        <v>0</v>
      </c>
      <c r="G21" s="42"/>
      <c r="H21" s="54">
        <f>SUM(H6:H20)</f>
        <v>0</v>
      </c>
      <c r="I21" s="68"/>
      <c r="J21" s="68"/>
      <c r="K21" s="55"/>
    </row>
    <row r="22" spans="1:11" s="30" customFormat="1" ht="20.25" customHeight="1">
      <c r="A22" s="276" t="str">
        <f>基本情况!A5</f>
        <v xml:space="preserve">被评估单位（或产权持有单位）填表人：     </v>
      </c>
      <c r="B22" s="276"/>
      <c r="C22" s="276"/>
      <c r="D22" s="276"/>
      <c r="H22" s="56" t="str">
        <f>基本情况!A8</f>
        <v>评估人员：宋云鹏、王涛</v>
      </c>
    </row>
    <row r="23" spans="1:11" s="30" customFormat="1" ht="20.25" customHeight="1">
      <c r="A23" s="267" t="str">
        <f>基本情况!A6</f>
        <v>填表日期： 2018年02月12日</v>
      </c>
      <c r="B23" s="267"/>
      <c r="C23" s="267"/>
      <c r="D23" s="267"/>
    </row>
  </sheetData>
  <mergeCells count="6">
    <mergeCell ref="A23:D23"/>
    <mergeCell ref="A1:K1"/>
    <mergeCell ref="A2:K2"/>
    <mergeCell ref="J3:K3"/>
    <mergeCell ref="A21:C21"/>
    <mergeCell ref="A22:D22"/>
  </mergeCells>
  <phoneticPr fontId="58" type="noConversion"/>
  <hyperlinks>
    <hyperlink ref="L3" location="目录!A1" display="目录"/>
  </hyperlinks>
  <printOptions horizontalCentered="1"/>
  <pageMargins left="0.2" right="0.2" top="0.71" bottom="0.31" header="1.26" footer="0.2"/>
  <pageSetup paperSize="9" orientation="landscape"/>
  <headerFooter alignWithMargins="0"/>
</worksheet>
</file>

<file path=xl/worksheets/sheet63.xml><?xml version="1.0" encoding="utf-8"?>
<worksheet xmlns="http://schemas.openxmlformats.org/spreadsheetml/2006/main" xmlns:r="http://schemas.openxmlformats.org/officeDocument/2006/relationships">
  <dimension ref="A1:I23"/>
  <sheetViews>
    <sheetView topLeftCell="C1" workbookViewId="0">
      <selection activeCell="G3" sqref="G3:H3"/>
    </sheetView>
  </sheetViews>
  <sheetFormatPr defaultRowHeight="16.5" customHeight="1"/>
  <cols>
    <col min="1" max="1" width="6" style="32" customWidth="1"/>
    <col min="2" max="2" width="20.875" style="33" customWidth="1"/>
    <col min="3" max="3" width="14.75" style="33" customWidth="1"/>
    <col min="4" max="4" width="24.75" style="34" customWidth="1"/>
    <col min="5" max="5" width="24.75" style="35" customWidth="1"/>
    <col min="6" max="6" width="10.5" style="33" customWidth="1"/>
    <col min="7" max="7" width="9.25" style="33" customWidth="1"/>
    <col min="8" max="8" width="10" style="33" customWidth="1"/>
    <col min="9" max="16384" width="9" style="33"/>
  </cols>
  <sheetData>
    <row r="1" spans="1:9" s="28" customFormat="1" ht="24.75" customHeight="1">
      <c r="A1" s="318" t="s">
        <v>285</v>
      </c>
      <c r="B1" s="318"/>
      <c r="C1" s="318"/>
      <c r="D1" s="318"/>
      <c r="E1" s="318"/>
      <c r="F1" s="318"/>
      <c r="G1" s="318"/>
      <c r="H1" s="318"/>
    </row>
    <row r="2" spans="1:9" s="29" customFormat="1" ht="20.25" customHeight="1">
      <c r="A2" s="335" t="str">
        <f>基本情况!A3</f>
        <v>评估基准日：  2018年02月12日</v>
      </c>
      <c r="B2" s="335"/>
      <c r="C2" s="335"/>
      <c r="D2" s="335"/>
      <c r="E2" s="335"/>
      <c r="F2" s="335"/>
      <c r="G2" s="335"/>
      <c r="H2" s="335"/>
    </row>
    <row r="3" spans="1:9" s="29" customFormat="1" ht="20.25" customHeight="1">
      <c r="A3" s="36"/>
      <c r="B3" s="36"/>
      <c r="C3" s="36"/>
      <c r="D3" s="36"/>
      <c r="E3" s="36"/>
      <c r="F3" s="36"/>
      <c r="G3" s="264" t="s">
        <v>761</v>
      </c>
      <c r="H3" s="264"/>
      <c r="I3" s="57" t="s">
        <v>343</v>
      </c>
    </row>
    <row r="4" spans="1:9" s="30" customFormat="1" ht="20.25" customHeight="1">
      <c r="A4" s="37" t="str">
        <f>'表3-1-1'!A4</f>
        <v>被评估单位（或者产权持有单位）：哈尔滨市爱地方快餐有限责任公司</v>
      </c>
      <c r="B4" s="38"/>
      <c r="C4" s="38"/>
      <c r="D4" s="49"/>
      <c r="E4" s="50"/>
      <c r="F4" s="38"/>
      <c r="G4" s="38"/>
      <c r="H4" s="51" t="str">
        <f>'表4-6-5'!P4</f>
        <v>金额单位:人民币元</v>
      </c>
    </row>
    <row r="5" spans="1:9" s="84" customFormat="1" ht="34.5" customHeight="1">
      <c r="A5" s="39" t="s">
        <v>168</v>
      </c>
      <c r="B5" s="39" t="s">
        <v>762</v>
      </c>
      <c r="C5" s="40" t="s">
        <v>492</v>
      </c>
      <c r="D5" s="39" t="s">
        <v>339</v>
      </c>
      <c r="E5" s="82" t="s">
        <v>340</v>
      </c>
      <c r="F5" s="40" t="s">
        <v>341</v>
      </c>
      <c r="G5" s="39" t="s">
        <v>430</v>
      </c>
      <c r="H5" s="39" t="s">
        <v>431</v>
      </c>
    </row>
    <row r="6" spans="1:9" s="29" customFormat="1" ht="20.25" customHeight="1">
      <c r="A6" s="42">
        <v>1</v>
      </c>
      <c r="B6" s="42"/>
      <c r="C6" s="42"/>
      <c r="D6" s="54"/>
      <c r="E6" s="54"/>
      <c r="F6" s="54"/>
      <c r="G6" s="54"/>
      <c r="H6" s="42"/>
    </row>
    <row r="7" spans="1:9" s="29" customFormat="1" ht="20.25" customHeight="1">
      <c r="A7" s="42">
        <v>2</v>
      </c>
      <c r="B7" s="42"/>
      <c r="C7" s="43"/>
      <c r="D7" s="44"/>
      <c r="E7" s="54"/>
      <c r="F7" s="54"/>
      <c r="G7" s="54"/>
      <c r="H7" s="42"/>
    </row>
    <row r="8" spans="1:9" s="29" customFormat="1" ht="20.25" customHeight="1">
      <c r="A8" s="42"/>
      <c r="B8" s="42"/>
      <c r="C8" s="43"/>
      <c r="D8" s="44"/>
      <c r="E8" s="54"/>
      <c r="F8" s="54"/>
      <c r="G8" s="54"/>
      <c r="H8" s="42"/>
    </row>
    <row r="9" spans="1:9" s="29" customFormat="1" ht="20.25" customHeight="1">
      <c r="A9" s="42"/>
      <c r="B9" s="42"/>
      <c r="C9" s="43"/>
      <c r="D9" s="44"/>
      <c r="E9" s="54"/>
      <c r="F9" s="54"/>
      <c r="G9" s="54"/>
      <c r="H9" s="42"/>
    </row>
    <row r="10" spans="1:9" s="29" customFormat="1" ht="20.25" customHeight="1">
      <c r="A10" s="42"/>
      <c r="B10" s="42"/>
      <c r="C10" s="43"/>
      <c r="D10" s="44"/>
      <c r="E10" s="54"/>
      <c r="F10" s="54"/>
      <c r="G10" s="54"/>
      <c r="H10" s="42"/>
    </row>
    <row r="11" spans="1:9" s="29" customFormat="1" ht="20.25" customHeight="1">
      <c r="A11" s="42"/>
      <c r="B11" s="42"/>
      <c r="C11" s="43"/>
      <c r="D11" s="44"/>
      <c r="E11" s="54"/>
      <c r="F11" s="54"/>
      <c r="G11" s="54"/>
      <c r="H11" s="42"/>
    </row>
    <row r="12" spans="1:9" s="29" customFormat="1" ht="20.25" customHeight="1">
      <c r="A12" s="42"/>
      <c r="B12" s="42"/>
      <c r="C12" s="43"/>
      <c r="D12" s="44"/>
      <c r="E12" s="54"/>
      <c r="F12" s="54"/>
      <c r="G12" s="54"/>
      <c r="H12" s="42"/>
    </row>
    <row r="13" spans="1:9" s="29" customFormat="1" ht="20.25" customHeight="1">
      <c r="A13" s="42"/>
      <c r="B13" s="42"/>
      <c r="C13" s="43"/>
      <c r="D13" s="44"/>
      <c r="E13" s="54"/>
      <c r="F13" s="54"/>
      <c r="G13" s="54"/>
      <c r="H13" s="42"/>
    </row>
    <row r="14" spans="1:9" s="29" customFormat="1" ht="20.25" customHeight="1">
      <c r="A14" s="42"/>
      <c r="B14" s="42"/>
      <c r="C14" s="43"/>
      <c r="D14" s="44"/>
      <c r="E14" s="54"/>
      <c r="F14" s="54"/>
      <c r="G14" s="54"/>
      <c r="H14" s="42"/>
    </row>
    <row r="15" spans="1:9" s="29" customFormat="1" ht="20.25" customHeight="1">
      <c r="A15" s="42"/>
      <c r="B15" s="42"/>
      <c r="C15" s="43"/>
      <c r="D15" s="44"/>
      <c r="E15" s="54"/>
      <c r="F15" s="54"/>
      <c r="G15" s="54"/>
      <c r="H15" s="42"/>
    </row>
    <row r="16" spans="1:9" s="29" customFormat="1" ht="20.25" customHeight="1">
      <c r="A16" s="42"/>
      <c r="B16" s="42"/>
      <c r="C16" s="42"/>
      <c r="D16" s="44"/>
      <c r="E16" s="54"/>
      <c r="F16" s="54"/>
      <c r="G16" s="54"/>
      <c r="H16" s="42"/>
    </row>
    <row r="17" spans="1:8" s="29" customFormat="1" ht="20.25" customHeight="1">
      <c r="A17" s="42"/>
      <c r="B17" s="42"/>
      <c r="C17" s="42"/>
      <c r="D17" s="44"/>
      <c r="E17" s="54"/>
      <c r="F17" s="54"/>
      <c r="G17" s="54"/>
      <c r="H17" s="42"/>
    </row>
    <row r="18" spans="1:8" s="29" customFormat="1" ht="20.25" customHeight="1">
      <c r="A18" s="42"/>
      <c r="B18" s="42"/>
      <c r="C18" s="42"/>
      <c r="D18" s="44"/>
      <c r="E18" s="54"/>
      <c r="F18" s="54"/>
      <c r="G18" s="54"/>
      <c r="H18" s="42"/>
    </row>
    <row r="19" spans="1:8" s="29" customFormat="1" ht="20.25" customHeight="1">
      <c r="A19" s="43"/>
      <c r="B19" s="43"/>
      <c r="C19" s="43"/>
      <c r="D19" s="44"/>
      <c r="E19" s="54"/>
      <c r="F19" s="54"/>
      <c r="G19" s="54"/>
      <c r="H19" s="42"/>
    </row>
    <row r="20" spans="1:8" s="29" customFormat="1" ht="20.25" customHeight="1">
      <c r="A20" s="43"/>
      <c r="B20" s="43"/>
      <c r="C20" s="43"/>
      <c r="D20" s="44"/>
      <c r="E20" s="54"/>
      <c r="F20" s="54"/>
      <c r="G20" s="54"/>
      <c r="H20" s="42"/>
    </row>
    <row r="21" spans="1:8" s="29" customFormat="1" ht="20.25" customHeight="1">
      <c r="A21" s="279" t="s">
        <v>439</v>
      </c>
      <c r="B21" s="280"/>
      <c r="C21" s="287"/>
      <c r="D21" s="54">
        <f>SUM(D6:D20)</f>
        <v>0</v>
      </c>
      <c r="E21" s="54">
        <f>SUM(E6:E20)</f>
        <v>0</v>
      </c>
      <c r="F21" s="54"/>
      <c r="G21" s="54"/>
      <c r="H21" s="42"/>
    </row>
    <row r="22" spans="1:8" s="30" customFormat="1" ht="20.25" customHeight="1">
      <c r="A22" s="276" t="str">
        <f>基本情况!A5</f>
        <v xml:space="preserve">被评估单位（或产权持有单位）填表人：     </v>
      </c>
      <c r="B22" s="276"/>
      <c r="C22" s="276"/>
      <c r="E22" s="56" t="str">
        <f>基本情况!A8</f>
        <v>评估人员：宋云鹏、王涛</v>
      </c>
    </row>
    <row r="23" spans="1:8" s="30" customFormat="1" ht="20.25" customHeight="1">
      <c r="A23" s="267" t="str">
        <f>基本情况!A6</f>
        <v>填表日期： 2018年02月12日</v>
      </c>
      <c r="B23" s="267"/>
      <c r="C23" s="267"/>
    </row>
  </sheetData>
  <mergeCells count="6">
    <mergeCell ref="A23:C23"/>
    <mergeCell ref="A1:H1"/>
    <mergeCell ref="A2:H2"/>
    <mergeCell ref="G3:H3"/>
    <mergeCell ref="A21:C21"/>
    <mergeCell ref="A22:C22"/>
  </mergeCells>
  <phoneticPr fontId="58" type="noConversion"/>
  <hyperlinks>
    <hyperlink ref="I3" location="目录!A1" display="目录"/>
  </hyperlinks>
  <printOptions horizontalCentered="1"/>
  <pageMargins left="0.2" right="0.2" top="0.71" bottom="0.31" header="1.26" footer="0.2"/>
  <pageSetup paperSize="9" orientation="landscape"/>
  <headerFooter alignWithMargins="0"/>
</worksheet>
</file>

<file path=xl/worksheets/sheet64.xml><?xml version="1.0" encoding="utf-8"?>
<worksheet xmlns="http://schemas.openxmlformats.org/spreadsheetml/2006/main" xmlns:r="http://schemas.openxmlformats.org/officeDocument/2006/relationships">
  <dimension ref="A1:I23"/>
  <sheetViews>
    <sheetView topLeftCell="C1" workbookViewId="0">
      <selection activeCell="I3" sqref="I3"/>
    </sheetView>
  </sheetViews>
  <sheetFormatPr defaultRowHeight="16.5" customHeight="1"/>
  <cols>
    <col min="1" max="1" width="6" style="32" customWidth="1"/>
    <col min="2" max="2" width="20.875" style="33" customWidth="1"/>
    <col min="3" max="3" width="14.75" style="33" customWidth="1"/>
    <col min="4" max="4" width="24.75" style="34" customWidth="1"/>
    <col min="5" max="5" width="24.75" style="35" customWidth="1"/>
    <col min="6" max="6" width="10.5" style="33" customWidth="1"/>
    <col min="7" max="7" width="9.25" style="33" customWidth="1"/>
    <col min="8" max="8" width="10" style="33" customWidth="1"/>
    <col min="9" max="16384" width="9" style="33"/>
  </cols>
  <sheetData>
    <row r="1" spans="1:9" s="28" customFormat="1" ht="24.75" customHeight="1">
      <c r="A1" s="318" t="s">
        <v>287</v>
      </c>
      <c r="B1" s="318"/>
      <c r="C1" s="318"/>
      <c r="D1" s="318"/>
      <c r="E1" s="318"/>
      <c r="F1" s="318"/>
      <c r="G1" s="318"/>
      <c r="H1" s="318"/>
    </row>
    <row r="2" spans="1:9" s="29" customFormat="1" ht="20.25" customHeight="1">
      <c r="A2" s="335" t="str">
        <f>基本情况!A3</f>
        <v>评估基准日：  2018年02月12日</v>
      </c>
      <c r="B2" s="335"/>
      <c r="C2" s="335"/>
      <c r="D2" s="335"/>
      <c r="E2" s="335"/>
      <c r="F2" s="335"/>
      <c r="G2" s="335"/>
      <c r="H2" s="335"/>
    </row>
    <row r="3" spans="1:9" s="29" customFormat="1" ht="20.25" customHeight="1">
      <c r="A3" s="36"/>
      <c r="B3" s="36"/>
      <c r="C3" s="36"/>
      <c r="D3" s="36"/>
      <c r="E3" s="36"/>
      <c r="F3" s="36"/>
      <c r="G3" s="264" t="s">
        <v>763</v>
      </c>
      <c r="H3" s="264"/>
      <c r="I3" s="57" t="s">
        <v>343</v>
      </c>
    </row>
    <row r="4" spans="1:9" s="30" customFormat="1" ht="20.25" customHeight="1">
      <c r="A4" s="37" t="str">
        <f>'表3-1-1'!A4</f>
        <v>被评估单位（或者产权持有单位）：哈尔滨市爱地方快餐有限责任公司</v>
      </c>
      <c r="B4" s="38"/>
      <c r="C4" s="38"/>
      <c r="D4" s="49"/>
      <c r="E4" s="50"/>
      <c r="F4" s="38"/>
      <c r="G4" s="38"/>
      <c r="H4" s="51" t="str">
        <f>'表4-6-5'!P4</f>
        <v>金额单位:人民币元</v>
      </c>
    </row>
    <row r="5" spans="1:9" s="31" customFormat="1" ht="34.5" customHeight="1">
      <c r="A5" s="39" t="s">
        <v>168</v>
      </c>
      <c r="B5" s="39" t="s">
        <v>762</v>
      </c>
      <c r="C5" s="40" t="s">
        <v>635</v>
      </c>
      <c r="D5" s="39" t="s">
        <v>339</v>
      </c>
      <c r="E5" s="82" t="s">
        <v>340</v>
      </c>
      <c r="F5" s="40" t="s">
        <v>341</v>
      </c>
      <c r="G5" s="39" t="s">
        <v>430</v>
      </c>
      <c r="H5" s="39" t="s">
        <v>431</v>
      </c>
    </row>
    <row r="6" spans="1:9" s="30" customFormat="1" ht="20.25" customHeight="1">
      <c r="A6" s="42">
        <v>1</v>
      </c>
      <c r="B6" s="55"/>
      <c r="C6" s="55"/>
      <c r="D6" s="68"/>
      <c r="E6" s="68"/>
      <c r="F6" s="68"/>
      <c r="G6" s="68"/>
      <c r="H6" s="55"/>
    </row>
    <row r="7" spans="1:9" s="30" customFormat="1" ht="20.25" customHeight="1">
      <c r="A7" s="42">
        <v>2</v>
      </c>
      <c r="B7" s="55"/>
      <c r="C7" s="71"/>
      <c r="D7" s="68"/>
      <c r="E7" s="68"/>
      <c r="F7" s="68"/>
      <c r="G7" s="68"/>
      <c r="H7" s="55"/>
    </row>
    <row r="8" spans="1:9" s="30" customFormat="1" ht="20.25" customHeight="1">
      <c r="A8" s="55"/>
      <c r="B8" s="55"/>
      <c r="C8" s="71"/>
      <c r="D8" s="68"/>
      <c r="E8" s="68"/>
      <c r="F8" s="68"/>
      <c r="G8" s="68"/>
      <c r="H8" s="55"/>
    </row>
    <row r="9" spans="1:9" s="30" customFormat="1" ht="20.25" customHeight="1">
      <c r="A9" s="55"/>
      <c r="B9" s="55"/>
      <c r="C9" s="71"/>
      <c r="D9" s="68"/>
      <c r="E9" s="68"/>
      <c r="F9" s="68"/>
      <c r="G9" s="68"/>
      <c r="H9" s="55"/>
    </row>
    <row r="10" spans="1:9" s="30" customFormat="1" ht="20.25" customHeight="1">
      <c r="A10" s="55"/>
      <c r="B10" s="55"/>
      <c r="C10" s="71"/>
      <c r="D10" s="68"/>
      <c r="E10" s="68"/>
      <c r="F10" s="68"/>
      <c r="G10" s="68"/>
      <c r="H10" s="55"/>
    </row>
    <row r="11" spans="1:9" s="30" customFormat="1" ht="20.25" customHeight="1">
      <c r="A11" s="55"/>
      <c r="B11" s="55"/>
      <c r="C11" s="71"/>
      <c r="D11" s="68"/>
      <c r="E11" s="68"/>
      <c r="F11" s="68"/>
      <c r="G11" s="68"/>
      <c r="H11" s="55"/>
    </row>
    <row r="12" spans="1:9" s="30" customFormat="1" ht="20.25" customHeight="1">
      <c r="A12" s="55"/>
      <c r="B12" s="55"/>
      <c r="C12" s="71"/>
      <c r="D12" s="68"/>
      <c r="E12" s="68"/>
      <c r="F12" s="68"/>
      <c r="G12" s="68"/>
      <c r="H12" s="55"/>
    </row>
    <row r="13" spans="1:9" s="30" customFormat="1" ht="20.25" customHeight="1">
      <c r="A13" s="55"/>
      <c r="B13" s="55"/>
      <c r="C13" s="71"/>
      <c r="D13" s="68"/>
      <c r="E13" s="68"/>
      <c r="F13" s="68"/>
      <c r="G13" s="68"/>
      <c r="H13" s="55"/>
    </row>
    <row r="14" spans="1:9" s="30" customFormat="1" ht="20.25" customHeight="1">
      <c r="A14" s="55"/>
      <c r="B14" s="55"/>
      <c r="C14" s="71"/>
      <c r="D14" s="68"/>
      <c r="E14" s="68"/>
      <c r="F14" s="68"/>
      <c r="G14" s="68"/>
      <c r="H14" s="55"/>
    </row>
    <row r="15" spans="1:9" s="30" customFormat="1" ht="20.25" customHeight="1">
      <c r="A15" s="55"/>
      <c r="B15" s="55"/>
      <c r="C15" s="71"/>
      <c r="D15" s="68"/>
      <c r="E15" s="68"/>
      <c r="F15" s="68"/>
      <c r="G15" s="68"/>
      <c r="H15" s="55"/>
    </row>
    <row r="16" spans="1:9" s="30" customFormat="1" ht="20.25" customHeight="1">
      <c r="A16" s="55"/>
      <c r="B16" s="55"/>
      <c r="C16" s="55"/>
      <c r="D16" s="68"/>
      <c r="E16" s="68"/>
      <c r="F16" s="68"/>
      <c r="G16" s="68"/>
      <c r="H16" s="55"/>
    </row>
    <row r="17" spans="1:8" s="30" customFormat="1" ht="20.25" customHeight="1">
      <c r="A17" s="42"/>
      <c r="B17" s="55"/>
      <c r="C17" s="55"/>
      <c r="D17" s="68"/>
      <c r="E17" s="68"/>
      <c r="F17" s="68"/>
      <c r="G17" s="68"/>
      <c r="H17" s="55"/>
    </row>
    <row r="18" spans="1:8" s="30" customFormat="1" ht="20.25" customHeight="1">
      <c r="A18" s="42"/>
      <c r="B18" s="55"/>
      <c r="C18" s="55"/>
      <c r="D18" s="68"/>
      <c r="E18" s="68"/>
      <c r="F18" s="68"/>
      <c r="G18" s="68"/>
      <c r="H18" s="55"/>
    </row>
    <row r="19" spans="1:8" s="30" customFormat="1" ht="20.25" customHeight="1">
      <c r="A19" s="279" t="s">
        <v>439</v>
      </c>
      <c r="B19" s="287"/>
      <c r="C19" s="71"/>
      <c r="D19" s="68">
        <f>SUM(D6:D18)</f>
        <v>0</v>
      </c>
      <c r="E19" s="68">
        <f>SUM(E6:E18)</f>
        <v>0</v>
      </c>
      <c r="F19" s="68"/>
      <c r="G19" s="68"/>
      <c r="H19" s="55"/>
    </row>
    <row r="20" spans="1:8" s="30" customFormat="1" ht="20.25" customHeight="1">
      <c r="A20" s="279" t="s">
        <v>764</v>
      </c>
      <c r="B20" s="287"/>
      <c r="C20" s="71"/>
      <c r="D20" s="68"/>
      <c r="E20" s="68"/>
      <c r="F20" s="68"/>
      <c r="G20" s="68"/>
      <c r="H20" s="55"/>
    </row>
    <row r="21" spans="1:8" s="30" customFormat="1" ht="20.25" customHeight="1">
      <c r="A21" s="258" t="s">
        <v>439</v>
      </c>
      <c r="B21" s="258"/>
      <c r="C21" s="83"/>
      <c r="D21" s="68">
        <f>D19-D20</f>
        <v>0</v>
      </c>
      <c r="E21" s="68">
        <f>E19-E20</f>
        <v>0</v>
      </c>
      <c r="F21" s="68"/>
      <c r="G21" s="68"/>
      <c r="H21" s="55"/>
    </row>
    <row r="22" spans="1:8" s="30" customFormat="1" ht="20.25" customHeight="1">
      <c r="A22" s="276" t="str">
        <f>基本情况!A5</f>
        <v xml:space="preserve">被评估单位（或产权持有单位）填表人：     </v>
      </c>
      <c r="B22" s="276"/>
      <c r="C22" s="276"/>
      <c r="E22" s="56" t="str">
        <f>基本情况!A8</f>
        <v>评估人员：宋云鹏、王涛</v>
      </c>
    </row>
    <row r="23" spans="1:8" s="30" customFormat="1" ht="20.25" customHeight="1">
      <c r="A23" s="267" t="str">
        <f>基本情况!A6</f>
        <v>填表日期： 2018年02月12日</v>
      </c>
      <c r="B23" s="267"/>
      <c r="C23" s="267"/>
    </row>
  </sheetData>
  <mergeCells count="8">
    <mergeCell ref="A22:C22"/>
    <mergeCell ref="A23:C23"/>
    <mergeCell ref="A1:H1"/>
    <mergeCell ref="A2:H2"/>
    <mergeCell ref="G3:H3"/>
    <mergeCell ref="A19:B19"/>
    <mergeCell ref="A20:B20"/>
    <mergeCell ref="A21:B21"/>
  </mergeCells>
  <phoneticPr fontId="58" type="noConversion"/>
  <hyperlinks>
    <hyperlink ref="I3" location="目录!A1" display="目录"/>
  </hyperlinks>
  <printOptions horizontalCentered="1"/>
  <pageMargins left="0.2" right="0.2" top="0.71" bottom="0.31" header="1.26" footer="0.2"/>
  <pageSetup paperSize="9" orientation="landscape"/>
  <headerFooter alignWithMargins="0"/>
</worksheet>
</file>

<file path=xl/worksheets/sheet65.xml><?xml version="1.0" encoding="utf-8"?>
<worksheet xmlns="http://schemas.openxmlformats.org/spreadsheetml/2006/main" xmlns:r="http://schemas.openxmlformats.org/officeDocument/2006/relationships">
  <dimension ref="A1:L23"/>
  <sheetViews>
    <sheetView topLeftCell="C1" workbookViewId="0">
      <selection activeCell="I3" sqref="I3"/>
    </sheetView>
  </sheetViews>
  <sheetFormatPr defaultRowHeight="16.5" customHeight="1"/>
  <cols>
    <col min="1" max="1" width="4.625" style="32" customWidth="1"/>
    <col min="2" max="2" width="18.25" style="33" customWidth="1"/>
    <col min="3" max="3" width="6" style="33" customWidth="1"/>
    <col min="4" max="4" width="14.875" style="33" customWidth="1"/>
    <col min="5" max="5" width="7.625" style="33" customWidth="1"/>
    <col min="6" max="6" width="16.75" style="33" customWidth="1"/>
    <col min="7" max="7" width="8" style="33" customWidth="1"/>
    <col min="8" max="8" width="15.25" style="33" customWidth="1"/>
    <col min="9" max="9" width="9.625" style="33" customWidth="1"/>
    <col min="10" max="10" width="8.625" style="33" customWidth="1"/>
    <col min="11" max="11" width="14.875" style="33" customWidth="1"/>
    <col min="12" max="16384" width="9" style="33"/>
  </cols>
  <sheetData>
    <row r="1" spans="1:12" s="28" customFormat="1" ht="24.75" customHeight="1">
      <c r="A1" s="248" t="s">
        <v>289</v>
      </c>
      <c r="B1" s="249"/>
      <c r="C1" s="249"/>
      <c r="D1" s="249"/>
      <c r="E1" s="249"/>
      <c r="F1" s="249"/>
      <c r="G1" s="249"/>
      <c r="H1" s="249"/>
      <c r="I1" s="249"/>
      <c r="J1" s="249"/>
      <c r="K1" s="249"/>
    </row>
    <row r="2" spans="1:12" s="30" customFormat="1" ht="20.25" customHeight="1">
      <c r="A2" s="250" t="str">
        <f>基本情况!A3</f>
        <v>评估基准日：  2018年02月12日</v>
      </c>
      <c r="B2" s="250"/>
      <c r="C2" s="250"/>
      <c r="D2" s="250"/>
      <c r="E2" s="250"/>
      <c r="F2" s="250"/>
      <c r="G2" s="250"/>
      <c r="H2" s="250"/>
      <c r="I2" s="250"/>
      <c r="J2" s="250"/>
      <c r="K2" s="250"/>
    </row>
    <row r="3" spans="1:12" s="30" customFormat="1" ht="20.25" customHeight="1">
      <c r="A3" s="59"/>
      <c r="B3" s="59"/>
      <c r="C3" s="59"/>
      <c r="D3" s="59"/>
      <c r="E3" s="59"/>
      <c r="F3" s="59"/>
      <c r="G3" s="59"/>
      <c r="H3" s="59"/>
      <c r="I3" s="59"/>
      <c r="J3" s="59"/>
      <c r="K3" s="48" t="s">
        <v>765</v>
      </c>
      <c r="L3" s="57" t="s">
        <v>343</v>
      </c>
    </row>
    <row r="4" spans="1:12" s="30" customFormat="1" ht="20.25" customHeight="1">
      <c r="A4" s="37" t="str">
        <f>基本情况!A1</f>
        <v>被评估单位（或者产权持有单位）：哈尔滨市爱地方快餐有限责任公司</v>
      </c>
      <c r="B4" s="38"/>
      <c r="C4" s="38"/>
      <c r="D4" s="38"/>
      <c r="E4" s="38"/>
      <c r="F4" s="38"/>
      <c r="G4" s="38"/>
      <c r="H4" s="38"/>
      <c r="I4" s="38"/>
      <c r="J4" s="38"/>
      <c r="K4" s="51" t="str">
        <f>'表4-14'!H4</f>
        <v>金额单位:人民币元</v>
      </c>
    </row>
    <row r="5" spans="1:12" s="31" customFormat="1" ht="20.25" customHeight="1">
      <c r="A5" s="260" t="s">
        <v>168</v>
      </c>
      <c r="B5" s="260" t="s">
        <v>766</v>
      </c>
      <c r="C5" s="271" t="s">
        <v>737</v>
      </c>
      <c r="D5" s="271" t="s">
        <v>767</v>
      </c>
      <c r="E5" s="271" t="s">
        <v>768</v>
      </c>
      <c r="F5" s="271" t="s">
        <v>339</v>
      </c>
      <c r="G5" s="271" t="s">
        <v>769</v>
      </c>
      <c r="H5" s="260" t="s">
        <v>340</v>
      </c>
      <c r="I5" s="260" t="s">
        <v>341</v>
      </c>
      <c r="J5" s="283" t="s">
        <v>430</v>
      </c>
      <c r="K5" s="260" t="s">
        <v>431</v>
      </c>
    </row>
    <row r="6" spans="1:12" s="31" customFormat="1" ht="20.25" customHeight="1">
      <c r="A6" s="261"/>
      <c r="B6" s="261"/>
      <c r="C6" s="277"/>
      <c r="D6" s="277"/>
      <c r="E6" s="277"/>
      <c r="F6" s="277"/>
      <c r="G6" s="277"/>
      <c r="H6" s="261"/>
      <c r="I6" s="260"/>
      <c r="J6" s="290"/>
      <c r="K6" s="261"/>
    </row>
    <row r="7" spans="1:12" s="30" customFormat="1" ht="20.25" customHeight="1">
      <c r="A7" s="42">
        <v>1</v>
      </c>
      <c r="B7" s="55"/>
      <c r="C7" s="60"/>
      <c r="D7" s="80"/>
      <c r="E7" s="55"/>
      <c r="F7" s="61"/>
      <c r="G7" s="68"/>
      <c r="H7" s="61"/>
      <c r="I7" s="61"/>
      <c r="J7" s="80"/>
      <c r="K7" s="55"/>
    </row>
    <row r="8" spans="1:12" s="30" customFormat="1" ht="20.25" customHeight="1">
      <c r="A8" s="42">
        <f>+A7+1</f>
        <v>2</v>
      </c>
      <c r="B8" s="55"/>
      <c r="C8" s="60"/>
      <c r="D8" s="80"/>
      <c r="E8" s="55"/>
      <c r="F8" s="61"/>
      <c r="G8" s="68"/>
      <c r="H8" s="61"/>
      <c r="I8" s="61"/>
      <c r="J8" s="80"/>
      <c r="K8" s="55"/>
    </row>
    <row r="9" spans="1:12" s="30" customFormat="1" ht="20.25" customHeight="1">
      <c r="A9" s="42"/>
      <c r="B9" s="55"/>
      <c r="C9" s="60"/>
      <c r="D9" s="55"/>
      <c r="E9" s="55"/>
      <c r="F9" s="61"/>
      <c r="G9" s="68"/>
      <c r="H9" s="61"/>
      <c r="I9" s="61"/>
      <c r="J9" s="80"/>
      <c r="K9" s="55"/>
    </row>
    <row r="10" spans="1:12" s="30" customFormat="1" ht="20.25" customHeight="1">
      <c r="A10" s="42"/>
      <c r="B10" s="55"/>
      <c r="C10" s="60"/>
      <c r="D10" s="55"/>
      <c r="E10" s="55"/>
      <c r="F10" s="61"/>
      <c r="G10" s="68"/>
      <c r="H10" s="61"/>
      <c r="I10" s="61"/>
      <c r="J10" s="80"/>
      <c r="K10" s="55"/>
    </row>
    <row r="11" spans="1:12" s="30" customFormat="1" ht="20.25" customHeight="1">
      <c r="A11" s="42"/>
      <c r="B11" s="55"/>
      <c r="C11" s="60"/>
      <c r="D11" s="55"/>
      <c r="E11" s="55"/>
      <c r="F11" s="61"/>
      <c r="G11" s="68"/>
      <c r="H11" s="61"/>
      <c r="I11" s="61"/>
      <c r="J11" s="80"/>
      <c r="K11" s="55"/>
    </row>
    <row r="12" spans="1:12" s="30" customFormat="1" ht="20.25" customHeight="1">
      <c r="A12" s="42"/>
      <c r="B12" s="55"/>
      <c r="C12" s="60"/>
      <c r="D12" s="55"/>
      <c r="E12" s="55"/>
      <c r="F12" s="61"/>
      <c r="G12" s="68"/>
      <c r="H12" s="61"/>
      <c r="I12" s="61"/>
      <c r="J12" s="80"/>
      <c r="K12" s="55"/>
    </row>
    <row r="13" spans="1:12" s="30" customFormat="1" ht="20.25" customHeight="1">
      <c r="A13" s="42"/>
      <c r="B13" s="55"/>
      <c r="C13" s="60"/>
      <c r="D13" s="55"/>
      <c r="E13" s="55"/>
      <c r="F13" s="61"/>
      <c r="G13" s="68"/>
      <c r="H13" s="61"/>
      <c r="I13" s="61"/>
      <c r="J13" s="80"/>
      <c r="K13" s="55"/>
    </row>
    <row r="14" spans="1:12" s="30" customFormat="1" ht="20.25" customHeight="1">
      <c r="A14" s="42"/>
      <c r="B14" s="55"/>
      <c r="C14" s="60"/>
      <c r="D14" s="55"/>
      <c r="E14" s="55"/>
      <c r="F14" s="61"/>
      <c r="G14" s="68"/>
      <c r="H14" s="61"/>
      <c r="I14" s="61"/>
      <c r="J14" s="80"/>
      <c r="K14" s="55"/>
    </row>
    <row r="15" spans="1:12" s="30" customFormat="1" ht="20.25" customHeight="1">
      <c r="A15" s="42"/>
      <c r="B15" s="55"/>
      <c r="C15" s="60"/>
      <c r="D15" s="55"/>
      <c r="E15" s="55"/>
      <c r="F15" s="61"/>
      <c r="G15" s="68"/>
      <c r="H15" s="61"/>
      <c r="I15" s="61"/>
      <c r="J15" s="80"/>
      <c r="K15" s="55"/>
    </row>
    <row r="16" spans="1:12" s="30" customFormat="1" ht="20.25" customHeight="1">
      <c r="A16" s="42"/>
      <c r="B16" s="55"/>
      <c r="C16" s="60"/>
      <c r="D16" s="55"/>
      <c r="E16" s="55" t="s">
        <v>438</v>
      </c>
      <c r="F16" s="61"/>
      <c r="G16" s="68"/>
      <c r="H16" s="61"/>
      <c r="I16" s="61"/>
      <c r="J16" s="80"/>
      <c r="K16" s="55"/>
    </row>
    <row r="17" spans="1:11" s="30" customFormat="1" ht="20.25" customHeight="1">
      <c r="A17" s="42"/>
      <c r="B17" s="55"/>
      <c r="C17" s="60"/>
      <c r="D17" s="55"/>
      <c r="E17" s="55"/>
      <c r="F17" s="61"/>
      <c r="G17" s="68"/>
      <c r="H17" s="61"/>
      <c r="I17" s="61"/>
      <c r="J17" s="80"/>
      <c r="K17" s="55"/>
    </row>
    <row r="18" spans="1:11" s="30" customFormat="1" ht="20.25" customHeight="1">
      <c r="A18" s="42"/>
      <c r="B18" s="55"/>
      <c r="C18" s="60"/>
      <c r="D18" s="55"/>
      <c r="E18" s="55"/>
      <c r="F18" s="61"/>
      <c r="G18" s="68"/>
      <c r="H18" s="61"/>
      <c r="I18" s="61"/>
      <c r="J18" s="80"/>
      <c r="K18" s="55"/>
    </row>
    <row r="19" spans="1:11" s="30" customFormat="1" ht="20.25" customHeight="1">
      <c r="A19" s="42"/>
      <c r="B19" s="55"/>
      <c r="C19" s="60"/>
      <c r="D19" s="55"/>
      <c r="E19" s="55"/>
      <c r="F19" s="61"/>
      <c r="G19" s="68"/>
      <c r="H19" s="61"/>
      <c r="I19" s="61"/>
      <c r="J19" s="80"/>
      <c r="K19" s="55"/>
    </row>
    <row r="20" spans="1:11" s="30" customFormat="1" ht="20.25" customHeight="1">
      <c r="A20" s="42"/>
      <c r="B20" s="55"/>
      <c r="C20" s="60"/>
      <c r="D20" s="55"/>
      <c r="E20" s="55"/>
      <c r="F20" s="61"/>
      <c r="G20" s="68"/>
      <c r="H20" s="61"/>
      <c r="I20" s="61"/>
      <c r="J20" s="80"/>
      <c r="K20" s="55"/>
    </row>
    <row r="21" spans="1:11" s="30" customFormat="1" ht="20.25" customHeight="1">
      <c r="A21" s="258" t="s">
        <v>439</v>
      </c>
      <c r="B21" s="259"/>
      <c r="C21" s="259"/>
      <c r="D21" s="81">
        <f>SUM(D7:D20)</f>
        <v>0</v>
      </c>
      <c r="E21" s="42"/>
      <c r="F21" s="67">
        <f>SUM(F7:F20)</f>
        <v>0</v>
      </c>
      <c r="G21" s="74"/>
      <c r="H21" s="67">
        <f>SUM(H7:H20)</f>
        <v>0</v>
      </c>
      <c r="I21" s="67"/>
      <c r="J21" s="80"/>
      <c r="K21" s="55"/>
    </row>
    <row r="22" spans="1:11" s="30" customFormat="1" ht="20.25" customHeight="1">
      <c r="A22" s="276" t="str">
        <f>基本情况!A5</f>
        <v xml:space="preserve">被评估单位（或产权持有单位）填表人：     </v>
      </c>
      <c r="B22" s="276"/>
      <c r="C22" s="276"/>
      <c r="D22" s="276"/>
      <c r="H22" s="30" t="str">
        <f>基本情况!A8</f>
        <v>评估人员：宋云鹏、王涛</v>
      </c>
    </row>
    <row r="23" spans="1:11" s="30" customFormat="1" ht="20.25" customHeight="1">
      <c r="A23" s="267" t="str">
        <f>基本情况!A6</f>
        <v>填表日期： 2018年02月12日</v>
      </c>
      <c r="B23" s="267"/>
      <c r="C23" s="267"/>
      <c r="D23" s="267"/>
    </row>
  </sheetData>
  <mergeCells count="16">
    <mergeCell ref="A23:D23"/>
    <mergeCell ref="A5:A6"/>
    <mergeCell ref="B5:B6"/>
    <mergeCell ref="C5:C6"/>
    <mergeCell ref="D5:D6"/>
    <mergeCell ref="K5:K6"/>
    <mergeCell ref="A1:K1"/>
    <mergeCell ref="A2:K2"/>
    <mergeCell ref="A21:C21"/>
    <mergeCell ref="A22:D22"/>
    <mergeCell ref="E5:E6"/>
    <mergeCell ref="F5:F6"/>
    <mergeCell ref="G5:G6"/>
    <mergeCell ref="H5:H6"/>
    <mergeCell ref="I5:I6"/>
    <mergeCell ref="J5:J6"/>
  </mergeCells>
  <phoneticPr fontId="58" type="noConversion"/>
  <hyperlinks>
    <hyperlink ref="L3"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66.xml><?xml version="1.0" encoding="utf-8"?>
<worksheet xmlns="http://schemas.openxmlformats.org/spreadsheetml/2006/main" xmlns:r="http://schemas.openxmlformats.org/officeDocument/2006/relationships">
  <dimension ref="A1:G23"/>
  <sheetViews>
    <sheetView topLeftCell="C1" workbookViewId="0">
      <selection activeCell="I3" sqref="I3"/>
    </sheetView>
  </sheetViews>
  <sheetFormatPr defaultRowHeight="16.5" customHeight="1"/>
  <cols>
    <col min="1" max="1" width="6.625" style="32" customWidth="1"/>
    <col min="2" max="2" width="21.25" style="33" customWidth="1"/>
    <col min="3" max="3" width="15.125" style="33" customWidth="1"/>
    <col min="4" max="4" width="26.625" style="33" customWidth="1"/>
    <col min="5" max="5" width="26.125" style="33" customWidth="1"/>
    <col min="6" max="6" width="25.75" style="33" customWidth="1"/>
    <col min="7" max="16384" width="9" style="33"/>
  </cols>
  <sheetData>
    <row r="1" spans="1:7" s="28" customFormat="1" ht="24.75" customHeight="1">
      <c r="A1" s="77" t="s">
        <v>291</v>
      </c>
      <c r="B1" s="78"/>
      <c r="C1" s="78"/>
      <c r="D1" s="78"/>
      <c r="E1" s="78"/>
      <c r="F1" s="78"/>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770</v>
      </c>
      <c r="G3" s="57" t="s">
        <v>343</v>
      </c>
    </row>
    <row r="4" spans="1:7" s="30" customFormat="1" ht="20.25" customHeight="1">
      <c r="A4" s="37" t="str">
        <f>基本情况!A1</f>
        <v>被评估单位（或者产权持有单位）：哈尔滨市爱地方快餐有限责任公司</v>
      </c>
      <c r="B4" s="38"/>
      <c r="C4" s="38"/>
      <c r="D4" s="38"/>
      <c r="E4" s="38"/>
      <c r="F4" s="51" t="str">
        <f>'表4-15'!K4</f>
        <v>金额单位:人民币元</v>
      </c>
    </row>
    <row r="5" spans="1:7" s="31" customFormat="1" ht="20.25" customHeight="1">
      <c r="A5" s="260" t="s">
        <v>168</v>
      </c>
      <c r="B5" s="260" t="s">
        <v>762</v>
      </c>
      <c r="C5" s="271" t="s">
        <v>492</v>
      </c>
      <c r="D5" s="271" t="s">
        <v>339</v>
      </c>
      <c r="E5" s="260" t="s">
        <v>340</v>
      </c>
      <c r="F5" s="260" t="s">
        <v>431</v>
      </c>
    </row>
    <row r="6" spans="1:7" s="31" customFormat="1" ht="20.25" customHeight="1">
      <c r="A6" s="261"/>
      <c r="B6" s="261"/>
      <c r="C6" s="277"/>
      <c r="D6" s="338"/>
      <c r="E6" s="338"/>
      <c r="F6" s="338"/>
    </row>
    <row r="7" spans="1:7" s="30" customFormat="1" ht="20.25" customHeight="1">
      <c r="A7" s="42">
        <v>1</v>
      </c>
      <c r="B7" s="55"/>
      <c r="C7" s="60"/>
      <c r="D7" s="61"/>
      <c r="E7" s="61"/>
      <c r="F7" s="55"/>
    </row>
    <row r="8" spans="1:7" s="30" customFormat="1" ht="20.25" customHeight="1">
      <c r="A8" s="42">
        <f>+A7+1</f>
        <v>2</v>
      </c>
      <c r="B8" s="55"/>
      <c r="C8" s="60"/>
      <c r="D8" s="61"/>
      <c r="E8" s="61"/>
      <c r="F8" s="55"/>
    </row>
    <row r="9" spans="1:7" s="30" customFormat="1" ht="20.25" customHeight="1">
      <c r="A9" s="42"/>
      <c r="B9" s="55"/>
      <c r="C9" s="60"/>
      <c r="D9" s="61"/>
      <c r="E9" s="61"/>
      <c r="F9" s="55"/>
    </row>
    <row r="10" spans="1:7" s="30" customFormat="1" ht="20.25" customHeight="1">
      <c r="A10" s="42"/>
      <c r="B10" s="55"/>
      <c r="C10" s="60"/>
      <c r="D10" s="61"/>
      <c r="E10" s="61"/>
      <c r="F10" s="55"/>
    </row>
    <row r="11" spans="1:7" s="30" customFormat="1" ht="20.25" customHeight="1">
      <c r="A11" s="42"/>
      <c r="B11" s="55"/>
      <c r="C11" s="60"/>
      <c r="D11" s="61"/>
      <c r="E11" s="61"/>
      <c r="F11" s="55"/>
    </row>
    <row r="12" spans="1:7" s="30" customFormat="1" ht="20.25" customHeight="1">
      <c r="A12" s="42"/>
      <c r="B12" s="55"/>
      <c r="C12" s="60"/>
      <c r="D12" s="61"/>
      <c r="E12" s="61"/>
      <c r="F12" s="55"/>
    </row>
    <row r="13" spans="1:7" s="30" customFormat="1" ht="20.25" customHeight="1">
      <c r="A13" s="42"/>
      <c r="B13" s="55"/>
      <c r="C13" s="60"/>
      <c r="D13" s="61"/>
      <c r="E13" s="61"/>
      <c r="F13" s="55"/>
    </row>
    <row r="14" spans="1:7" s="30" customFormat="1" ht="20.25" customHeight="1">
      <c r="A14" s="42"/>
      <c r="B14" s="55"/>
      <c r="C14" s="60"/>
      <c r="D14" s="61"/>
      <c r="E14" s="61"/>
      <c r="F14" s="55"/>
    </row>
    <row r="15" spans="1:7" s="30" customFormat="1" ht="20.25" customHeight="1">
      <c r="A15" s="42"/>
      <c r="B15" s="55"/>
      <c r="C15" s="60"/>
      <c r="D15" s="61"/>
      <c r="E15" s="61"/>
      <c r="F15" s="55"/>
    </row>
    <row r="16" spans="1:7" s="30" customFormat="1" ht="20.25" customHeight="1">
      <c r="A16" s="42"/>
      <c r="B16" s="55"/>
      <c r="C16" s="60"/>
      <c r="D16" s="61"/>
      <c r="E16" s="61"/>
      <c r="F16" s="55"/>
    </row>
    <row r="17" spans="1:6" s="30" customFormat="1" ht="20.25" customHeight="1">
      <c r="A17" s="42"/>
      <c r="B17" s="55"/>
      <c r="C17" s="60"/>
      <c r="D17" s="61"/>
      <c r="E17" s="61"/>
      <c r="F17" s="55"/>
    </row>
    <row r="18" spans="1:6" s="30" customFormat="1" ht="20.25" customHeight="1">
      <c r="A18" s="42"/>
      <c r="B18" s="55"/>
      <c r="C18" s="60"/>
      <c r="D18" s="61"/>
      <c r="E18" s="61"/>
      <c r="F18" s="55"/>
    </row>
    <row r="19" spans="1:6" s="30" customFormat="1" ht="20.25" customHeight="1">
      <c r="A19" s="42"/>
      <c r="B19" s="55"/>
      <c r="C19" s="60"/>
      <c r="D19" s="61"/>
      <c r="E19" s="61"/>
      <c r="F19" s="55"/>
    </row>
    <row r="20" spans="1:6" s="30" customFormat="1" ht="20.25" customHeight="1">
      <c r="A20" s="42"/>
      <c r="B20" s="55"/>
      <c r="C20" s="60"/>
      <c r="D20" s="61"/>
      <c r="E20" s="61"/>
      <c r="F20" s="55"/>
    </row>
    <row r="21" spans="1:6" s="30" customFormat="1" ht="20.25" customHeight="1">
      <c r="A21" s="279" t="s">
        <v>447</v>
      </c>
      <c r="B21" s="287"/>
      <c r="C21" s="71"/>
      <c r="D21" s="67">
        <f>SUM(D7:D20)</f>
        <v>0</v>
      </c>
      <c r="E21" s="67">
        <f>SUM(E7:E20)</f>
        <v>0</v>
      </c>
      <c r="F21" s="55"/>
    </row>
    <row r="22" spans="1:6" s="30" customFormat="1" ht="20.25" customHeight="1">
      <c r="A22" s="276" t="str">
        <f>基本情况!A5</f>
        <v xml:space="preserve">被评估单位（或产权持有单位）填表人：     </v>
      </c>
      <c r="B22" s="276"/>
      <c r="C22" s="276"/>
      <c r="D22" s="276"/>
      <c r="E22" s="30" t="str">
        <f>基本情况!A8</f>
        <v>评估人员：宋云鹏、王涛</v>
      </c>
    </row>
    <row r="23" spans="1:6" s="30" customFormat="1" ht="20.25" customHeight="1">
      <c r="A23" s="267" t="str">
        <f>基本情况!A6</f>
        <v>填表日期： 2018年02月12日</v>
      </c>
      <c r="B23" s="267"/>
      <c r="C23" s="267"/>
      <c r="D23" s="267"/>
    </row>
  </sheetData>
  <mergeCells count="10">
    <mergeCell ref="A2:F2"/>
    <mergeCell ref="A21:B21"/>
    <mergeCell ref="A22:D22"/>
    <mergeCell ref="A23:D23"/>
    <mergeCell ref="A5:A6"/>
    <mergeCell ref="B5:B6"/>
    <mergeCell ref="C5:C6"/>
    <mergeCell ref="D5:D6"/>
    <mergeCell ref="E5:E6"/>
    <mergeCell ref="F5:F6"/>
  </mergeCells>
  <phoneticPr fontId="58" type="noConversion"/>
  <hyperlinks>
    <hyperlink ref="G3" location="目录!A1" display="目录"/>
  </hyperlinks>
  <printOptions horizontalCentered="1"/>
  <pageMargins left="0.2" right="0.2" top="0.71" bottom="0.31" header="1.26" footer="0.2"/>
  <pageSetup paperSize="9" orientation="landscape"/>
  <headerFooter alignWithMargins="0"/>
</worksheet>
</file>

<file path=xl/worksheets/sheet67.xml><?xml version="1.0" encoding="utf-8"?>
<worksheet xmlns="http://schemas.openxmlformats.org/spreadsheetml/2006/main" xmlns:r="http://schemas.openxmlformats.org/officeDocument/2006/relationships">
  <dimension ref="A1:J23"/>
  <sheetViews>
    <sheetView topLeftCell="C1" workbookViewId="0">
      <selection activeCell="I3" sqref="I3"/>
    </sheetView>
  </sheetViews>
  <sheetFormatPr defaultRowHeight="16.5" customHeight="1"/>
  <cols>
    <col min="1" max="1" width="6.625" style="32" customWidth="1"/>
    <col min="2" max="2" width="21.25" style="33" customWidth="1"/>
    <col min="3" max="3" width="14.625" style="33" customWidth="1"/>
    <col min="4" max="4" width="15.125" style="33" customWidth="1"/>
    <col min="5" max="6" width="17.25" style="33" customWidth="1"/>
    <col min="7" max="7" width="19.375" style="33" customWidth="1"/>
    <col min="8" max="8" width="14.25" style="33" customWidth="1"/>
    <col min="9" max="9" width="9.5" style="33" customWidth="1"/>
    <col min="10" max="16384" width="9" style="33"/>
  </cols>
  <sheetData>
    <row r="1" spans="1:10" s="28" customFormat="1" ht="24.75" customHeight="1">
      <c r="A1" s="77" t="s">
        <v>293</v>
      </c>
      <c r="B1" s="78"/>
      <c r="C1" s="78"/>
      <c r="D1" s="78"/>
      <c r="E1" s="78"/>
      <c r="F1" s="78"/>
      <c r="G1" s="78"/>
      <c r="H1" s="78"/>
      <c r="I1" s="78"/>
    </row>
    <row r="2" spans="1:10" s="30" customFormat="1" ht="20.25" customHeight="1">
      <c r="A2" s="250" t="str">
        <f>基本情况!A3</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771</v>
      </c>
      <c r="J3" s="57" t="s">
        <v>343</v>
      </c>
    </row>
    <row r="4" spans="1:10" s="30" customFormat="1" ht="20.25" customHeight="1">
      <c r="A4" s="37" t="str">
        <f>基本情况!A1</f>
        <v>被评估单位（或者产权持有单位）：哈尔滨市爱地方快餐有限责任公司</v>
      </c>
      <c r="B4" s="38"/>
      <c r="C4" s="38"/>
      <c r="D4" s="38"/>
      <c r="E4" s="38"/>
      <c r="F4" s="38"/>
      <c r="G4" s="38"/>
      <c r="H4" s="38"/>
      <c r="I4" s="51" t="str">
        <f>'表4-15'!K4</f>
        <v>金额单位:人民币元</v>
      </c>
    </row>
    <row r="5" spans="1:10" s="31" customFormat="1" ht="20.25" customHeight="1">
      <c r="A5" s="260" t="s">
        <v>168</v>
      </c>
      <c r="B5" s="260" t="s">
        <v>762</v>
      </c>
      <c r="C5" s="262" t="s">
        <v>635</v>
      </c>
      <c r="D5" s="271" t="s">
        <v>492</v>
      </c>
      <c r="E5" s="271" t="s">
        <v>339</v>
      </c>
      <c r="F5" s="260" t="s">
        <v>340</v>
      </c>
      <c r="G5" s="262" t="s">
        <v>341</v>
      </c>
      <c r="H5" s="262" t="s">
        <v>376</v>
      </c>
      <c r="I5" s="260" t="s">
        <v>431</v>
      </c>
    </row>
    <row r="6" spans="1:10" s="31" customFormat="1" ht="20.25" customHeight="1">
      <c r="A6" s="261"/>
      <c r="B6" s="261"/>
      <c r="C6" s="269"/>
      <c r="D6" s="277"/>
      <c r="E6" s="338"/>
      <c r="F6" s="338"/>
      <c r="G6" s="269"/>
      <c r="H6" s="269"/>
      <c r="I6" s="338"/>
    </row>
    <row r="7" spans="1:10" s="30" customFormat="1" ht="20.25" customHeight="1">
      <c r="A7" s="42">
        <v>1</v>
      </c>
      <c r="B7" s="55"/>
      <c r="C7" s="55"/>
      <c r="D7" s="60"/>
      <c r="E7" s="61"/>
      <c r="F7" s="61"/>
      <c r="G7" s="61"/>
      <c r="H7" s="61"/>
      <c r="I7" s="55"/>
    </row>
    <row r="8" spans="1:10" s="30" customFormat="1" ht="20.25" customHeight="1">
      <c r="A8" s="42">
        <f>+A7+1</f>
        <v>2</v>
      </c>
      <c r="B8" s="55"/>
      <c r="C8" s="55"/>
      <c r="D8" s="60"/>
      <c r="E8" s="61"/>
      <c r="F8" s="61"/>
      <c r="G8" s="61"/>
      <c r="H8" s="61"/>
      <c r="I8" s="55"/>
    </row>
    <row r="9" spans="1:10" s="30" customFormat="1" ht="20.25" customHeight="1">
      <c r="A9" s="42"/>
      <c r="B9" s="55"/>
      <c r="C9" s="55"/>
      <c r="D9" s="60"/>
      <c r="E9" s="61"/>
      <c r="F9" s="61"/>
      <c r="G9" s="61"/>
      <c r="H9" s="61"/>
      <c r="I9" s="55"/>
    </row>
    <row r="10" spans="1:10" s="30" customFormat="1" ht="20.25" customHeight="1">
      <c r="A10" s="42"/>
      <c r="B10" s="55"/>
      <c r="C10" s="55"/>
      <c r="D10" s="60"/>
      <c r="E10" s="61"/>
      <c r="F10" s="61"/>
      <c r="G10" s="61"/>
      <c r="H10" s="61"/>
      <c r="I10" s="55"/>
    </row>
    <row r="11" spans="1:10" s="30" customFormat="1" ht="20.25" customHeight="1">
      <c r="A11" s="42"/>
      <c r="B11" s="55"/>
      <c r="C11" s="55"/>
      <c r="D11" s="60"/>
      <c r="E11" s="61"/>
      <c r="F11" s="61"/>
      <c r="G11" s="61"/>
      <c r="H11" s="61"/>
      <c r="I11" s="55"/>
    </row>
    <row r="12" spans="1:10" s="30" customFormat="1" ht="20.25" customHeight="1">
      <c r="A12" s="42"/>
      <c r="B12" s="55"/>
      <c r="C12" s="55"/>
      <c r="D12" s="60"/>
      <c r="E12" s="61"/>
      <c r="F12" s="61"/>
      <c r="G12" s="61"/>
      <c r="H12" s="61"/>
      <c r="I12" s="55"/>
    </row>
    <row r="13" spans="1:10" s="30" customFormat="1" ht="20.25" customHeight="1">
      <c r="A13" s="42"/>
      <c r="B13" s="55"/>
      <c r="C13" s="55"/>
      <c r="D13" s="60"/>
      <c r="E13" s="61"/>
      <c r="F13" s="61"/>
      <c r="G13" s="61"/>
      <c r="H13" s="61"/>
      <c r="I13" s="55"/>
    </row>
    <row r="14" spans="1:10" s="30" customFormat="1" ht="20.25" customHeight="1">
      <c r="A14" s="42"/>
      <c r="B14" s="55"/>
      <c r="C14" s="55"/>
      <c r="D14" s="60"/>
      <c r="E14" s="61"/>
      <c r="F14" s="61"/>
      <c r="G14" s="61"/>
      <c r="H14" s="61"/>
      <c r="I14" s="55"/>
    </row>
    <row r="15" spans="1:10" s="30" customFormat="1" ht="20.25" customHeight="1">
      <c r="A15" s="42"/>
      <c r="B15" s="55"/>
      <c r="C15" s="55"/>
      <c r="D15" s="60"/>
      <c r="E15" s="61"/>
      <c r="F15" s="61"/>
      <c r="G15" s="61"/>
      <c r="H15" s="61"/>
      <c r="I15" s="55"/>
    </row>
    <row r="16" spans="1:10" s="30" customFormat="1" ht="20.25" customHeight="1">
      <c r="A16" s="42"/>
      <c r="B16" s="55"/>
      <c r="C16" s="55"/>
      <c r="D16" s="60"/>
      <c r="E16" s="61"/>
      <c r="F16" s="61"/>
      <c r="G16" s="61"/>
      <c r="H16" s="61"/>
      <c r="I16" s="55"/>
    </row>
    <row r="17" spans="1:9" s="30" customFormat="1" ht="20.25" customHeight="1">
      <c r="A17" s="42"/>
      <c r="B17" s="55"/>
      <c r="C17" s="55"/>
      <c r="D17" s="60"/>
      <c r="E17" s="61"/>
      <c r="F17" s="61"/>
      <c r="G17" s="61"/>
      <c r="H17" s="61"/>
      <c r="I17" s="55"/>
    </row>
    <row r="18" spans="1:9" s="30" customFormat="1" ht="20.25" customHeight="1">
      <c r="A18" s="42"/>
      <c r="B18" s="55"/>
      <c r="C18" s="55"/>
      <c r="D18" s="60"/>
      <c r="E18" s="61"/>
      <c r="F18" s="61"/>
      <c r="G18" s="61"/>
      <c r="H18" s="61"/>
      <c r="I18" s="55"/>
    </row>
    <row r="19" spans="1:9" s="30" customFormat="1" ht="20.25" customHeight="1">
      <c r="A19" s="42"/>
      <c r="B19" s="55"/>
      <c r="C19" s="55"/>
      <c r="D19" s="60"/>
      <c r="E19" s="61"/>
      <c r="F19" s="61"/>
      <c r="G19" s="61"/>
      <c r="H19" s="61"/>
      <c r="I19" s="55"/>
    </row>
    <row r="20" spans="1:9" s="30" customFormat="1" ht="20.25" customHeight="1">
      <c r="A20" s="42"/>
      <c r="B20" s="55"/>
      <c r="C20" s="55"/>
      <c r="D20" s="60"/>
      <c r="E20" s="61"/>
      <c r="F20" s="61"/>
      <c r="G20" s="61"/>
      <c r="H20" s="61"/>
      <c r="I20" s="55"/>
    </row>
    <row r="21" spans="1:9" s="30" customFormat="1" ht="20.25" customHeight="1">
      <c r="A21" s="279" t="s">
        <v>447</v>
      </c>
      <c r="B21" s="287"/>
      <c r="C21" s="79"/>
      <c r="D21" s="71"/>
      <c r="E21" s="67">
        <f>SUM(E7:E20)</f>
        <v>0</v>
      </c>
      <c r="F21" s="67">
        <f>SUM(F7:F20)</f>
        <v>0</v>
      </c>
      <c r="G21" s="67"/>
      <c r="H21" s="67"/>
      <c r="I21" s="55"/>
    </row>
    <row r="22" spans="1:9" s="30" customFormat="1" ht="20.25" customHeight="1">
      <c r="A22" s="276" t="str">
        <f>基本情况!A5</f>
        <v xml:space="preserve">被评估单位（或产权持有单位）填表人：     </v>
      </c>
      <c r="B22" s="276"/>
      <c r="C22" s="276"/>
      <c r="D22" s="276"/>
      <c r="E22" s="276"/>
      <c r="F22" s="30" t="str">
        <f>基本情况!A8</f>
        <v>评估人员：宋云鹏、王涛</v>
      </c>
    </row>
    <row r="23" spans="1:9" s="30" customFormat="1" ht="20.25" customHeight="1">
      <c r="A23" s="267" t="str">
        <f>基本情况!A6</f>
        <v>填表日期： 2018年02月12日</v>
      </c>
      <c r="B23" s="267"/>
      <c r="C23" s="267"/>
      <c r="D23" s="267"/>
      <c r="E23" s="267"/>
    </row>
  </sheetData>
  <mergeCells count="13">
    <mergeCell ref="A22:E22"/>
    <mergeCell ref="F5:F6"/>
    <mergeCell ref="A23:E23"/>
    <mergeCell ref="A5:A6"/>
    <mergeCell ref="B5:B6"/>
    <mergeCell ref="C5:C6"/>
    <mergeCell ref="D5:D6"/>
    <mergeCell ref="E5:E6"/>
    <mergeCell ref="G5:G6"/>
    <mergeCell ref="H5:H6"/>
    <mergeCell ref="I5:I6"/>
    <mergeCell ref="A2:I2"/>
    <mergeCell ref="A21:B21"/>
  </mergeCells>
  <phoneticPr fontId="58" type="noConversion"/>
  <hyperlinks>
    <hyperlink ref="J3" location="目录!A1" display="目录"/>
  </hyperlinks>
  <printOptions horizontalCentered="1"/>
  <pageMargins left="0.2" right="0.2" top="0.71" bottom="0.31" header="1.26" footer="0.2"/>
  <pageSetup paperSize="9" orientation="landscape"/>
  <headerFooter alignWithMargins="0"/>
</worksheet>
</file>

<file path=xl/worksheets/sheet68.xml><?xml version="1.0" encoding="utf-8"?>
<worksheet xmlns="http://schemas.openxmlformats.org/spreadsheetml/2006/main" xmlns:r="http://schemas.openxmlformats.org/officeDocument/2006/relationships">
  <dimension ref="A1:G22"/>
  <sheetViews>
    <sheetView topLeftCell="C1" workbookViewId="0">
      <selection activeCell="I3" sqref="I3"/>
    </sheetView>
  </sheetViews>
  <sheetFormatPr defaultRowHeight="16.5" customHeight="1"/>
  <cols>
    <col min="1" max="1" width="5" style="32" customWidth="1"/>
    <col min="2" max="2" width="31" style="33" customWidth="1"/>
    <col min="3" max="6" width="21.25" style="33" customWidth="1"/>
    <col min="7" max="16384" width="9" style="33"/>
  </cols>
  <sheetData>
    <row r="1" spans="1:7" s="28" customFormat="1" ht="24.75" customHeight="1">
      <c r="A1" s="248" t="s">
        <v>295</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294</v>
      </c>
      <c r="G3" s="57" t="s">
        <v>343</v>
      </c>
    </row>
    <row r="4" spans="1:7" s="30" customFormat="1" ht="20.25" customHeight="1">
      <c r="A4" s="37" t="str">
        <f>基本情况!A1</f>
        <v>被评估单位（或者产权持有单位）：哈尔滨市爱地方快餐有限责任公司</v>
      </c>
      <c r="B4" s="38"/>
      <c r="C4" s="38"/>
      <c r="D4" s="38"/>
      <c r="E4" s="38"/>
      <c r="F4" s="51" t="str">
        <f>表2!F4</f>
        <v>金额单位：人民币元</v>
      </c>
    </row>
    <row r="5" spans="1:7" s="31" customFormat="1" ht="20.25" customHeight="1">
      <c r="A5" s="260" t="s">
        <v>168</v>
      </c>
      <c r="B5" s="260" t="s">
        <v>375</v>
      </c>
      <c r="C5" s="260" t="s">
        <v>339</v>
      </c>
      <c r="D5" s="260" t="s">
        <v>340</v>
      </c>
      <c r="E5" s="260" t="s">
        <v>341</v>
      </c>
      <c r="F5" s="260" t="s">
        <v>376</v>
      </c>
    </row>
    <row r="6" spans="1:7" s="31" customFormat="1" ht="20.25" customHeight="1">
      <c r="A6" s="261"/>
      <c r="B6" s="261"/>
      <c r="C6" s="261"/>
      <c r="D6" s="261"/>
      <c r="E6" s="261"/>
      <c r="F6" s="261"/>
    </row>
    <row r="7" spans="1:7" s="30" customFormat="1" ht="20.25" customHeight="1">
      <c r="A7" s="70" t="s">
        <v>772</v>
      </c>
      <c r="B7" s="75" t="s">
        <v>393</v>
      </c>
      <c r="C7" s="68">
        <f>'表5-1'!H21</f>
        <v>0</v>
      </c>
      <c r="D7" s="68">
        <f>'表5-1'!J21</f>
        <v>0</v>
      </c>
      <c r="E7" s="68">
        <f>D7-C7</f>
        <v>0</v>
      </c>
      <c r="F7" s="55" t="e">
        <f>E7/C7*100%</f>
        <v>#DIV/0!</v>
      </c>
    </row>
    <row r="8" spans="1:7" s="30" customFormat="1" ht="20.25" customHeight="1">
      <c r="A8" s="70" t="s">
        <v>773</v>
      </c>
      <c r="B8" s="71" t="s">
        <v>379</v>
      </c>
      <c r="C8" s="68">
        <f>'表5-2'!E21</f>
        <v>0</v>
      </c>
      <c r="D8" s="68">
        <f>'表5-2'!F21</f>
        <v>0</v>
      </c>
      <c r="E8" s="68">
        <f t="shared" ref="E8:E20" si="0">D8-C8</f>
        <v>0</v>
      </c>
      <c r="F8" s="55" t="e">
        <f t="shared" ref="F8:F20" si="1">E8/C8*100%</f>
        <v>#DIV/0!</v>
      </c>
    </row>
    <row r="9" spans="1:7" s="30" customFormat="1" ht="20.25" customHeight="1">
      <c r="A9" s="70" t="s">
        <v>774</v>
      </c>
      <c r="B9" s="71" t="s">
        <v>395</v>
      </c>
      <c r="C9" s="68">
        <f>'表5-3'!F21</f>
        <v>0</v>
      </c>
      <c r="D9" s="68">
        <f>'表5-3'!G21</f>
        <v>0</v>
      </c>
      <c r="E9" s="68">
        <f t="shared" si="0"/>
        <v>0</v>
      </c>
      <c r="F9" s="55" t="e">
        <f t="shared" si="1"/>
        <v>#DIV/0!</v>
      </c>
    </row>
    <row r="10" spans="1:7" s="30" customFormat="1" ht="20.25" customHeight="1">
      <c r="A10" s="70" t="s">
        <v>775</v>
      </c>
      <c r="B10" s="71" t="s">
        <v>396</v>
      </c>
      <c r="C10" s="68">
        <f>'表5-4'!E21</f>
        <v>0</v>
      </c>
      <c r="D10" s="68">
        <f>'表5-4'!F21</f>
        <v>0</v>
      </c>
      <c r="E10" s="68">
        <f t="shared" si="0"/>
        <v>0</v>
      </c>
      <c r="F10" s="55" t="e">
        <f t="shared" si="1"/>
        <v>#DIV/0!</v>
      </c>
    </row>
    <row r="11" spans="1:7" s="30" customFormat="1" ht="20.25" customHeight="1">
      <c r="A11" s="70" t="s">
        <v>776</v>
      </c>
      <c r="B11" s="71" t="s">
        <v>397</v>
      </c>
      <c r="C11" s="68">
        <f>'表5-5'!E21</f>
        <v>0</v>
      </c>
      <c r="D11" s="68">
        <f>'表5-5'!F21</f>
        <v>0</v>
      </c>
      <c r="E11" s="68">
        <f t="shared" si="0"/>
        <v>0</v>
      </c>
      <c r="F11" s="55" t="e">
        <f t="shared" si="1"/>
        <v>#DIV/0!</v>
      </c>
    </row>
    <row r="12" spans="1:7" s="30" customFormat="1" ht="20.25" customHeight="1">
      <c r="A12" s="70" t="s">
        <v>777</v>
      </c>
      <c r="B12" s="71" t="s">
        <v>398</v>
      </c>
      <c r="C12" s="68">
        <f>'表5-6'!D22</f>
        <v>0</v>
      </c>
      <c r="D12" s="68">
        <f>'表5-6'!E22</f>
        <v>0</v>
      </c>
      <c r="E12" s="68">
        <f t="shared" si="0"/>
        <v>0</v>
      </c>
      <c r="F12" s="55" t="e">
        <f t="shared" si="1"/>
        <v>#DIV/0!</v>
      </c>
    </row>
    <row r="13" spans="1:7" s="30" customFormat="1" ht="20.25" customHeight="1">
      <c r="A13" s="70" t="s">
        <v>778</v>
      </c>
      <c r="B13" s="71" t="s">
        <v>399</v>
      </c>
      <c r="C13" s="68">
        <f>'表5-7'!E21</f>
        <v>0</v>
      </c>
      <c r="D13" s="68">
        <f>'表5-7'!F21</f>
        <v>0</v>
      </c>
      <c r="E13" s="68">
        <f t="shared" si="0"/>
        <v>0</v>
      </c>
      <c r="F13" s="55" t="e">
        <f t="shared" si="1"/>
        <v>#DIV/0!</v>
      </c>
    </row>
    <row r="14" spans="1:7" s="30" customFormat="1" ht="20.25" customHeight="1">
      <c r="A14" s="70" t="s">
        <v>779</v>
      </c>
      <c r="B14" s="71" t="s">
        <v>400</v>
      </c>
      <c r="C14" s="68">
        <f>'表5-8'!G21</f>
        <v>0</v>
      </c>
      <c r="D14" s="68">
        <f>'表5-8'!H21</f>
        <v>0</v>
      </c>
      <c r="E14" s="68">
        <f t="shared" si="0"/>
        <v>0</v>
      </c>
      <c r="F14" s="55" t="e">
        <f t="shared" si="1"/>
        <v>#DIV/0!</v>
      </c>
    </row>
    <row r="15" spans="1:7" s="30" customFormat="1" ht="20.25" customHeight="1">
      <c r="A15" s="70" t="s">
        <v>780</v>
      </c>
      <c r="B15" s="71" t="s">
        <v>781</v>
      </c>
      <c r="C15" s="68">
        <f>'表5-9'!E21</f>
        <v>0</v>
      </c>
      <c r="D15" s="68">
        <f>'表5-9'!F21</f>
        <v>0</v>
      </c>
      <c r="E15" s="68">
        <f t="shared" si="0"/>
        <v>0</v>
      </c>
      <c r="F15" s="55" t="e">
        <f t="shared" si="1"/>
        <v>#DIV/0!</v>
      </c>
    </row>
    <row r="16" spans="1:7" s="30" customFormat="1" ht="20.25" customHeight="1">
      <c r="A16" s="70" t="s">
        <v>782</v>
      </c>
      <c r="B16" s="71" t="s">
        <v>402</v>
      </c>
      <c r="C16" s="68">
        <f>'表5-10'!E21</f>
        <v>0</v>
      </c>
      <c r="D16" s="68">
        <f>'表5-10'!F21</f>
        <v>0</v>
      </c>
      <c r="E16" s="68">
        <f t="shared" si="0"/>
        <v>0</v>
      </c>
      <c r="F16" s="55" t="e">
        <f t="shared" si="1"/>
        <v>#DIV/0!</v>
      </c>
    </row>
    <row r="17" spans="1:6" s="30" customFormat="1" ht="20.25" customHeight="1">
      <c r="A17" s="70" t="s">
        <v>783</v>
      </c>
      <c r="B17" s="71" t="s">
        <v>403</v>
      </c>
      <c r="C17" s="68">
        <f>'表5-11'!F21</f>
        <v>0</v>
      </c>
      <c r="D17" s="68">
        <f>'表5-11'!G21</f>
        <v>0</v>
      </c>
      <c r="E17" s="68">
        <f t="shared" si="0"/>
        <v>0</v>
      </c>
      <c r="F17" s="55" t="e">
        <f t="shared" si="1"/>
        <v>#DIV/0!</v>
      </c>
    </row>
    <row r="18" spans="1:6" s="30" customFormat="1" ht="20.25" customHeight="1">
      <c r="A18" s="70" t="s">
        <v>784</v>
      </c>
      <c r="B18" s="71" t="s">
        <v>404</v>
      </c>
      <c r="C18" s="68">
        <f>'表5-12'!E21</f>
        <v>0</v>
      </c>
      <c r="D18" s="68">
        <f>'表5-12'!F21</f>
        <v>0</v>
      </c>
      <c r="E18" s="68">
        <f t="shared" si="0"/>
        <v>0</v>
      </c>
      <c r="F18" s="55" t="e">
        <f t="shared" si="1"/>
        <v>#DIV/0!</v>
      </c>
    </row>
    <row r="19" spans="1:6" s="30" customFormat="1" ht="20.25" customHeight="1">
      <c r="A19" s="42"/>
      <c r="B19" s="55"/>
      <c r="C19" s="68"/>
      <c r="D19" s="68"/>
      <c r="E19" s="68">
        <f t="shared" si="0"/>
        <v>0</v>
      </c>
      <c r="F19" s="55" t="e">
        <f t="shared" si="1"/>
        <v>#DIV/0!</v>
      </c>
    </row>
    <row r="20" spans="1:6" s="30" customFormat="1" ht="20.25" customHeight="1">
      <c r="A20" s="258" t="s">
        <v>785</v>
      </c>
      <c r="B20" s="259"/>
      <c r="C20" s="68">
        <f>SUM(C7:C19)</f>
        <v>0</v>
      </c>
      <c r="D20" s="68">
        <f>SUM(D7:D19)</f>
        <v>0</v>
      </c>
      <c r="E20" s="68">
        <f t="shared" si="0"/>
        <v>0</v>
      </c>
      <c r="F20" s="55" t="e">
        <f t="shared" si="1"/>
        <v>#DIV/0!</v>
      </c>
    </row>
    <row r="21" spans="1:6" s="30" customFormat="1" ht="20.25" customHeight="1">
      <c r="A21" s="29"/>
      <c r="B21" s="63"/>
      <c r="E21" s="30" t="str">
        <f>基本情况!A8</f>
        <v>评估人员：宋云鹏、王涛</v>
      </c>
    </row>
    <row r="22" spans="1:6" ht="16.5" customHeight="1">
      <c r="B22" s="76"/>
    </row>
  </sheetData>
  <mergeCells count="9">
    <mergeCell ref="A1:F1"/>
    <mergeCell ref="A2:F2"/>
    <mergeCell ref="A20:B20"/>
    <mergeCell ref="A5:A6"/>
    <mergeCell ref="B5:B6"/>
    <mergeCell ref="C5:C6"/>
    <mergeCell ref="D5:D6"/>
    <mergeCell ref="E5:E6"/>
    <mergeCell ref="F5:F6"/>
  </mergeCells>
  <phoneticPr fontId="58" type="noConversion"/>
  <hyperlinks>
    <hyperlink ref="G3" location="目录!A1" display="目录"/>
  </hyperlinks>
  <pageMargins left="0.75" right="0.75" top="1" bottom="1" header="0.5" footer="0.5"/>
  <pageSetup paperSize="9" orientation="landscape" verticalDpi="0"/>
  <headerFooter alignWithMargins="0"/>
</worksheet>
</file>

<file path=xl/worksheets/sheet69.xml><?xml version="1.0" encoding="utf-8"?>
<worksheet xmlns="http://schemas.openxmlformats.org/spreadsheetml/2006/main" xmlns:r="http://schemas.openxmlformats.org/officeDocument/2006/relationships">
  <dimension ref="A1:L23"/>
  <sheetViews>
    <sheetView topLeftCell="C1" workbookViewId="0">
      <selection activeCell="I3" sqref="I3"/>
    </sheetView>
  </sheetViews>
  <sheetFormatPr defaultRowHeight="16.5" customHeight="1"/>
  <cols>
    <col min="1" max="1" width="4.625" style="33" customWidth="1"/>
    <col min="2" max="2" width="24.375" style="33" customWidth="1"/>
    <col min="3" max="3" width="5.375" style="33" customWidth="1"/>
    <col min="4" max="4" width="8.625" style="33" customWidth="1"/>
    <col min="5" max="5" width="7.375" style="33" bestFit="1" customWidth="1"/>
    <col min="6" max="6" width="6" style="33" customWidth="1"/>
    <col min="7" max="8" width="12.125" style="33" customWidth="1"/>
    <col min="9" max="9" width="15" style="33" customWidth="1"/>
    <col min="10" max="10" width="11.75" style="33" customWidth="1"/>
    <col min="11" max="11" width="13.625" style="33" customWidth="1"/>
    <col min="12" max="16384" width="9" style="33"/>
  </cols>
  <sheetData>
    <row r="1" spans="1:12" s="28" customFormat="1" ht="24.75" customHeight="1">
      <c r="A1" s="248" t="s">
        <v>297</v>
      </c>
      <c r="B1" s="249"/>
      <c r="C1" s="249"/>
      <c r="D1" s="249"/>
      <c r="E1" s="249"/>
      <c r="F1" s="249"/>
      <c r="G1" s="249"/>
      <c r="H1" s="249"/>
      <c r="I1" s="249"/>
      <c r="J1" s="249"/>
      <c r="K1" s="249"/>
    </row>
    <row r="2" spans="1:12" s="30" customFormat="1" ht="20.25" customHeight="1">
      <c r="A2" s="250" t="str">
        <f>基本情况!A3</f>
        <v>评估基准日：  2018年02月12日</v>
      </c>
      <c r="B2" s="250"/>
      <c r="C2" s="250"/>
      <c r="D2" s="250"/>
      <c r="E2" s="250"/>
      <c r="F2" s="250"/>
      <c r="G2" s="250"/>
      <c r="H2" s="250"/>
      <c r="I2" s="250"/>
      <c r="J2" s="250"/>
      <c r="K2" s="250"/>
    </row>
    <row r="3" spans="1:12" s="30" customFormat="1" ht="20.25" customHeight="1">
      <c r="A3" s="59"/>
      <c r="B3" s="59"/>
      <c r="C3" s="59"/>
      <c r="D3" s="59"/>
      <c r="E3" s="59"/>
      <c r="F3" s="59"/>
      <c r="G3" s="59"/>
      <c r="H3" s="59"/>
      <c r="I3" s="59"/>
      <c r="J3" s="59"/>
      <c r="K3" s="48" t="s">
        <v>786</v>
      </c>
      <c r="L3" s="57" t="s">
        <v>343</v>
      </c>
    </row>
    <row r="4" spans="1:12" s="30" customFormat="1" ht="20.25" customHeight="1">
      <c r="A4" s="37" t="str">
        <f>'表3-1-1'!A4</f>
        <v>被评估单位（或者产权持有单位）：哈尔滨市爱地方快餐有限责任公司</v>
      </c>
      <c r="B4" s="38"/>
      <c r="C4" s="38"/>
      <c r="D4" s="38"/>
      <c r="E4" s="38"/>
      <c r="F4" s="38"/>
      <c r="G4" s="38"/>
      <c r="H4" s="38"/>
      <c r="I4" s="38"/>
      <c r="J4" s="38"/>
      <c r="K4" s="51" t="str">
        <f>'表4-16'!F4</f>
        <v>金额单位:人民币元</v>
      </c>
    </row>
    <row r="5" spans="1:12" s="31" customFormat="1" ht="20.25" customHeight="1">
      <c r="A5" s="260" t="s">
        <v>168</v>
      </c>
      <c r="B5" s="260" t="s">
        <v>787</v>
      </c>
      <c r="C5" s="271" t="s">
        <v>492</v>
      </c>
      <c r="D5" s="271" t="s">
        <v>603</v>
      </c>
      <c r="E5" s="271" t="s">
        <v>788</v>
      </c>
      <c r="F5" s="271" t="s">
        <v>443</v>
      </c>
      <c r="G5" s="271" t="s">
        <v>789</v>
      </c>
      <c r="H5" s="271" t="s">
        <v>339</v>
      </c>
      <c r="I5" s="260" t="s">
        <v>790</v>
      </c>
      <c r="J5" s="260" t="s">
        <v>340</v>
      </c>
      <c r="K5" s="260" t="s">
        <v>431</v>
      </c>
    </row>
    <row r="6" spans="1:12" s="31" customFormat="1" ht="20.25" customHeight="1">
      <c r="A6" s="261"/>
      <c r="B6" s="261"/>
      <c r="C6" s="277"/>
      <c r="D6" s="277"/>
      <c r="E6" s="277"/>
      <c r="F6" s="277"/>
      <c r="G6" s="277"/>
      <c r="H6" s="277"/>
      <c r="I6" s="261"/>
      <c r="J6" s="261"/>
      <c r="K6" s="261"/>
    </row>
    <row r="7" spans="1:12" s="30" customFormat="1" ht="20.25" customHeight="1">
      <c r="A7" s="42">
        <v>1</v>
      </c>
      <c r="B7" s="71"/>
      <c r="C7" s="60"/>
      <c r="D7" s="60"/>
      <c r="E7" s="55"/>
      <c r="F7" s="43"/>
      <c r="G7" s="61"/>
      <c r="H7" s="61"/>
      <c r="I7" s="61"/>
      <c r="J7" s="61"/>
      <c r="K7" s="72"/>
    </row>
    <row r="8" spans="1:12" s="30" customFormat="1" ht="20.25" customHeight="1">
      <c r="A8" s="42">
        <v>2</v>
      </c>
      <c r="B8" s="71"/>
      <c r="C8" s="60"/>
      <c r="D8" s="60"/>
      <c r="E8" s="55"/>
      <c r="F8" s="43"/>
      <c r="G8" s="61"/>
      <c r="H8" s="61"/>
      <c r="I8" s="61"/>
      <c r="J8" s="61"/>
      <c r="K8" s="72"/>
    </row>
    <row r="9" spans="1:12" s="30" customFormat="1" ht="20.25" customHeight="1">
      <c r="A9" s="55"/>
      <c r="B9" s="55"/>
      <c r="C9" s="60"/>
      <c r="D9" s="60"/>
      <c r="E9" s="55"/>
      <c r="F9" s="55"/>
      <c r="G9" s="61"/>
      <c r="H9" s="61"/>
      <c r="I9" s="68"/>
      <c r="J9" s="61"/>
      <c r="K9" s="55"/>
    </row>
    <row r="10" spans="1:12" s="30" customFormat="1" ht="20.25" customHeight="1">
      <c r="A10" s="55"/>
      <c r="B10" s="55"/>
      <c r="C10" s="60"/>
      <c r="D10" s="60"/>
      <c r="E10" s="55"/>
      <c r="F10" s="55"/>
      <c r="G10" s="61"/>
      <c r="H10" s="61"/>
      <c r="I10" s="68"/>
      <c r="J10" s="61"/>
      <c r="K10" s="55"/>
    </row>
    <row r="11" spans="1:12" s="30" customFormat="1" ht="20.25" customHeight="1">
      <c r="A11" s="55"/>
      <c r="B11" s="55"/>
      <c r="C11" s="60"/>
      <c r="D11" s="60"/>
      <c r="E11" s="55"/>
      <c r="F11" s="55"/>
      <c r="G11" s="61"/>
      <c r="H11" s="61"/>
      <c r="I11" s="68"/>
      <c r="J11" s="61"/>
      <c r="K11" s="55"/>
    </row>
    <row r="12" spans="1:12" s="30" customFormat="1" ht="20.25" customHeight="1">
      <c r="A12" s="55"/>
      <c r="B12" s="55"/>
      <c r="C12" s="60"/>
      <c r="D12" s="60"/>
      <c r="E12" s="55"/>
      <c r="F12" s="55"/>
      <c r="G12" s="61"/>
      <c r="H12" s="61"/>
      <c r="I12" s="68"/>
      <c r="J12" s="61"/>
      <c r="K12" s="55"/>
    </row>
    <row r="13" spans="1:12" s="30" customFormat="1" ht="20.25" customHeight="1">
      <c r="A13" s="55"/>
      <c r="B13" s="55"/>
      <c r="C13" s="60"/>
      <c r="D13" s="60"/>
      <c r="E13" s="55"/>
      <c r="F13" s="55"/>
      <c r="G13" s="61"/>
      <c r="H13" s="61"/>
      <c r="I13" s="68"/>
      <c r="J13" s="61"/>
      <c r="K13" s="55"/>
    </row>
    <row r="14" spans="1:12" s="30" customFormat="1" ht="20.25" customHeight="1">
      <c r="A14" s="55"/>
      <c r="B14" s="55"/>
      <c r="C14" s="60"/>
      <c r="D14" s="60"/>
      <c r="E14" s="55"/>
      <c r="F14" s="55"/>
      <c r="G14" s="61"/>
      <c r="H14" s="61"/>
      <c r="I14" s="68"/>
      <c r="J14" s="61"/>
      <c r="K14" s="55"/>
    </row>
    <row r="15" spans="1:12" s="30" customFormat="1" ht="20.25" customHeight="1">
      <c r="A15" s="55"/>
      <c r="B15" s="55"/>
      <c r="C15" s="60"/>
      <c r="D15" s="60"/>
      <c r="E15" s="55"/>
      <c r="F15" s="55"/>
      <c r="G15" s="61"/>
      <c r="H15" s="61"/>
      <c r="I15" s="68"/>
      <c r="J15" s="61"/>
      <c r="K15" s="55"/>
    </row>
    <row r="16" spans="1:12" s="30" customFormat="1" ht="20.25" customHeight="1">
      <c r="A16" s="55"/>
      <c r="B16" s="55"/>
      <c r="C16" s="60"/>
      <c r="D16" s="60"/>
      <c r="E16" s="55" t="s">
        <v>438</v>
      </c>
      <c r="F16" s="55"/>
      <c r="G16" s="61"/>
      <c r="H16" s="61"/>
      <c r="I16" s="68"/>
      <c r="J16" s="61"/>
      <c r="K16" s="55"/>
    </row>
    <row r="17" spans="1:11" s="30" customFormat="1" ht="20.25" customHeight="1">
      <c r="A17" s="55"/>
      <c r="B17" s="55"/>
      <c r="C17" s="60"/>
      <c r="D17" s="60"/>
      <c r="E17" s="55"/>
      <c r="F17" s="55"/>
      <c r="G17" s="61"/>
      <c r="H17" s="61"/>
      <c r="I17" s="68"/>
      <c r="J17" s="61"/>
      <c r="K17" s="55"/>
    </row>
    <row r="18" spans="1:11" s="30" customFormat="1" ht="20.25" customHeight="1">
      <c r="A18" s="55"/>
      <c r="B18" s="55"/>
      <c r="C18" s="60"/>
      <c r="D18" s="60"/>
      <c r="E18" s="55"/>
      <c r="F18" s="55"/>
      <c r="G18" s="61"/>
      <c r="H18" s="61"/>
      <c r="I18" s="68"/>
      <c r="J18" s="61"/>
      <c r="K18" s="55"/>
    </row>
    <row r="19" spans="1:11" s="30" customFormat="1" ht="20.25" customHeight="1">
      <c r="A19" s="55"/>
      <c r="B19" s="55"/>
      <c r="C19" s="60"/>
      <c r="D19" s="60"/>
      <c r="E19" s="55"/>
      <c r="F19" s="55"/>
      <c r="G19" s="61"/>
      <c r="H19" s="61"/>
      <c r="I19" s="68"/>
      <c r="J19" s="61"/>
      <c r="K19" s="55"/>
    </row>
    <row r="20" spans="1:11" s="30" customFormat="1" ht="20.25" customHeight="1">
      <c r="A20" s="55"/>
      <c r="B20" s="55"/>
      <c r="C20" s="60"/>
      <c r="D20" s="60"/>
      <c r="E20" s="55"/>
      <c r="F20" s="55"/>
      <c r="G20" s="61"/>
      <c r="H20" s="61"/>
      <c r="I20" s="68"/>
      <c r="J20" s="61"/>
      <c r="K20" s="55"/>
    </row>
    <row r="21" spans="1:11" s="30" customFormat="1" ht="20.25" customHeight="1">
      <c r="A21" s="258" t="s">
        <v>439</v>
      </c>
      <c r="B21" s="258"/>
      <c r="C21" s="55"/>
      <c r="D21" s="55"/>
      <c r="E21" s="55"/>
      <c r="F21" s="42"/>
      <c r="G21" s="73"/>
      <c r="H21" s="67">
        <f>SUM(H7:H20)</f>
        <v>0</v>
      </c>
      <c r="I21" s="74"/>
      <c r="J21" s="67">
        <f>SUM(J7:J20)</f>
        <v>0</v>
      </c>
      <c r="K21" s="55"/>
    </row>
    <row r="22" spans="1:11" s="30" customFormat="1" ht="20.25" customHeight="1">
      <c r="A22" s="276" t="str">
        <f>基本情况!A5</f>
        <v xml:space="preserve">被评估单位（或产权持有单位）填表人：     </v>
      </c>
      <c r="B22" s="276"/>
      <c r="C22" s="276"/>
      <c r="D22" s="276"/>
      <c r="E22" s="276"/>
      <c r="H22" s="30" t="str">
        <f>基本情况!A8</f>
        <v>评估人员：宋云鹏、王涛</v>
      </c>
    </row>
    <row r="23" spans="1:11" s="30" customFormat="1" ht="20.25" customHeight="1">
      <c r="A23" s="267" t="str">
        <f>基本情况!A6</f>
        <v>填表日期： 2018年02月12日</v>
      </c>
      <c r="B23" s="267"/>
      <c r="C23" s="267"/>
      <c r="D23" s="267"/>
      <c r="E23" s="267"/>
    </row>
  </sheetData>
  <mergeCells count="16">
    <mergeCell ref="A23:E23"/>
    <mergeCell ref="A5:A6"/>
    <mergeCell ref="B5:B6"/>
    <mergeCell ref="C5:C6"/>
    <mergeCell ref="D5:D6"/>
    <mergeCell ref="E5:E6"/>
    <mergeCell ref="K5:K6"/>
    <mergeCell ref="A1:K1"/>
    <mergeCell ref="A2:K2"/>
    <mergeCell ref="A21:B21"/>
    <mergeCell ref="A22:E22"/>
    <mergeCell ref="F5:F6"/>
    <mergeCell ref="G5:G6"/>
    <mergeCell ref="H5:H6"/>
    <mergeCell ref="I5:I6"/>
    <mergeCell ref="J5:J6"/>
  </mergeCells>
  <phoneticPr fontId="58" type="noConversion"/>
  <hyperlinks>
    <hyperlink ref="L3" location="目录!A1" display="目录"/>
  </hyperlinks>
  <printOptions horizontalCentered="1"/>
  <pageMargins left="0.2" right="0.2" top="0.71" bottom="0.31" header="1.26" footer="0.2"/>
  <pageSetup paperSize="9" orientation="landscape"/>
  <headerFooter alignWithMargins="0"/>
</worksheet>
</file>

<file path=xl/worksheets/sheet70.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4.625" style="33" customWidth="1"/>
    <col min="2" max="2" width="27.5" style="33" customWidth="1"/>
    <col min="3" max="3" width="13.5" style="33" customWidth="1"/>
    <col min="4" max="4" width="12.625" style="33" customWidth="1"/>
    <col min="5" max="6" width="22.5" style="33" customWidth="1"/>
    <col min="7" max="7" width="13.625" style="33" customWidth="1"/>
    <col min="8" max="16384" width="9" style="33"/>
  </cols>
  <sheetData>
    <row r="1" spans="1:8" s="28" customFormat="1" ht="24.75" customHeight="1">
      <c r="A1" s="248" t="s">
        <v>299</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791</v>
      </c>
      <c r="H3" s="57" t="s">
        <v>343</v>
      </c>
    </row>
    <row r="4" spans="1:8" s="30" customFormat="1" ht="20.25" customHeight="1">
      <c r="A4" s="37" t="str">
        <f>'表3-1-1'!A4</f>
        <v>被评估单位（或者产权持有单位）：哈尔滨市爱地方快餐有限责任公司</v>
      </c>
      <c r="B4" s="38"/>
      <c r="C4" s="38"/>
      <c r="D4" s="38"/>
      <c r="E4" s="38"/>
      <c r="F4" s="38"/>
      <c r="G4" s="51" t="str">
        <f>'表4-16'!F4</f>
        <v>金额单位:人民币元</v>
      </c>
    </row>
    <row r="5" spans="1:8" s="31" customFormat="1" ht="20.25" customHeight="1">
      <c r="A5" s="260" t="s">
        <v>168</v>
      </c>
      <c r="B5" s="260" t="s">
        <v>485</v>
      </c>
      <c r="C5" s="271" t="s">
        <v>492</v>
      </c>
      <c r="D5" s="271" t="s">
        <v>491</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71"/>
      <c r="C7" s="60"/>
      <c r="D7" s="60"/>
      <c r="E7" s="61"/>
      <c r="F7" s="61"/>
      <c r="G7" s="72"/>
    </row>
    <row r="8" spans="1:8" s="30" customFormat="1" ht="20.25" customHeight="1">
      <c r="A8" s="42">
        <v>2</v>
      </c>
      <c r="B8" s="71"/>
      <c r="C8" s="60"/>
      <c r="D8" s="60"/>
      <c r="E8" s="61"/>
      <c r="F8" s="61"/>
      <c r="G8" s="72"/>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58" t="s">
        <v>439</v>
      </c>
      <c r="B21" s="258"/>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E22" s="30" t="str">
        <f>基本情况!A8</f>
        <v>评估人员：宋云鹏、王涛</v>
      </c>
    </row>
    <row r="23" spans="1:7" s="30" customFormat="1" ht="20.25" customHeight="1">
      <c r="A23" s="267" t="str">
        <f>基本情况!A6</f>
        <v>填表日期： 2018年02月12日</v>
      </c>
      <c r="B23" s="267"/>
      <c r="C23" s="267"/>
      <c r="D23" s="267"/>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1.xml><?xml version="1.0" encoding="utf-8"?>
<worksheet xmlns="http://schemas.openxmlformats.org/spreadsheetml/2006/main" xmlns:r="http://schemas.openxmlformats.org/officeDocument/2006/relationships">
  <dimension ref="A1:I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5" width="9" style="33"/>
    <col min="6" max="7" width="22.25" style="33" customWidth="1"/>
    <col min="8" max="8" width="18.375" style="33" customWidth="1"/>
    <col min="9" max="16384" width="9" style="33"/>
  </cols>
  <sheetData>
    <row r="1" spans="1:9" s="28" customFormat="1" ht="24.75" customHeight="1">
      <c r="A1" s="248" t="s">
        <v>792</v>
      </c>
      <c r="B1" s="249"/>
      <c r="C1" s="249"/>
      <c r="D1" s="249"/>
      <c r="E1" s="249"/>
      <c r="F1" s="249"/>
      <c r="G1" s="249"/>
      <c r="H1" s="249"/>
    </row>
    <row r="2" spans="1:9" s="30" customFormat="1" ht="20.25" customHeight="1">
      <c r="A2" s="250" t="str">
        <f>基本情况!A3</f>
        <v>评估基准日：  2018年02月12日</v>
      </c>
      <c r="B2" s="250"/>
      <c r="C2" s="250"/>
      <c r="D2" s="250"/>
      <c r="E2" s="250"/>
      <c r="F2" s="250"/>
      <c r="G2" s="250"/>
      <c r="H2" s="250"/>
    </row>
    <row r="3" spans="1:9" s="30" customFormat="1" ht="20.25" customHeight="1">
      <c r="A3" s="59"/>
      <c r="B3" s="59"/>
      <c r="C3" s="59"/>
      <c r="D3" s="59"/>
      <c r="E3" s="59"/>
      <c r="F3" s="59"/>
      <c r="G3" s="59"/>
      <c r="H3" s="48" t="s">
        <v>793</v>
      </c>
      <c r="I3" s="57" t="s">
        <v>343</v>
      </c>
    </row>
    <row r="4" spans="1:9" s="30" customFormat="1" ht="20.25" customHeight="1">
      <c r="A4" s="64" t="str">
        <f>基本情况!A1</f>
        <v>被评估单位（或者产权持有单位）：哈尔滨市爱地方快餐有限责任公司</v>
      </c>
      <c r="B4" s="65"/>
      <c r="C4" s="65"/>
      <c r="D4" s="65"/>
      <c r="E4" s="65"/>
      <c r="F4" s="65"/>
      <c r="G4" s="65"/>
      <c r="H4" s="66" t="str">
        <f>'表5-1'!K4</f>
        <v>金额单位:人民币元</v>
      </c>
    </row>
    <row r="5" spans="1:9" s="31" customFormat="1" ht="20.25" customHeight="1">
      <c r="A5" s="260" t="s">
        <v>168</v>
      </c>
      <c r="B5" s="260" t="s">
        <v>485</v>
      </c>
      <c r="C5" s="271" t="s">
        <v>492</v>
      </c>
      <c r="D5" s="271" t="s">
        <v>603</v>
      </c>
      <c r="E5" s="271" t="s">
        <v>488</v>
      </c>
      <c r="F5" s="271" t="s">
        <v>339</v>
      </c>
      <c r="G5" s="260" t="s">
        <v>340</v>
      </c>
      <c r="H5" s="260" t="s">
        <v>431</v>
      </c>
    </row>
    <row r="6" spans="1:9" s="31" customFormat="1" ht="20.25" customHeight="1">
      <c r="A6" s="261"/>
      <c r="B6" s="261"/>
      <c r="C6" s="277"/>
      <c r="D6" s="277"/>
      <c r="E6" s="277"/>
      <c r="F6" s="277"/>
      <c r="G6" s="261"/>
      <c r="H6" s="261"/>
    </row>
    <row r="7" spans="1:9" s="30" customFormat="1" ht="20.25" customHeight="1">
      <c r="A7" s="42">
        <v>1</v>
      </c>
      <c r="B7" s="55"/>
      <c r="C7" s="60"/>
      <c r="D7" s="60"/>
      <c r="E7" s="68"/>
      <c r="F7" s="61"/>
      <c r="G7" s="61"/>
      <c r="H7" s="55"/>
    </row>
    <row r="8" spans="1:9" s="30" customFormat="1" ht="20.25" customHeight="1">
      <c r="A8" s="42">
        <f>A7+1</f>
        <v>2</v>
      </c>
      <c r="B8" s="55"/>
      <c r="C8" s="60"/>
      <c r="D8" s="60"/>
      <c r="E8" s="68"/>
      <c r="F8" s="61"/>
      <c r="G8" s="61"/>
      <c r="H8" s="55"/>
    </row>
    <row r="9" spans="1:9" s="30" customFormat="1" ht="20.25" customHeight="1">
      <c r="A9" s="55"/>
      <c r="B9" s="55"/>
      <c r="C9" s="60"/>
      <c r="D9" s="60"/>
      <c r="E9" s="68"/>
      <c r="F9" s="61"/>
      <c r="G9" s="61"/>
      <c r="H9" s="55"/>
    </row>
    <row r="10" spans="1:9" s="30" customFormat="1" ht="20.25" customHeight="1">
      <c r="A10" s="55"/>
      <c r="B10" s="55"/>
      <c r="C10" s="60"/>
      <c r="D10" s="60"/>
      <c r="E10" s="68"/>
      <c r="F10" s="61"/>
      <c r="G10" s="61"/>
      <c r="H10" s="55"/>
    </row>
    <row r="11" spans="1:9" s="30" customFormat="1" ht="20.25" customHeight="1">
      <c r="A11" s="55"/>
      <c r="B11" s="55"/>
      <c r="C11" s="60"/>
      <c r="D11" s="60"/>
      <c r="E11" s="68"/>
      <c r="F11" s="61"/>
      <c r="G11" s="61"/>
      <c r="H11" s="55"/>
    </row>
    <row r="12" spans="1:9" s="30" customFormat="1" ht="20.25" customHeight="1">
      <c r="A12" s="55"/>
      <c r="B12" s="55"/>
      <c r="C12" s="60"/>
      <c r="D12" s="60"/>
      <c r="E12" s="68"/>
      <c r="F12" s="61"/>
      <c r="G12" s="61"/>
      <c r="H12" s="55"/>
    </row>
    <row r="13" spans="1:9" s="30" customFormat="1" ht="20.25" customHeight="1">
      <c r="A13" s="55"/>
      <c r="B13" s="55"/>
      <c r="C13" s="60"/>
      <c r="D13" s="60"/>
      <c r="E13" s="68"/>
      <c r="F13" s="61"/>
      <c r="G13" s="61"/>
      <c r="H13" s="55"/>
    </row>
    <row r="14" spans="1:9" s="30" customFormat="1" ht="20.25" customHeight="1">
      <c r="A14" s="55"/>
      <c r="B14" s="55"/>
      <c r="C14" s="60"/>
      <c r="D14" s="60"/>
      <c r="E14" s="68"/>
      <c r="F14" s="61"/>
      <c r="G14" s="61"/>
      <c r="H14" s="55"/>
    </row>
    <row r="15" spans="1:9" s="30" customFormat="1" ht="20.25" customHeight="1">
      <c r="A15" s="55"/>
      <c r="B15" s="55"/>
      <c r="C15" s="60"/>
      <c r="D15" s="60"/>
      <c r="E15" s="68"/>
      <c r="F15" s="61"/>
      <c r="G15" s="61"/>
      <c r="H15" s="55"/>
    </row>
    <row r="16" spans="1:9" s="30" customFormat="1" ht="20.25" customHeight="1">
      <c r="A16" s="55"/>
      <c r="B16" s="55"/>
      <c r="C16" s="60"/>
      <c r="D16" s="60"/>
      <c r="E16" s="68" t="s">
        <v>438</v>
      </c>
      <c r="F16" s="61"/>
      <c r="G16" s="61"/>
      <c r="H16" s="55"/>
    </row>
    <row r="17" spans="1:8" s="30" customFormat="1" ht="20.25" customHeight="1">
      <c r="A17" s="55"/>
      <c r="B17" s="55"/>
      <c r="C17" s="60"/>
      <c r="D17" s="60"/>
      <c r="E17" s="68"/>
      <c r="F17" s="61"/>
      <c r="G17" s="61"/>
      <c r="H17" s="55"/>
    </row>
    <row r="18" spans="1:8" s="30" customFormat="1" ht="20.25" customHeight="1">
      <c r="A18" s="55"/>
      <c r="B18" s="55"/>
      <c r="C18" s="60"/>
      <c r="D18" s="60"/>
      <c r="E18" s="68"/>
      <c r="F18" s="61"/>
      <c r="G18" s="61"/>
      <c r="H18" s="55"/>
    </row>
    <row r="19" spans="1:8" s="30" customFormat="1" ht="20.25" customHeight="1">
      <c r="A19" s="55"/>
      <c r="B19" s="55"/>
      <c r="C19" s="60"/>
      <c r="D19" s="60"/>
      <c r="E19" s="68"/>
      <c r="F19" s="61"/>
      <c r="G19" s="61"/>
      <c r="H19" s="55"/>
    </row>
    <row r="20" spans="1:8" s="30" customFormat="1" ht="20.25" customHeight="1">
      <c r="A20" s="55"/>
      <c r="B20" s="55"/>
      <c r="C20" s="60"/>
      <c r="D20" s="60"/>
      <c r="E20" s="68"/>
      <c r="F20" s="61"/>
      <c r="G20" s="61"/>
      <c r="H20" s="55"/>
    </row>
    <row r="21" spans="1:8" s="30" customFormat="1" ht="20.25" customHeight="1">
      <c r="A21" s="279" t="s">
        <v>439</v>
      </c>
      <c r="B21" s="280"/>
      <c r="C21" s="55"/>
      <c r="D21" s="55"/>
      <c r="E21" s="54"/>
      <c r="F21" s="67">
        <f>SUM(F7:F20)</f>
        <v>0</v>
      </c>
      <c r="G21" s="67">
        <f>SUM(G7:G20)</f>
        <v>0</v>
      </c>
      <c r="H21" s="55"/>
    </row>
    <row r="22" spans="1:8" s="30" customFormat="1" ht="20.25" customHeight="1">
      <c r="A22" s="276" t="str">
        <f>基本情况!A5</f>
        <v xml:space="preserve">被评估单位（或产权持有单位）填表人：     </v>
      </c>
      <c r="B22" s="276"/>
      <c r="C22" s="276"/>
      <c r="D22" s="276"/>
      <c r="G22" s="30" t="str">
        <f>基本情况!A8</f>
        <v>评估人员：宋云鹏、王涛</v>
      </c>
    </row>
    <row r="23" spans="1:8" s="30" customFormat="1" ht="20.25" customHeight="1">
      <c r="A23" s="340" t="str">
        <f>基本情况!A6</f>
        <v>填表日期： 2018年02月12日</v>
      </c>
      <c r="B23" s="340"/>
      <c r="C23" s="340"/>
      <c r="D23" s="340"/>
    </row>
  </sheetData>
  <mergeCells count="13">
    <mergeCell ref="A21:B21"/>
    <mergeCell ref="E5:E6"/>
    <mergeCell ref="A22:D22"/>
    <mergeCell ref="A23:D23"/>
    <mergeCell ref="A5:A6"/>
    <mergeCell ref="B5:B6"/>
    <mergeCell ref="C5:C6"/>
    <mergeCell ref="D5:D6"/>
    <mergeCell ref="F5:F6"/>
    <mergeCell ref="G5:G6"/>
    <mergeCell ref="H5:H6"/>
    <mergeCell ref="A1:H1"/>
    <mergeCell ref="A2:H2"/>
  </mergeCells>
  <phoneticPr fontId="58" type="noConversion"/>
  <hyperlinks>
    <hyperlink ref="I3" location="目录!A1" display="目录"/>
  </hyperlinks>
  <printOptions horizontalCentered="1"/>
  <pageMargins left="0.2" right="0.2" top="0.71" bottom="0.31" header="1.26" footer="0.2"/>
  <pageSetup paperSize="9" orientation="landscape"/>
  <headerFooter alignWithMargins="0"/>
</worksheet>
</file>

<file path=xl/worksheets/sheet72.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7.625" style="33" customWidth="1"/>
    <col min="5" max="6" width="22.25" style="33" customWidth="1"/>
    <col min="7" max="7" width="18.375" style="33" customWidth="1"/>
    <col min="8" max="16384" width="9" style="33"/>
  </cols>
  <sheetData>
    <row r="1" spans="1:8" s="28" customFormat="1" ht="24.75" customHeight="1">
      <c r="A1" s="248" t="s">
        <v>303</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794</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492</v>
      </c>
      <c r="D5" s="271" t="s">
        <v>491</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3.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6.375" style="33" customWidth="1"/>
    <col min="5" max="6" width="22.25" style="33" customWidth="1"/>
    <col min="7" max="7" width="18.375" style="33" customWidth="1"/>
    <col min="8" max="16384" width="9" style="33"/>
  </cols>
  <sheetData>
    <row r="1" spans="1:8" s="28" customFormat="1" ht="24.75" customHeight="1">
      <c r="A1" s="248" t="s">
        <v>305</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793</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492</v>
      </c>
      <c r="D5" s="271" t="s">
        <v>491</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4.xml><?xml version="1.0" encoding="utf-8"?>
<worksheet xmlns="http://schemas.openxmlformats.org/spreadsheetml/2006/main" xmlns:r="http://schemas.openxmlformats.org/officeDocument/2006/relationships">
  <dimension ref="A1:G24"/>
  <sheetViews>
    <sheetView topLeftCell="C1" workbookViewId="0">
      <selection activeCell="I3" sqref="I3"/>
    </sheetView>
  </sheetViews>
  <sheetFormatPr defaultRowHeight="16.5" customHeight="1"/>
  <cols>
    <col min="1" max="1" width="6.125" style="33" customWidth="1"/>
    <col min="2" max="2" width="23.125" style="33" customWidth="1"/>
    <col min="3" max="3" width="16.125" style="33" customWidth="1"/>
    <col min="4" max="5" width="27.375" style="33" customWidth="1"/>
    <col min="6" max="6" width="18.375" style="33" customWidth="1"/>
    <col min="7" max="16384" width="9" style="33"/>
  </cols>
  <sheetData>
    <row r="1" spans="1:7" s="28" customFormat="1" ht="24.75" customHeight="1">
      <c r="A1" s="248" t="s">
        <v>307</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795</v>
      </c>
      <c r="G3" s="57" t="s">
        <v>343</v>
      </c>
    </row>
    <row r="4" spans="1:7" s="30" customFormat="1" ht="20.25" customHeight="1">
      <c r="A4" s="64" t="str">
        <f>基本情况!A1</f>
        <v>被评估单位（或者产权持有单位）：哈尔滨市爱地方快餐有限责任公司</v>
      </c>
      <c r="B4" s="65"/>
      <c r="C4" s="65"/>
      <c r="D4" s="65"/>
      <c r="E4" s="65"/>
      <c r="F4" s="66" t="str">
        <f>'表5-1'!K4</f>
        <v>金额单位:人民币元</v>
      </c>
    </row>
    <row r="5" spans="1:7" s="31" customFormat="1" ht="20.25" customHeight="1">
      <c r="A5" s="260" t="s">
        <v>168</v>
      </c>
      <c r="B5" s="260" t="s">
        <v>571</v>
      </c>
      <c r="C5" s="271" t="s">
        <v>492</v>
      </c>
      <c r="D5" s="271" t="s">
        <v>339</v>
      </c>
      <c r="E5" s="260" t="s">
        <v>340</v>
      </c>
      <c r="F5" s="260" t="s">
        <v>431</v>
      </c>
    </row>
    <row r="6" spans="1:7" s="31" customFormat="1" ht="20.25" customHeight="1">
      <c r="A6" s="261"/>
      <c r="B6" s="261"/>
      <c r="C6" s="277"/>
      <c r="D6" s="277"/>
      <c r="E6" s="261"/>
      <c r="F6" s="261"/>
    </row>
    <row r="7" spans="1:7" s="30" customFormat="1" ht="20.25" customHeight="1">
      <c r="A7" s="42">
        <v>1</v>
      </c>
      <c r="B7" s="71" t="s">
        <v>796</v>
      </c>
      <c r="C7" s="60"/>
      <c r="D7" s="61"/>
      <c r="E7" s="61"/>
      <c r="F7" s="55"/>
    </row>
    <row r="8" spans="1:7" s="30" customFormat="1" ht="20.25" customHeight="1">
      <c r="A8" s="42">
        <v>2</v>
      </c>
      <c r="B8" s="71" t="s">
        <v>797</v>
      </c>
      <c r="C8" s="60"/>
      <c r="D8" s="61"/>
      <c r="E8" s="61"/>
      <c r="F8" s="55"/>
    </row>
    <row r="9" spans="1:7" s="30" customFormat="1" ht="20.25" customHeight="1">
      <c r="A9" s="42">
        <v>3</v>
      </c>
      <c r="B9" s="71" t="s">
        <v>798</v>
      </c>
      <c r="C9" s="60"/>
      <c r="D9" s="61"/>
      <c r="E9" s="61"/>
      <c r="F9" s="55"/>
    </row>
    <row r="10" spans="1:7" s="30" customFormat="1" ht="20.25" customHeight="1">
      <c r="A10" s="42">
        <v>4</v>
      </c>
      <c r="B10" s="71" t="s">
        <v>799</v>
      </c>
      <c r="C10" s="60"/>
      <c r="D10" s="61"/>
      <c r="E10" s="61"/>
      <c r="F10" s="55"/>
    </row>
    <row r="11" spans="1:7" s="30" customFormat="1" ht="20.25" customHeight="1">
      <c r="A11" s="42">
        <v>5</v>
      </c>
      <c r="B11" s="71" t="s">
        <v>800</v>
      </c>
      <c r="C11" s="60"/>
      <c r="D11" s="61"/>
      <c r="E11" s="61"/>
      <c r="F11" s="55"/>
    </row>
    <row r="12" spans="1:7" s="30" customFormat="1" ht="20.25" customHeight="1">
      <c r="A12" s="42">
        <v>6</v>
      </c>
      <c r="B12" s="71" t="s">
        <v>801</v>
      </c>
      <c r="C12" s="60"/>
      <c r="D12" s="61"/>
      <c r="E12" s="61"/>
      <c r="F12" s="55"/>
    </row>
    <row r="13" spans="1:7" s="30" customFormat="1" ht="20.25" customHeight="1">
      <c r="A13" s="42">
        <v>7</v>
      </c>
      <c r="B13" s="71" t="s">
        <v>802</v>
      </c>
      <c r="C13" s="60"/>
      <c r="D13" s="61"/>
      <c r="E13" s="61"/>
      <c r="F13" s="55"/>
    </row>
    <row r="14" spans="1:7" s="30" customFormat="1" ht="20.25" customHeight="1">
      <c r="A14" s="42">
        <v>8</v>
      </c>
      <c r="B14" s="71" t="s">
        <v>803</v>
      </c>
      <c r="C14" s="60"/>
      <c r="D14" s="61"/>
      <c r="E14" s="61"/>
      <c r="F14" s="55"/>
    </row>
    <row r="15" spans="1:7" s="30" customFormat="1" ht="20.25" customHeight="1">
      <c r="A15" s="42">
        <v>9</v>
      </c>
      <c r="B15" s="71" t="s">
        <v>804</v>
      </c>
      <c r="C15" s="60"/>
      <c r="D15" s="61"/>
      <c r="E15" s="61"/>
      <c r="F15" s="55"/>
    </row>
    <row r="16" spans="1:7" s="30" customFormat="1" ht="20.25" customHeight="1">
      <c r="A16" s="42">
        <v>10</v>
      </c>
      <c r="B16" s="71" t="s">
        <v>805</v>
      </c>
      <c r="C16" s="60"/>
      <c r="D16" s="61"/>
      <c r="E16" s="61"/>
      <c r="F16" s="55"/>
    </row>
    <row r="17" spans="1:6" s="30" customFormat="1" ht="20.25" customHeight="1">
      <c r="A17" s="42">
        <v>11</v>
      </c>
      <c r="B17" s="71" t="s">
        <v>806</v>
      </c>
      <c r="C17" s="60"/>
      <c r="D17" s="61"/>
      <c r="E17" s="61"/>
      <c r="F17" s="55"/>
    </row>
    <row r="18" spans="1:6" s="30" customFormat="1" ht="20.25" customHeight="1">
      <c r="A18" s="42">
        <v>12</v>
      </c>
      <c r="B18" s="71" t="s">
        <v>807</v>
      </c>
      <c r="C18" s="60"/>
      <c r="D18" s="61"/>
      <c r="E18" s="61"/>
      <c r="F18" s="55"/>
    </row>
    <row r="19" spans="1:6" s="30" customFormat="1" ht="20.25" customHeight="1">
      <c r="A19" s="42">
        <v>13</v>
      </c>
      <c r="B19" s="71" t="s">
        <v>808</v>
      </c>
      <c r="C19" s="60"/>
      <c r="D19" s="61"/>
      <c r="E19" s="61"/>
      <c r="F19" s="55"/>
    </row>
    <row r="20" spans="1:6" s="30" customFormat="1" ht="20.25" customHeight="1">
      <c r="A20" s="42">
        <v>14</v>
      </c>
      <c r="B20" s="71" t="s">
        <v>809</v>
      </c>
      <c r="C20" s="60"/>
      <c r="D20" s="61"/>
      <c r="E20" s="61"/>
      <c r="F20" s="55"/>
    </row>
    <row r="21" spans="1:6" s="30" customFormat="1" ht="20.25" customHeight="1">
      <c r="A21" s="42">
        <v>15</v>
      </c>
      <c r="B21" s="71" t="s">
        <v>810</v>
      </c>
      <c r="C21" s="60"/>
      <c r="D21" s="61"/>
      <c r="E21" s="61"/>
      <c r="F21" s="55"/>
    </row>
    <row r="22" spans="1:6" s="30" customFormat="1" ht="20.25" customHeight="1">
      <c r="A22" s="279" t="s">
        <v>439</v>
      </c>
      <c r="B22" s="280"/>
      <c r="C22" s="55"/>
      <c r="D22" s="67">
        <f>SUM(D7:D20)</f>
        <v>0</v>
      </c>
      <c r="E22" s="67">
        <f>SUM(E7:E20)</f>
        <v>0</v>
      </c>
      <c r="F22" s="55"/>
    </row>
    <row r="23" spans="1:6" s="30" customFormat="1" ht="20.25" customHeight="1">
      <c r="A23" s="276" t="str">
        <f>基本情况!A5</f>
        <v xml:space="preserve">被评估单位（或产权持有单位）填表人：     </v>
      </c>
      <c r="B23" s="276"/>
      <c r="C23" s="276"/>
      <c r="E23" s="30" t="str">
        <f>基本情况!A8</f>
        <v>评估人员：宋云鹏、王涛</v>
      </c>
    </row>
    <row r="24" spans="1:6" s="30" customFormat="1" ht="20.25" customHeight="1">
      <c r="A24" s="340" t="str">
        <f>基本情况!A6</f>
        <v>填表日期： 2018年02月12日</v>
      </c>
      <c r="B24" s="340"/>
      <c r="C24" s="340"/>
    </row>
  </sheetData>
  <mergeCells count="11">
    <mergeCell ref="E5:E6"/>
    <mergeCell ref="F5:F6"/>
    <mergeCell ref="A1:F1"/>
    <mergeCell ref="A2:F2"/>
    <mergeCell ref="A22:B22"/>
    <mergeCell ref="A24:C24"/>
    <mergeCell ref="A5:A6"/>
    <mergeCell ref="B5:B6"/>
    <mergeCell ref="C5:C6"/>
    <mergeCell ref="D5:D6"/>
    <mergeCell ref="A23:C23"/>
  </mergeCells>
  <phoneticPr fontId="58" type="noConversion"/>
  <hyperlinks>
    <hyperlink ref="G3" location="目录!A1" display="目录"/>
  </hyperlinks>
  <printOptions horizontalCentered="1"/>
  <pageMargins left="0.2" right="0.2" top="0.71" bottom="0.31" header="1.26" footer="0.2"/>
  <pageSetup paperSize="9" orientation="landscape"/>
  <headerFooter alignWithMargins="0"/>
</worksheet>
</file>

<file path=xl/worksheets/sheet75.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9.375" style="33" customWidth="1"/>
    <col min="5" max="6" width="21.875" style="33" customWidth="1"/>
    <col min="7" max="7" width="18.375" style="33" customWidth="1"/>
    <col min="8" max="16384" width="9" style="33"/>
  </cols>
  <sheetData>
    <row r="1" spans="1:8" s="28" customFormat="1" ht="24.75" customHeight="1">
      <c r="A1" s="248" t="s">
        <v>309</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811</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812</v>
      </c>
      <c r="C5" s="271" t="s">
        <v>492</v>
      </c>
      <c r="D5" s="271" t="s">
        <v>813</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6.xml><?xml version="1.0" encoding="utf-8"?>
<worksheet xmlns="http://schemas.openxmlformats.org/spreadsheetml/2006/main" xmlns:r="http://schemas.openxmlformats.org/officeDocument/2006/relationships">
  <dimension ref="A1:J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6" width="9" style="33"/>
    <col min="7" max="8" width="22.25" style="33" customWidth="1"/>
    <col min="9" max="9" width="18.375" style="33" customWidth="1"/>
    <col min="10" max="16384" width="9" style="33"/>
  </cols>
  <sheetData>
    <row r="1" spans="1:10" s="28" customFormat="1" ht="24.75" customHeight="1">
      <c r="A1" s="248" t="s">
        <v>311</v>
      </c>
      <c r="B1" s="249"/>
      <c r="C1" s="249"/>
      <c r="D1" s="249"/>
      <c r="E1" s="249"/>
      <c r="F1" s="249"/>
      <c r="G1" s="249"/>
      <c r="H1" s="249"/>
      <c r="I1" s="249"/>
    </row>
    <row r="2" spans="1:10" s="30" customFormat="1" ht="20.25" customHeight="1">
      <c r="A2" s="250" t="str">
        <f>基本情况!A3</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814</v>
      </c>
      <c r="J3" s="57" t="s">
        <v>343</v>
      </c>
    </row>
    <row r="4" spans="1:10" s="30" customFormat="1" ht="20.25" customHeight="1">
      <c r="A4" s="64" t="str">
        <f>基本情况!A1</f>
        <v>被评估单位（或者产权持有单位）：哈尔滨市爱地方快餐有限责任公司</v>
      </c>
      <c r="B4" s="65"/>
      <c r="C4" s="65"/>
      <c r="D4" s="65"/>
      <c r="E4" s="65"/>
      <c r="F4" s="65"/>
      <c r="G4" s="65"/>
      <c r="H4" s="65"/>
      <c r="I4" s="66" t="str">
        <f>'表5-1'!K4</f>
        <v>金额单位:人民币元</v>
      </c>
    </row>
    <row r="5" spans="1:10" s="31" customFormat="1" ht="20.25" customHeight="1">
      <c r="A5" s="260" t="s">
        <v>168</v>
      </c>
      <c r="B5" s="260" t="s">
        <v>485</v>
      </c>
      <c r="C5" s="271" t="s">
        <v>492</v>
      </c>
      <c r="D5" s="271" t="s">
        <v>499</v>
      </c>
      <c r="E5" s="271" t="s">
        <v>500</v>
      </c>
      <c r="F5" s="283" t="s">
        <v>815</v>
      </c>
      <c r="G5" s="271" t="s">
        <v>339</v>
      </c>
      <c r="H5" s="260" t="s">
        <v>340</v>
      </c>
      <c r="I5" s="260" t="s">
        <v>431</v>
      </c>
    </row>
    <row r="6" spans="1:10" s="31" customFormat="1" ht="20.25" customHeight="1">
      <c r="A6" s="261"/>
      <c r="B6" s="261"/>
      <c r="C6" s="277"/>
      <c r="D6" s="277"/>
      <c r="E6" s="277"/>
      <c r="F6" s="290"/>
      <c r="G6" s="277"/>
      <c r="H6" s="261"/>
      <c r="I6" s="261"/>
    </row>
    <row r="7" spans="1:10" s="30" customFormat="1" ht="20.25" customHeight="1">
      <c r="A7" s="42">
        <v>1</v>
      </c>
      <c r="B7" s="55"/>
      <c r="C7" s="60"/>
      <c r="D7" s="60"/>
      <c r="E7" s="68"/>
      <c r="F7" s="68"/>
      <c r="G7" s="61"/>
      <c r="H7" s="61"/>
      <c r="I7" s="55"/>
    </row>
    <row r="8" spans="1:10" s="30" customFormat="1" ht="20.25" customHeight="1">
      <c r="A8" s="42">
        <f>A7+1</f>
        <v>2</v>
      </c>
      <c r="B8" s="55"/>
      <c r="C8" s="60"/>
      <c r="D8" s="60"/>
      <c r="E8" s="68"/>
      <c r="F8" s="68"/>
      <c r="G8" s="61"/>
      <c r="H8" s="61"/>
      <c r="I8" s="55"/>
    </row>
    <row r="9" spans="1:10" s="30" customFormat="1" ht="20.25" customHeight="1">
      <c r="A9" s="55"/>
      <c r="B9" s="55"/>
      <c r="C9" s="60"/>
      <c r="D9" s="60"/>
      <c r="E9" s="68"/>
      <c r="F9" s="68"/>
      <c r="G9" s="61"/>
      <c r="H9" s="61"/>
      <c r="I9" s="55"/>
    </row>
    <row r="10" spans="1:10" s="30" customFormat="1" ht="20.25" customHeight="1">
      <c r="A10" s="55"/>
      <c r="B10" s="55"/>
      <c r="C10" s="60"/>
      <c r="D10" s="60"/>
      <c r="E10" s="68"/>
      <c r="F10" s="68"/>
      <c r="G10" s="61"/>
      <c r="H10" s="61"/>
      <c r="I10" s="55"/>
    </row>
    <row r="11" spans="1:10" s="30" customFormat="1" ht="20.25" customHeight="1">
      <c r="A11" s="55"/>
      <c r="B11" s="55"/>
      <c r="C11" s="60"/>
      <c r="D11" s="60"/>
      <c r="E11" s="68"/>
      <c r="F11" s="68"/>
      <c r="G11" s="61"/>
      <c r="H11" s="61"/>
      <c r="I11" s="55"/>
    </row>
    <row r="12" spans="1:10" s="30" customFormat="1" ht="20.25" customHeight="1">
      <c r="A12" s="55"/>
      <c r="B12" s="55"/>
      <c r="C12" s="60"/>
      <c r="D12" s="60"/>
      <c r="E12" s="68"/>
      <c r="F12" s="68"/>
      <c r="G12" s="61"/>
      <c r="H12" s="61"/>
      <c r="I12" s="55"/>
    </row>
    <row r="13" spans="1:10" s="30" customFormat="1" ht="20.25" customHeight="1">
      <c r="A13" s="55"/>
      <c r="B13" s="55"/>
      <c r="C13" s="60"/>
      <c r="D13" s="60"/>
      <c r="E13" s="68"/>
      <c r="F13" s="68"/>
      <c r="G13" s="61"/>
      <c r="H13" s="61"/>
      <c r="I13" s="55"/>
    </row>
    <row r="14" spans="1:10" s="30" customFormat="1" ht="20.25" customHeight="1">
      <c r="A14" s="55"/>
      <c r="B14" s="55"/>
      <c r="C14" s="60"/>
      <c r="D14" s="60"/>
      <c r="E14" s="68"/>
      <c r="F14" s="68"/>
      <c r="G14" s="61"/>
      <c r="H14" s="61"/>
      <c r="I14" s="55"/>
    </row>
    <row r="15" spans="1:10" s="30" customFormat="1" ht="20.25" customHeight="1">
      <c r="A15" s="55"/>
      <c r="B15" s="55"/>
      <c r="C15" s="60"/>
      <c r="D15" s="60"/>
      <c r="E15" s="68"/>
      <c r="F15" s="68"/>
      <c r="G15" s="61"/>
      <c r="H15" s="61"/>
      <c r="I15" s="55"/>
    </row>
    <row r="16" spans="1:10" s="30" customFormat="1" ht="20.25" customHeight="1">
      <c r="A16" s="55"/>
      <c r="B16" s="55"/>
      <c r="C16" s="60"/>
      <c r="D16" s="60"/>
      <c r="E16" s="68" t="s">
        <v>438</v>
      </c>
      <c r="F16" s="68"/>
      <c r="G16" s="61"/>
      <c r="H16" s="61"/>
      <c r="I16" s="55"/>
    </row>
    <row r="17" spans="1:9" s="30" customFormat="1" ht="20.25" customHeight="1">
      <c r="A17" s="55"/>
      <c r="B17" s="55"/>
      <c r="C17" s="60"/>
      <c r="D17" s="60"/>
      <c r="E17" s="68"/>
      <c r="F17" s="68"/>
      <c r="G17" s="61"/>
      <c r="H17" s="61"/>
      <c r="I17" s="55"/>
    </row>
    <row r="18" spans="1:9" s="30" customFormat="1" ht="20.25" customHeight="1">
      <c r="A18" s="55"/>
      <c r="B18" s="55"/>
      <c r="C18" s="60"/>
      <c r="D18" s="60"/>
      <c r="E18" s="68"/>
      <c r="F18" s="68"/>
      <c r="G18" s="61"/>
      <c r="H18" s="61"/>
      <c r="I18" s="55"/>
    </row>
    <row r="19" spans="1:9" s="30" customFormat="1" ht="20.25" customHeight="1">
      <c r="A19" s="55"/>
      <c r="B19" s="55"/>
      <c r="C19" s="60"/>
      <c r="D19" s="60"/>
      <c r="E19" s="68"/>
      <c r="F19" s="68"/>
      <c r="G19" s="61"/>
      <c r="H19" s="61"/>
      <c r="I19" s="55"/>
    </row>
    <row r="20" spans="1:9" s="30" customFormat="1" ht="20.25" customHeight="1">
      <c r="A20" s="55"/>
      <c r="B20" s="55"/>
      <c r="C20" s="60"/>
      <c r="D20" s="60"/>
      <c r="E20" s="68"/>
      <c r="F20" s="68"/>
      <c r="G20" s="61"/>
      <c r="H20" s="61"/>
      <c r="I20" s="55"/>
    </row>
    <row r="21" spans="1:9" s="30" customFormat="1" ht="20.25" customHeight="1">
      <c r="A21" s="279" t="s">
        <v>439</v>
      </c>
      <c r="B21" s="280"/>
      <c r="C21" s="55"/>
      <c r="D21" s="55"/>
      <c r="E21" s="54"/>
      <c r="F21" s="54"/>
      <c r="G21" s="67">
        <f>SUM(G7:G20)</f>
        <v>0</v>
      </c>
      <c r="H21" s="67">
        <f>SUM(H7:H20)</f>
        <v>0</v>
      </c>
      <c r="I21" s="55"/>
    </row>
    <row r="22" spans="1:9" s="30" customFormat="1" ht="20.25" customHeight="1">
      <c r="A22" s="276" t="str">
        <f>基本情况!A5</f>
        <v xml:space="preserve">被评估单位（或产权持有单位）填表人：     </v>
      </c>
      <c r="B22" s="276"/>
      <c r="C22" s="276"/>
      <c r="D22" s="276"/>
      <c r="H22" s="30" t="str">
        <f>基本情况!A8</f>
        <v>评估人员：宋云鹏、王涛</v>
      </c>
    </row>
    <row r="23" spans="1:9" s="30" customFormat="1" ht="20.25" customHeight="1">
      <c r="A23" s="340" t="str">
        <f>基本情况!A6</f>
        <v>填表日期： 2018年02月12日</v>
      </c>
      <c r="B23" s="340"/>
      <c r="C23" s="340"/>
      <c r="D23" s="340"/>
    </row>
  </sheetData>
  <mergeCells count="14">
    <mergeCell ref="A21:B21"/>
    <mergeCell ref="A22:D22"/>
    <mergeCell ref="A23:D23"/>
    <mergeCell ref="A5:A6"/>
    <mergeCell ref="B5:B6"/>
    <mergeCell ref="C5:C6"/>
    <mergeCell ref="D5:D6"/>
    <mergeCell ref="F5:F6"/>
    <mergeCell ref="G5:G6"/>
    <mergeCell ref="H5:H6"/>
    <mergeCell ref="I5:I6"/>
    <mergeCell ref="A1:I1"/>
    <mergeCell ref="A2:I2"/>
    <mergeCell ref="E5:E6"/>
  </mergeCells>
  <phoneticPr fontId="58" type="noConversion"/>
  <hyperlinks>
    <hyperlink ref="J3" location="目录!A1" display="目录"/>
  </hyperlinks>
  <printOptions horizontalCentered="1"/>
  <pageMargins left="0.2" right="0.2" top="0.71" bottom="0.31" header="1.26" footer="0.2"/>
  <pageSetup paperSize="9" orientation="landscape"/>
  <headerFooter alignWithMargins="0"/>
</worksheet>
</file>

<file path=xl/worksheets/sheet77.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6.875" style="33" customWidth="1"/>
    <col min="5" max="6" width="22.25" style="33" customWidth="1"/>
    <col min="7" max="7" width="18.375" style="33" customWidth="1"/>
    <col min="8" max="16384" width="9" style="33"/>
  </cols>
  <sheetData>
    <row r="1" spans="1:8" s="28" customFormat="1" ht="24.75" customHeight="1">
      <c r="A1" s="248" t="s">
        <v>313</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816</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817</v>
      </c>
      <c r="C5" s="271" t="s">
        <v>492</v>
      </c>
      <c r="D5" s="271" t="s">
        <v>818</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8.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7" style="33" customWidth="1"/>
    <col min="5" max="6" width="22.25" style="33" customWidth="1"/>
    <col min="7" max="7" width="18.375" style="33" customWidth="1"/>
    <col min="8" max="16384" width="9" style="33"/>
  </cols>
  <sheetData>
    <row r="1" spans="1:8" s="28" customFormat="1" ht="24.75" customHeight="1">
      <c r="A1" s="248" t="s">
        <v>315</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819</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492</v>
      </c>
      <c r="D5" s="271" t="s">
        <v>491</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79.xml><?xml version="1.0" encoding="utf-8"?>
<worksheet xmlns="http://schemas.openxmlformats.org/spreadsheetml/2006/main" xmlns:r="http://schemas.openxmlformats.org/officeDocument/2006/relationships">
  <dimension ref="A1:I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5" width="9" style="33"/>
    <col min="6" max="7" width="22.25" style="33" customWidth="1"/>
    <col min="8" max="8" width="18.375" style="33" customWidth="1"/>
    <col min="9" max="16384" width="9" style="33"/>
  </cols>
  <sheetData>
    <row r="1" spans="1:9" s="28" customFormat="1" ht="24.75" customHeight="1">
      <c r="A1" s="248" t="s">
        <v>317</v>
      </c>
      <c r="B1" s="249"/>
      <c r="C1" s="249"/>
      <c r="D1" s="249"/>
      <c r="E1" s="249"/>
      <c r="F1" s="249"/>
      <c r="G1" s="249"/>
      <c r="H1" s="249"/>
    </row>
    <row r="2" spans="1:9" s="30" customFormat="1" ht="20.25" customHeight="1">
      <c r="A2" s="250" t="str">
        <f>基本情况!A3</f>
        <v>评估基准日：  2018年02月12日</v>
      </c>
      <c r="B2" s="250"/>
      <c r="C2" s="250"/>
      <c r="D2" s="250"/>
      <c r="E2" s="250"/>
      <c r="F2" s="250"/>
      <c r="G2" s="250"/>
      <c r="H2" s="250"/>
    </row>
    <row r="3" spans="1:9" s="30" customFormat="1" ht="20.25" customHeight="1">
      <c r="A3" s="59"/>
      <c r="B3" s="59"/>
      <c r="C3" s="59"/>
      <c r="D3" s="59"/>
      <c r="E3" s="59"/>
      <c r="F3" s="59"/>
      <c r="G3" s="59"/>
      <c r="H3" s="48" t="s">
        <v>820</v>
      </c>
      <c r="I3" s="57" t="s">
        <v>343</v>
      </c>
    </row>
    <row r="4" spans="1:9" s="30" customFormat="1" ht="20.25" customHeight="1">
      <c r="A4" s="64" t="str">
        <f>基本情况!A1</f>
        <v>被评估单位（或者产权持有单位）：哈尔滨市爱地方快餐有限责任公司</v>
      </c>
      <c r="B4" s="65"/>
      <c r="C4" s="65"/>
      <c r="D4" s="65"/>
      <c r="E4" s="65"/>
      <c r="F4" s="65"/>
      <c r="G4" s="65"/>
      <c r="H4" s="66" t="str">
        <f>'表5-1'!K4</f>
        <v>金额单位:人民币元</v>
      </c>
    </row>
    <row r="5" spans="1:9" s="31" customFormat="1" ht="20.25" customHeight="1">
      <c r="A5" s="260" t="s">
        <v>168</v>
      </c>
      <c r="B5" s="260" t="s">
        <v>821</v>
      </c>
      <c r="C5" s="271" t="s">
        <v>492</v>
      </c>
      <c r="D5" s="271" t="s">
        <v>603</v>
      </c>
      <c r="E5" s="271" t="s">
        <v>822</v>
      </c>
      <c r="F5" s="271" t="s">
        <v>339</v>
      </c>
      <c r="G5" s="260" t="s">
        <v>340</v>
      </c>
      <c r="H5" s="260" t="s">
        <v>431</v>
      </c>
    </row>
    <row r="6" spans="1:9" s="31" customFormat="1" ht="20.25" customHeight="1">
      <c r="A6" s="261"/>
      <c r="B6" s="261"/>
      <c r="C6" s="277"/>
      <c r="D6" s="277"/>
      <c r="E6" s="277"/>
      <c r="F6" s="277"/>
      <c r="G6" s="261"/>
      <c r="H6" s="261"/>
    </row>
    <row r="7" spans="1:9" s="30" customFormat="1" ht="20.25" customHeight="1">
      <c r="A7" s="42">
        <v>1</v>
      </c>
      <c r="B7" s="55"/>
      <c r="C7" s="60"/>
      <c r="D7" s="60"/>
      <c r="E7" s="68"/>
      <c r="F7" s="61"/>
      <c r="G7" s="61"/>
      <c r="H7" s="55"/>
    </row>
    <row r="8" spans="1:9" s="30" customFormat="1" ht="20.25" customHeight="1">
      <c r="A8" s="42">
        <f>A7+1</f>
        <v>2</v>
      </c>
      <c r="B8" s="55"/>
      <c r="C8" s="60"/>
      <c r="D8" s="60"/>
      <c r="E8" s="68"/>
      <c r="F8" s="61"/>
      <c r="G8" s="61"/>
      <c r="H8" s="55"/>
    </row>
    <row r="9" spans="1:9" s="30" customFormat="1" ht="20.25" customHeight="1">
      <c r="A9" s="55"/>
      <c r="B9" s="55"/>
      <c r="C9" s="60"/>
      <c r="D9" s="60"/>
      <c r="E9" s="68"/>
      <c r="F9" s="61"/>
      <c r="G9" s="61"/>
      <c r="H9" s="55"/>
    </row>
    <row r="10" spans="1:9" s="30" customFormat="1" ht="20.25" customHeight="1">
      <c r="A10" s="55"/>
      <c r="B10" s="55"/>
      <c r="C10" s="60"/>
      <c r="D10" s="60"/>
      <c r="E10" s="68"/>
      <c r="F10" s="61"/>
      <c r="G10" s="61"/>
      <c r="H10" s="55"/>
    </row>
    <row r="11" spans="1:9" s="30" customFormat="1" ht="20.25" customHeight="1">
      <c r="A11" s="55"/>
      <c r="B11" s="55"/>
      <c r="C11" s="60"/>
      <c r="D11" s="60"/>
      <c r="E11" s="68"/>
      <c r="F11" s="61"/>
      <c r="G11" s="61"/>
      <c r="H11" s="55"/>
    </row>
    <row r="12" spans="1:9" s="30" customFormat="1" ht="20.25" customHeight="1">
      <c r="A12" s="55"/>
      <c r="B12" s="55"/>
      <c r="C12" s="60"/>
      <c r="D12" s="60"/>
      <c r="E12" s="68"/>
      <c r="F12" s="61"/>
      <c r="G12" s="61"/>
      <c r="H12" s="55"/>
    </row>
    <row r="13" spans="1:9" s="30" customFormat="1" ht="20.25" customHeight="1">
      <c r="A13" s="55"/>
      <c r="B13" s="55"/>
      <c r="C13" s="60"/>
      <c r="D13" s="60"/>
      <c r="E13" s="68"/>
      <c r="F13" s="61"/>
      <c r="G13" s="61"/>
      <c r="H13" s="55"/>
    </row>
    <row r="14" spans="1:9" s="30" customFormat="1" ht="20.25" customHeight="1">
      <c r="A14" s="55"/>
      <c r="B14" s="55"/>
      <c r="C14" s="60"/>
      <c r="D14" s="60"/>
      <c r="E14" s="68"/>
      <c r="F14" s="61"/>
      <c r="G14" s="61"/>
      <c r="H14" s="55"/>
    </row>
    <row r="15" spans="1:9" s="30" customFormat="1" ht="20.25" customHeight="1">
      <c r="A15" s="55"/>
      <c r="B15" s="55"/>
      <c r="C15" s="60"/>
      <c r="D15" s="60"/>
      <c r="E15" s="68"/>
      <c r="F15" s="61"/>
      <c r="G15" s="61"/>
      <c r="H15" s="55"/>
    </row>
    <row r="16" spans="1:9" s="30" customFormat="1" ht="20.25" customHeight="1">
      <c r="A16" s="55"/>
      <c r="B16" s="55"/>
      <c r="C16" s="60"/>
      <c r="D16" s="60"/>
      <c r="E16" s="68" t="s">
        <v>438</v>
      </c>
      <c r="F16" s="61"/>
      <c r="G16" s="61"/>
      <c r="H16" s="55"/>
    </row>
    <row r="17" spans="1:8" s="30" customFormat="1" ht="20.25" customHeight="1">
      <c r="A17" s="55"/>
      <c r="B17" s="55"/>
      <c r="C17" s="60"/>
      <c r="D17" s="60"/>
      <c r="E17" s="68"/>
      <c r="F17" s="61"/>
      <c r="G17" s="61"/>
      <c r="H17" s="55"/>
    </row>
    <row r="18" spans="1:8" s="30" customFormat="1" ht="20.25" customHeight="1">
      <c r="A18" s="55"/>
      <c r="B18" s="55"/>
      <c r="C18" s="60"/>
      <c r="D18" s="60"/>
      <c r="E18" s="68"/>
      <c r="F18" s="61"/>
      <c r="G18" s="61"/>
      <c r="H18" s="55"/>
    </row>
    <row r="19" spans="1:8" s="30" customFormat="1" ht="20.25" customHeight="1">
      <c r="A19" s="55"/>
      <c r="B19" s="55"/>
      <c r="C19" s="60"/>
      <c r="D19" s="60"/>
      <c r="E19" s="68"/>
      <c r="F19" s="61"/>
      <c r="G19" s="61"/>
      <c r="H19" s="55"/>
    </row>
    <row r="20" spans="1:8" s="30" customFormat="1" ht="20.25" customHeight="1">
      <c r="A20" s="55"/>
      <c r="B20" s="55"/>
      <c r="C20" s="60"/>
      <c r="D20" s="60"/>
      <c r="E20" s="68"/>
      <c r="F20" s="61"/>
      <c r="G20" s="61"/>
      <c r="H20" s="55"/>
    </row>
    <row r="21" spans="1:8" s="30" customFormat="1" ht="20.25" customHeight="1">
      <c r="A21" s="279" t="s">
        <v>439</v>
      </c>
      <c r="B21" s="280"/>
      <c r="C21" s="55"/>
      <c r="D21" s="55"/>
      <c r="E21" s="54"/>
      <c r="F21" s="67">
        <f>SUM(F7:F20)</f>
        <v>0</v>
      </c>
      <c r="G21" s="67">
        <f>SUM(G7:G20)</f>
        <v>0</v>
      </c>
      <c r="H21" s="55"/>
    </row>
    <row r="22" spans="1:8" s="30" customFormat="1" ht="20.25" customHeight="1">
      <c r="A22" s="276" t="str">
        <f>基本情况!A5</f>
        <v xml:space="preserve">被评估单位（或产权持有单位）填表人：     </v>
      </c>
      <c r="B22" s="276"/>
      <c r="C22" s="276"/>
      <c r="D22" s="276"/>
      <c r="G22" s="30" t="str">
        <f>基本情况!A8</f>
        <v>评估人员：宋云鹏、王涛</v>
      </c>
    </row>
    <row r="23" spans="1:8" s="30" customFormat="1" ht="20.25" customHeight="1">
      <c r="A23" s="340" t="str">
        <f>基本情况!A6</f>
        <v>填表日期： 2018年02月12日</v>
      </c>
      <c r="B23" s="340"/>
      <c r="C23" s="340"/>
      <c r="D23" s="340"/>
    </row>
  </sheetData>
  <mergeCells count="13">
    <mergeCell ref="A21:B21"/>
    <mergeCell ref="E5:E6"/>
    <mergeCell ref="A22:D22"/>
    <mergeCell ref="A23:D23"/>
    <mergeCell ref="A5:A6"/>
    <mergeCell ref="B5:B6"/>
    <mergeCell ref="C5:C6"/>
    <mergeCell ref="D5:D6"/>
    <mergeCell ref="F5:F6"/>
    <mergeCell ref="G5:G6"/>
    <mergeCell ref="H5:H6"/>
    <mergeCell ref="A1:H1"/>
    <mergeCell ref="A2:H2"/>
  </mergeCells>
  <phoneticPr fontId="58" type="noConversion"/>
  <hyperlinks>
    <hyperlink ref="I3" location="目录!A1" display="目录"/>
  </hyperlinks>
  <printOptions horizontalCentered="1"/>
  <pageMargins left="0.2" right="0.2" top="0.71" bottom="0.31" header="1.26" footer="0.2"/>
  <pageSetup paperSize="9" orientation="landscape"/>
  <headerFooter alignWithMargins="0"/>
</worksheet>
</file>

<file path=xl/worksheets/sheet80.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5.375" style="33" customWidth="1"/>
    <col min="5" max="6" width="22.25" style="33" customWidth="1"/>
    <col min="7" max="7" width="18.375" style="33" customWidth="1"/>
    <col min="8" max="16384" width="9" style="33"/>
  </cols>
  <sheetData>
    <row r="1" spans="1:8" s="28" customFormat="1" ht="24.75" customHeight="1">
      <c r="A1" s="248" t="s">
        <v>319</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823</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492</v>
      </c>
      <c r="D5" s="271" t="s">
        <v>571</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81.xml><?xml version="1.0" encoding="utf-8"?>
<worksheet xmlns="http://schemas.openxmlformats.org/spreadsheetml/2006/main" xmlns:r="http://schemas.openxmlformats.org/officeDocument/2006/relationships">
  <dimension ref="A1:G23"/>
  <sheetViews>
    <sheetView topLeftCell="C1" workbookViewId="0">
      <selection activeCell="I3" sqref="I3"/>
    </sheetView>
  </sheetViews>
  <sheetFormatPr defaultRowHeight="16.5" customHeight="1"/>
  <cols>
    <col min="1" max="1" width="6.125" style="33" customWidth="1"/>
    <col min="2" max="2" width="23.125" style="33" customWidth="1"/>
    <col min="3" max="5" width="22.25" style="33" customWidth="1"/>
    <col min="6" max="6" width="18.375" style="33" customWidth="1"/>
    <col min="7" max="16384" width="9" style="33"/>
  </cols>
  <sheetData>
    <row r="1" spans="1:7" s="28" customFormat="1" ht="24.75" customHeight="1">
      <c r="A1" s="248" t="s">
        <v>321</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320</v>
      </c>
      <c r="G3" s="57" t="s">
        <v>343</v>
      </c>
    </row>
    <row r="4" spans="1:7" s="30" customFormat="1" ht="20.25" customHeight="1">
      <c r="A4" s="64" t="str">
        <f>基本情况!A1</f>
        <v>被评估单位（或者产权持有单位）：哈尔滨市爱地方快餐有限责任公司</v>
      </c>
      <c r="B4" s="65"/>
      <c r="C4" s="65"/>
      <c r="D4" s="65"/>
      <c r="E4" s="65"/>
      <c r="F4" s="66" t="str">
        <f>'表5-1'!K4</f>
        <v>金额单位:人民币元</v>
      </c>
    </row>
    <row r="5" spans="1:7" s="31" customFormat="1" ht="20.25" customHeight="1">
      <c r="A5" s="260" t="s">
        <v>429</v>
      </c>
      <c r="B5" s="260" t="s">
        <v>375</v>
      </c>
      <c r="C5" s="271" t="s">
        <v>339</v>
      </c>
      <c r="D5" s="260" t="s">
        <v>340</v>
      </c>
      <c r="E5" s="262" t="s">
        <v>341</v>
      </c>
      <c r="F5" s="260" t="s">
        <v>376</v>
      </c>
    </row>
    <row r="6" spans="1:7" s="31" customFormat="1" ht="20.25" customHeight="1">
      <c r="A6" s="261"/>
      <c r="B6" s="261"/>
      <c r="C6" s="277"/>
      <c r="D6" s="261"/>
      <c r="E6" s="269"/>
      <c r="F6" s="261"/>
    </row>
    <row r="7" spans="1:7" s="30" customFormat="1" ht="20.25" customHeight="1">
      <c r="A7" s="70" t="s">
        <v>824</v>
      </c>
      <c r="B7" s="71" t="s">
        <v>406</v>
      </c>
      <c r="C7" s="61">
        <f>'表6-1'!H21</f>
        <v>0</v>
      </c>
      <c r="D7" s="61">
        <f>'表6-1'!J21</f>
        <v>0</v>
      </c>
      <c r="E7" s="61">
        <f>D7-C7</f>
        <v>0</v>
      </c>
      <c r="F7" s="55" t="e">
        <f>E7/C7*100%</f>
        <v>#DIV/0!</v>
      </c>
    </row>
    <row r="8" spans="1:7" s="30" customFormat="1" ht="20.25" customHeight="1">
      <c r="A8" s="70" t="s">
        <v>825</v>
      </c>
      <c r="B8" s="71" t="s">
        <v>407</v>
      </c>
      <c r="C8" s="61">
        <f>'表6-2'!G21</f>
        <v>0</v>
      </c>
      <c r="D8" s="61">
        <f>'表6-2'!H21</f>
        <v>0</v>
      </c>
      <c r="E8" s="61">
        <f t="shared" ref="E8:E13" si="0">D8-C8</f>
        <v>0</v>
      </c>
      <c r="F8" s="55" t="e">
        <f t="shared" ref="F8:F13" si="1">E8/C8*100%</f>
        <v>#DIV/0!</v>
      </c>
    </row>
    <row r="9" spans="1:7" s="30" customFormat="1" ht="20.25" customHeight="1">
      <c r="A9" s="70" t="s">
        <v>826</v>
      </c>
      <c r="B9" s="71" t="s">
        <v>408</v>
      </c>
      <c r="C9" s="61">
        <f>'表6-3'!G21</f>
        <v>0</v>
      </c>
      <c r="D9" s="61">
        <f>'表6-3'!H21</f>
        <v>0</v>
      </c>
      <c r="E9" s="61">
        <f t="shared" si="0"/>
        <v>0</v>
      </c>
      <c r="F9" s="55" t="e">
        <f t="shared" si="1"/>
        <v>#DIV/0!</v>
      </c>
    </row>
    <row r="10" spans="1:7" s="30" customFormat="1" ht="20.25" customHeight="1">
      <c r="A10" s="70" t="s">
        <v>827</v>
      </c>
      <c r="B10" s="71" t="s">
        <v>409</v>
      </c>
      <c r="C10" s="61">
        <f>'表6-4'!E21</f>
        <v>0</v>
      </c>
      <c r="D10" s="61">
        <f>'表6-4'!F21</f>
        <v>0</v>
      </c>
      <c r="E10" s="61">
        <f t="shared" si="0"/>
        <v>0</v>
      </c>
      <c r="F10" s="55" t="e">
        <f t="shared" si="1"/>
        <v>#DIV/0!</v>
      </c>
    </row>
    <row r="11" spans="1:7" s="30" customFormat="1" ht="20.25" customHeight="1">
      <c r="A11" s="70" t="s">
        <v>828</v>
      </c>
      <c r="B11" s="71" t="s">
        <v>410</v>
      </c>
      <c r="C11" s="61">
        <f>'表6-5'!E21</f>
        <v>0</v>
      </c>
      <c r="D11" s="61">
        <f>'表6-5'!F21</f>
        <v>0</v>
      </c>
      <c r="E11" s="61">
        <f t="shared" si="0"/>
        <v>0</v>
      </c>
      <c r="F11" s="55" t="e">
        <f t="shared" si="1"/>
        <v>#DIV/0!</v>
      </c>
    </row>
    <row r="12" spans="1:7" s="30" customFormat="1" ht="20.25" customHeight="1">
      <c r="A12" s="70" t="s">
        <v>829</v>
      </c>
      <c r="B12" s="71" t="s">
        <v>411</v>
      </c>
      <c r="C12" s="61">
        <f>'表6-6'!D21</f>
        <v>0</v>
      </c>
      <c r="D12" s="61">
        <f>'表6-6'!E21</f>
        <v>0</v>
      </c>
      <c r="E12" s="61">
        <f t="shared" si="0"/>
        <v>0</v>
      </c>
      <c r="F12" s="55" t="e">
        <f t="shared" si="1"/>
        <v>#DIV/0!</v>
      </c>
    </row>
    <row r="13" spans="1:7" s="30" customFormat="1" ht="20.25" customHeight="1">
      <c r="A13" s="70" t="s">
        <v>830</v>
      </c>
      <c r="B13" s="71" t="s">
        <v>412</v>
      </c>
      <c r="C13" s="61">
        <f>'表6-7'!E21</f>
        <v>0</v>
      </c>
      <c r="D13" s="61">
        <f>'表6-7'!F21</f>
        <v>0</v>
      </c>
      <c r="E13" s="61">
        <f t="shared" si="0"/>
        <v>0</v>
      </c>
      <c r="F13" s="55" t="e">
        <f t="shared" si="1"/>
        <v>#DIV/0!</v>
      </c>
    </row>
    <row r="14" spans="1:7" s="30" customFormat="1" ht="20.25" customHeight="1">
      <c r="A14" s="55"/>
      <c r="B14" s="55"/>
      <c r="C14" s="61"/>
      <c r="D14" s="61"/>
      <c r="E14" s="61"/>
      <c r="F14" s="55"/>
    </row>
    <row r="15" spans="1:7" s="30" customFormat="1" ht="20.25" customHeight="1">
      <c r="A15" s="55"/>
      <c r="B15" s="55"/>
      <c r="C15" s="61"/>
      <c r="D15" s="61"/>
      <c r="E15" s="61"/>
      <c r="F15" s="55"/>
    </row>
    <row r="16" spans="1:7" s="30" customFormat="1" ht="20.25" customHeight="1">
      <c r="A16" s="55"/>
      <c r="B16" s="55"/>
      <c r="C16" s="61"/>
      <c r="D16" s="61"/>
      <c r="E16" s="61"/>
      <c r="F16" s="55"/>
    </row>
    <row r="17" spans="1:6" s="30" customFormat="1" ht="20.25" customHeight="1">
      <c r="A17" s="55"/>
      <c r="B17" s="55"/>
      <c r="C17" s="61"/>
      <c r="D17" s="61"/>
      <c r="E17" s="61"/>
      <c r="F17" s="55"/>
    </row>
    <row r="18" spans="1:6" s="30" customFormat="1" ht="20.25" customHeight="1">
      <c r="A18" s="55"/>
      <c r="B18" s="55"/>
      <c r="C18" s="61"/>
      <c r="D18" s="61"/>
      <c r="E18" s="61"/>
      <c r="F18" s="55"/>
    </row>
    <row r="19" spans="1:6" s="30" customFormat="1" ht="20.25" customHeight="1">
      <c r="A19" s="55"/>
      <c r="B19" s="55"/>
      <c r="C19" s="61"/>
      <c r="D19" s="61"/>
      <c r="E19" s="61"/>
      <c r="F19" s="55"/>
    </row>
    <row r="20" spans="1:6" s="30" customFormat="1" ht="20.25" customHeight="1">
      <c r="A20" s="55"/>
      <c r="B20" s="55"/>
      <c r="C20" s="61"/>
      <c r="D20" s="61"/>
      <c r="E20" s="61"/>
      <c r="F20" s="55"/>
    </row>
    <row r="21" spans="1:6" s="30" customFormat="1" ht="20.25" customHeight="1">
      <c r="A21" s="279" t="s">
        <v>831</v>
      </c>
      <c r="B21" s="280"/>
      <c r="C21" s="67">
        <f>SUM(C7:C20)</f>
        <v>0</v>
      </c>
      <c r="D21" s="67">
        <f>SUM(D7:D20)</f>
        <v>0</v>
      </c>
      <c r="E21" s="67"/>
      <c r="F21" s="55"/>
    </row>
    <row r="22" spans="1:6" s="30" customFormat="1" ht="20.25" customHeight="1">
      <c r="A22" s="276"/>
      <c r="B22" s="276"/>
      <c r="D22" s="30" t="str">
        <f>基本情况!A8</f>
        <v>评估人员：宋云鹏、王涛</v>
      </c>
    </row>
    <row r="23" spans="1:6" s="30" customFormat="1" ht="20.25" customHeight="1">
      <c r="A23" s="340"/>
      <c r="B23" s="340"/>
    </row>
  </sheetData>
  <mergeCells count="11">
    <mergeCell ref="E5:E6"/>
    <mergeCell ref="F5:F6"/>
    <mergeCell ref="A1:F1"/>
    <mergeCell ref="A2:F2"/>
    <mergeCell ref="A21:B21"/>
    <mergeCell ref="A23:B23"/>
    <mergeCell ref="A5:A6"/>
    <mergeCell ref="B5:B6"/>
    <mergeCell ref="C5:C6"/>
    <mergeCell ref="D5:D6"/>
    <mergeCell ref="A22:B22"/>
  </mergeCells>
  <phoneticPr fontId="58" type="noConversion"/>
  <hyperlinks>
    <hyperlink ref="G3" location="目录!A1" display="目录"/>
  </hyperlinks>
  <printOptions horizontalCentered="1"/>
  <pageMargins left="0.2" right="0.2" top="0.71" bottom="0.31" header="1.26" footer="0.2"/>
  <pageSetup paperSize="9" orientation="landscape"/>
  <headerFooter alignWithMargins="0"/>
</worksheet>
</file>

<file path=xl/worksheets/sheet82.xml><?xml version="1.0" encoding="utf-8"?>
<worksheet xmlns="http://schemas.openxmlformats.org/spreadsheetml/2006/main" xmlns:r="http://schemas.openxmlformats.org/officeDocument/2006/relationships">
  <dimension ref="A1:L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5" width="9" style="33"/>
    <col min="6" max="6" width="6.25" style="33" customWidth="1"/>
    <col min="7" max="7" width="14.125" style="33" customWidth="1"/>
    <col min="8" max="8" width="15.25" style="33" customWidth="1"/>
    <col min="9" max="10" width="14.75" style="33" customWidth="1"/>
    <col min="11" max="11" width="9.875" style="33" customWidth="1"/>
    <col min="12" max="16384" width="9" style="33"/>
  </cols>
  <sheetData>
    <row r="1" spans="1:12" s="28" customFormat="1" ht="24.75" customHeight="1">
      <c r="A1" s="248" t="s">
        <v>323</v>
      </c>
      <c r="B1" s="249"/>
      <c r="C1" s="249"/>
      <c r="D1" s="249"/>
      <c r="E1" s="249"/>
      <c r="F1" s="249"/>
      <c r="G1" s="249"/>
      <c r="H1" s="249"/>
      <c r="I1" s="249"/>
      <c r="J1" s="249"/>
      <c r="K1" s="249"/>
    </row>
    <row r="2" spans="1:12" s="30" customFormat="1" ht="20.25" customHeight="1">
      <c r="A2" s="250" t="str">
        <f>基本情况!A3</f>
        <v>评估基准日：  2018年02月12日</v>
      </c>
      <c r="B2" s="250"/>
      <c r="C2" s="250"/>
      <c r="D2" s="250"/>
      <c r="E2" s="250"/>
      <c r="F2" s="250"/>
      <c r="G2" s="250"/>
      <c r="H2" s="250"/>
      <c r="I2" s="250"/>
      <c r="J2" s="250"/>
      <c r="K2" s="250"/>
    </row>
    <row r="3" spans="1:12" s="30" customFormat="1" ht="20.25" customHeight="1">
      <c r="A3" s="59"/>
      <c r="B3" s="59"/>
      <c r="C3" s="59"/>
      <c r="D3" s="59"/>
      <c r="E3" s="59"/>
      <c r="F3" s="59"/>
      <c r="G3" s="59"/>
      <c r="H3" s="59"/>
      <c r="I3" s="59"/>
      <c r="J3" s="59"/>
      <c r="K3" s="48" t="s">
        <v>322</v>
      </c>
      <c r="L3" s="57" t="s">
        <v>343</v>
      </c>
    </row>
    <row r="4" spans="1:12" s="30" customFormat="1" ht="20.25" customHeight="1">
      <c r="A4" s="64" t="str">
        <f>基本情况!A1</f>
        <v>被评估单位（或者产权持有单位）：哈尔滨市爱地方快餐有限责任公司</v>
      </c>
      <c r="B4" s="65"/>
      <c r="C4" s="65"/>
      <c r="D4" s="65"/>
      <c r="E4" s="65"/>
      <c r="F4" s="65"/>
      <c r="G4" s="65"/>
      <c r="H4" s="65"/>
      <c r="I4" s="65"/>
      <c r="J4" s="65"/>
      <c r="K4" s="66" t="str">
        <f>'表5-1'!K4</f>
        <v>金额单位:人民币元</v>
      </c>
    </row>
    <row r="5" spans="1:12" s="31" customFormat="1" ht="20.25" customHeight="1">
      <c r="A5" s="260" t="s">
        <v>168</v>
      </c>
      <c r="B5" s="260" t="s">
        <v>787</v>
      </c>
      <c r="C5" s="271" t="s">
        <v>492</v>
      </c>
      <c r="D5" s="271" t="s">
        <v>603</v>
      </c>
      <c r="E5" s="271" t="s">
        <v>832</v>
      </c>
      <c r="F5" s="283" t="s">
        <v>443</v>
      </c>
      <c r="G5" s="283" t="s">
        <v>789</v>
      </c>
      <c r="H5" s="271" t="s">
        <v>339</v>
      </c>
      <c r="I5" s="260" t="s">
        <v>790</v>
      </c>
      <c r="J5" s="260" t="s">
        <v>340</v>
      </c>
      <c r="K5" s="260" t="s">
        <v>431</v>
      </c>
    </row>
    <row r="6" spans="1:12" s="31" customFormat="1" ht="20.25" customHeight="1">
      <c r="A6" s="261"/>
      <c r="B6" s="261"/>
      <c r="C6" s="277"/>
      <c r="D6" s="277"/>
      <c r="E6" s="277"/>
      <c r="F6" s="290"/>
      <c r="G6" s="290"/>
      <c r="H6" s="277"/>
      <c r="I6" s="261"/>
      <c r="J6" s="261"/>
      <c r="K6" s="261"/>
    </row>
    <row r="7" spans="1:12" s="30" customFormat="1" ht="20.25" customHeight="1">
      <c r="A7" s="42">
        <v>1</v>
      </c>
      <c r="B7" s="55"/>
      <c r="C7" s="60"/>
      <c r="D7" s="60"/>
      <c r="E7" s="68"/>
      <c r="F7" s="68"/>
      <c r="G7" s="68"/>
      <c r="H7" s="68"/>
      <c r="I7" s="61"/>
      <c r="J7" s="61"/>
      <c r="K7" s="55"/>
    </row>
    <row r="8" spans="1:12" s="30" customFormat="1" ht="20.25" customHeight="1">
      <c r="A8" s="42">
        <f>A7+1</f>
        <v>2</v>
      </c>
      <c r="B8" s="55"/>
      <c r="C8" s="60"/>
      <c r="D8" s="60"/>
      <c r="E8" s="68"/>
      <c r="F8" s="68"/>
      <c r="G8" s="68"/>
      <c r="H8" s="68"/>
      <c r="I8" s="61"/>
      <c r="J8" s="61"/>
      <c r="K8" s="55"/>
    </row>
    <row r="9" spans="1:12" s="30" customFormat="1" ht="20.25" customHeight="1">
      <c r="A9" s="55"/>
      <c r="B9" s="55"/>
      <c r="C9" s="60"/>
      <c r="D9" s="60"/>
      <c r="E9" s="68"/>
      <c r="F9" s="68"/>
      <c r="G9" s="68"/>
      <c r="H9" s="68"/>
      <c r="I9" s="61"/>
      <c r="J9" s="61"/>
      <c r="K9" s="55"/>
    </row>
    <row r="10" spans="1:12" s="30" customFormat="1" ht="20.25" customHeight="1">
      <c r="A10" s="55"/>
      <c r="B10" s="55"/>
      <c r="C10" s="60"/>
      <c r="D10" s="60"/>
      <c r="E10" s="68"/>
      <c r="F10" s="68"/>
      <c r="G10" s="68"/>
      <c r="H10" s="68"/>
      <c r="I10" s="61"/>
      <c r="J10" s="61"/>
      <c r="K10" s="55"/>
    </row>
    <row r="11" spans="1:12" s="30" customFormat="1" ht="20.25" customHeight="1">
      <c r="A11" s="55"/>
      <c r="B11" s="55"/>
      <c r="C11" s="60"/>
      <c r="D11" s="60"/>
      <c r="E11" s="68"/>
      <c r="F11" s="68"/>
      <c r="G11" s="68"/>
      <c r="H11" s="68"/>
      <c r="I11" s="61"/>
      <c r="J11" s="61"/>
      <c r="K11" s="55"/>
    </row>
    <row r="12" spans="1:12" s="30" customFormat="1" ht="20.25" customHeight="1">
      <c r="A12" s="55"/>
      <c r="B12" s="55"/>
      <c r="C12" s="60"/>
      <c r="D12" s="60"/>
      <c r="E12" s="68"/>
      <c r="F12" s="68"/>
      <c r="G12" s="68"/>
      <c r="H12" s="68"/>
      <c r="I12" s="61"/>
      <c r="J12" s="61"/>
      <c r="K12" s="55"/>
    </row>
    <row r="13" spans="1:12" s="30" customFormat="1" ht="20.25" customHeight="1">
      <c r="A13" s="55"/>
      <c r="B13" s="55"/>
      <c r="C13" s="60"/>
      <c r="D13" s="60"/>
      <c r="E13" s="68"/>
      <c r="F13" s="68"/>
      <c r="G13" s="68"/>
      <c r="H13" s="68"/>
      <c r="I13" s="61"/>
      <c r="J13" s="61"/>
      <c r="K13" s="55"/>
    </row>
    <row r="14" spans="1:12" s="30" customFormat="1" ht="20.25" customHeight="1">
      <c r="A14" s="55"/>
      <c r="B14" s="55"/>
      <c r="C14" s="60"/>
      <c r="D14" s="60"/>
      <c r="E14" s="68"/>
      <c r="F14" s="68"/>
      <c r="G14" s="68"/>
      <c r="H14" s="68"/>
      <c r="I14" s="61"/>
      <c r="J14" s="61"/>
      <c r="K14" s="55"/>
    </row>
    <row r="15" spans="1:12" s="30" customFormat="1" ht="20.25" customHeight="1">
      <c r="A15" s="55"/>
      <c r="B15" s="55"/>
      <c r="C15" s="60"/>
      <c r="D15" s="60"/>
      <c r="E15" s="68"/>
      <c r="F15" s="68"/>
      <c r="G15" s="68"/>
      <c r="H15" s="68"/>
      <c r="I15" s="61"/>
      <c r="J15" s="61"/>
      <c r="K15" s="55"/>
    </row>
    <row r="16" spans="1:12" s="30" customFormat="1" ht="20.25" customHeight="1">
      <c r="A16" s="55"/>
      <c r="B16" s="55"/>
      <c r="C16" s="60"/>
      <c r="D16" s="60"/>
      <c r="E16" s="68" t="s">
        <v>438</v>
      </c>
      <c r="F16" s="68"/>
      <c r="G16" s="68"/>
      <c r="H16" s="68"/>
      <c r="I16" s="61"/>
      <c r="J16" s="61"/>
      <c r="K16" s="55"/>
    </row>
    <row r="17" spans="1:11" s="30" customFormat="1" ht="20.25" customHeight="1">
      <c r="A17" s="55"/>
      <c r="B17" s="55"/>
      <c r="C17" s="60"/>
      <c r="D17" s="60"/>
      <c r="E17" s="68"/>
      <c r="F17" s="68"/>
      <c r="G17" s="68"/>
      <c r="H17" s="68"/>
      <c r="I17" s="61"/>
      <c r="J17" s="61"/>
      <c r="K17" s="55"/>
    </row>
    <row r="18" spans="1:11" s="30" customFormat="1" ht="20.25" customHeight="1">
      <c r="A18" s="55"/>
      <c r="B18" s="55"/>
      <c r="C18" s="60"/>
      <c r="D18" s="60"/>
      <c r="E18" s="68"/>
      <c r="F18" s="68"/>
      <c r="G18" s="68"/>
      <c r="H18" s="68"/>
      <c r="I18" s="61"/>
      <c r="J18" s="61"/>
      <c r="K18" s="55"/>
    </row>
    <row r="19" spans="1:11" s="30" customFormat="1" ht="20.25" customHeight="1">
      <c r="A19" s="55"/>
      <c r="B19" s="55"/>
      <c r="C19" s="60"/>
      <c r="D19" s="60"/>
      <c r="E19" s="68"/>
      <c r="F19" s="68"/>
      <c r="G19" s="68"/>
      <c r="H19" s="68"/>
      <c r="I19" s="61"/>
      <c r="J19" s="61"/>
      <c r="K19" s="55"/>
    </row>
    <row r="20" spans="1:11" s="30" customFormat="1" ht="20.25" customHeight="1">
      <c r="A20" s="55"/>
      <c r="B20" s="55"/>
      <c r="C20" s="60"/>
      <c r="D20" s="60"/>
      <c r="E20" s="68"/>
      <c r="F20" s="68"/>
      <c r="G20" s="68"/>
      <c r="H20" s="68"/>
      <c r="I20" s="61"/>
      <c r="J20" s="61"/>
      <c r="K20" s="55"/>
    </row>
    <row r="21" spans="1:11" s="30" customFormat="1" ht="20.25" customHeight="1">
      <c r="A21" s="279" t="s">
        <v>439</v>
      </c>
      <c r="B21" s="280"/>
      <c r="C21" s="55"/>
      <c r="D21" s="55"/>
      <c r="E21" s="54"/>
      <c r="F21" s="54"/>
      <c r="G21" s="54"/>
      <c r="H21" s="54">
        <f>SUM(H7:H20)</f>
        <v>0</v>
      </c>
      <c r="I21" s="67"/>
      <c r="J21" s="67">
        <f>SUM(J7:J20)</f>
        <v>0</v>
      </c>
      <c r="K21" s="55"/>
    </row>
    <row r="22" spans="1:11" s="30" customFormat="1" ht="20.25" customHeight="1">
      <c r="A22" s="276" t="str">
        <f>基本情况!A5</f>
        <v xml:space="preserve">被评估单位（或产权持有单位）填表人：     </v>
      </c>
      <c r="B22" s="276"/>
      <c r="C22" s="276"/>
      <c r="D22" s="276"/>
      <c r="J22" s="30" t="str">
        <f>基本情况!A8</f>
        <v>评估人员：宋云鹏、王涛</v>
      </c>
    </row>
    <row r="23" spans="1:11" s="30" customFormat="1" ht="20.25" customHeight="1">
      <c r="A23" s="340" t="str">
        <f>基本情况!A6</f>
        <v>填表日期： 2018年02月12日</v>
      </c>
      <c r="B23" s="340"/>
      <c r="C23" s="340"/>
      <c r="D23" s="340"/>
    </row>
  </sheetData>
  <mergeCells count="16">
    <mergeCell ref="A23:D23"/>
    <mergeCell ref="A5:A6"/>
    <mergeCell ref="B5:B6"/>
    <mergeCell ref="C5:C6"/>
    <mergeCell ref="D5:D6"/>
    <mergeCell ref="K5:K6"/>
    <mergeCell ref="A1:K1"/>
    <mergeCell ref="A2:K2"/>
    <mergeCell ref="A21:B21"/>
    <mergeCell ref="A22:D22"/>
    <mergeCell ref="E5:E6"/>
    <mergeCell ref="F5:F6"/>
    <mergeCell ref="G5:G6"/>
    <mergeCell ref="H5:H6"/>
    <mergeCell ref="I5:I6"/>
    <mergeCell ref="J5:J6"/>
  </mergeCells>
  <phoneticPr fontId="58" type="noConversion"/>
  <hyperlinks>
    <hyperlink ref="L3" location="目录!A1" display="目录"/>
  </hyperlinks>
  <printOptions horizontalCentered="1"/>
  <pageMargins left="0.2" right="0.2" top="0.71" bottom="0.31" header="1.26" footer="0.2"/>
  <pageSetup paperSize="9" orientation="landscape"/>
  <headerFooter alignWithMargins="0"/>
</worksheet>
</file>

<file path=xl/worksheets/sheet83.xml><?xml version="1.0" encoding="utf-8"?>
<worksheet xmlns="http://schemas.openxmlformats.org/spreadsheetml/2006/main" xmlns:r="http://schemas.openxmlformats.org/officeDocument/2006/relationships">
  <dimension ref="A1:J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5" width="9" style="33"/>
    <col min="6" max="8" width="22.25" style="33" customWidth="1"/>
    <col min="9" max="9" width="7.75" style="33" customWidth="1"/>
    <col min="10" max="16384" width="9" style="33"/>
  </cols>
  <sheetData>
    <row r="1" spans="1:10" s="28" customFormat="1" ht="24.75" customHeight="1">
      <c r="A1" s="248" t="s">
        <v>325</v>
      </c>
      <c r="B1" s="249"/>
      <c r="C1" s="249"/>
      <c r="D1" s="249"/>
      <c r="E1" s="249"/>
      <c r="F1" s="249"/>
      <c r="G1" s="249"/>
      <c r="H1" s="249"/>
      <c r="I1" s="249"/>
    </row>
    <row r="2" spans="1:10" s="30" customFormat="1" ht="20.25" customHeight="1">
      <c r="A2" s="250" t="str">
        <f>基本情况!A3</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324</v>
      </c>
      <c r="J3" s="57" t="s">
        <v>343</v>
      </c>
    </row>
    <row r="4" spans="1:10" s="30" customFormat="1" ht="20.25" customHeight="1">
      <c r="A4" s="64" t="str">
        <f>基本情况!A1</f>
        <v>被评估单位（或者产权持有单位）：哈尔滨市爱地方快餐有限责任公司</v>
      </c>
      <c r="B4" s="65"/>
      <c r="C4" s="65"/>
      <c r="D4" s="65"/>
      <c r="E4" s="65"/>
      <c r="F4" s="65"/>
      <c r="G4" s="65"/>
      <c r="H4" s="65"/>
      <c r="I4" s="66" t="str">
        <f>'表5-1'!K4</f>
        <v>金额单位:人民币元</v>
      </c>
    </row>
    <row r="5" spans="1:10" s="31" customFormat="1" ht="20.25" customHeight="1">
      <c r="A5" s="260" t="s">
        <v>168</v>
      </c>
      <c r="B5" s="260" t="s">
        <v>833</v>
      </c>
      <c r="C5" s="271" t="s">
        <v>602</v>
      </c>
      <c r="D5" s="271" t="s">
        <v>492</v>
      </c>
      <c r="E5" s="271" t="s">
        <v>603</v>
      </c>
      <c r="F5" s="271" t="s">
        <v>476</v>
      </c>
      <c r="G5" s="283" t="s">
        <v>339</v>
      </c>
      <c r="H5" s="260" t="s">
        <v>340</v>
      </c>
      <c r="I5" s="260" t="s">
        <v>431</v>
      </c>
    </row>
    <row r="6" spans="1:10" s="31" customFormat="1" ht="20.25" customHeight="1">
      <c r="A6" s="261"/>
      <c r="B6" s="261"/>
      <c r="C6" s="277"/>
      <c r="D6" s="277"/>
      <c r="E6" s="277"/>
      <c r="F6" s="277"/>
      <c r="G6" s="290"/>
      <c r="H6" s="261"/>
      <c r="I6" s="261"/>
    </row>
    <row r="7" spans="1:10" s="30" customFormat="1" ht="20.25" customHeight="1">
      <c r="A7" s="42">
        <v>1</v>
      </c>
      <c r="B7" s="55"/>
      <c r="C7" s="60"/>
      <c r="D7" s="60"/>
      <c r="E7" s="68"/>
      <c r="F7" s="61"/>
      <c r="G7" s="61"/>
      <c r="H7" s="61"/>
      <c r="I7" s="55"/>
    </row>
    <row r="8" spans="1:10" s="30" customFormat="1" ht="20.25" customHeight="1">
      <c r="A8" s="42">
        <f>A7+1</f>
        <v>2</v>
      </c>
      <c r="B8" s="55"/>
      <c r="C8" s="60"/>
      <c r="D8" s="60"/>
      <c r="E8" s="68"/>
      <c r="F8" s="61"/>
      <c r="G8" s="61"/>
      <c r="H8" s="61"/>
      <c r="I8" s="55"/>
    </row>
    <row r="9" spans="1:10" s="30" customFormat="1" ht="20.25" customHeight="1">
      <c r="A9" s="55"/>
      <c r="B9" s="55"/>
      <c r="C9" s="60"/>
      <c r="D9" s="60"/>
      <c r="E9" s="68"/>
      <c r="F9" s="61"/>
      <c r="G9" s="61"/>
      <c r="H9" s="61"/>
      <c r="I9" s="55"/>
    </row>
    <row r="10" spans="1:10" s="30" customFormat="1" ht="20.25" customHeight="1">
      <c r="A10" s="55"/>
      <c r="B10" s="55"/>
      <c r="C10" s="60"/>
      <c r="D10" s="60"/>
      <c r="E10" s="68"/>
      <c r="F10" s="61"/>
      <c r="G10" s="61"/>
      <c r="H10" s="61"/>
      <c r="I10" s="55"/>
    </row>
    <row r="11" spans="1:10" s="30" customFormat="1" ht="20.25" customHeight="1">
      <c r="A11" s="55"/>
      <c r="B11" s="55"/>
      <c r="C11" s="60"/>
      <c r="D11" s="60"/>
      <c r="E11" s="68"/>
      <c r="F11" s="61"/>
      <c r="G11" s="61"/>
      <c r="H11" s="61"/>
      <c r="I11" s="55"/>
    </row>
    <row r="12" spans="1:10" s="30" customFormat="1" ht="20.25" customHeight="1">
      <c r="A12" s="55"/>
      <c r="B12" s="55"/>
      <c r="C12" s="60"/>
      <c r="D12" s="60"/>
      <c r="E12" s="68"/>
      <c r="F12" s="61"/>
      <c r="G12" s="61"/>
      <c r="H12" s="61"/>
      <c r="I12" s="55"/>
    </row>
    <row r="13" spans="1:10" s="30" customFormat="1" ht="20.25" customHeight="1">
      <c r="A13" s="55"/>
      <c r="B13" s="55"/>
      <c r="C13" s="60"/>
      <c r="D13" s="60"/>
      <c r="E13" s="68"/>
      <c r="F13" s="61"/>
      <c r="G13" s="61"/>
      <c r="H13" s="61"/>
      <c r="I13" s="55"/>
    </row>
    <row r="14" spans="1:10" s="30" customFormat="1" ht="20.25" customHeight="1">
      <c r="A14" s="55"/>
      <c r="B14" s="55"/>
      <c r="C14" s="60"/>
      <c r="D14" s="60"/>
      <c r="E14" s="68"/>
      <c r="F14" s="61"/>
      <c r="G14" s="61"/>
      <c r="H14" s="61"/>
      <c r="I14" s="55"/>
    </row>
    <row r="15" spans="1:10" s="30" customFormat="1" ht="20.25" customHeight="1">
      <c r="A15" s="55"/>
      <c r="B15" s="55"/>
      <c r="C15" s="60"/>
      <c r="D15" s="60"/>
      <c r="E15" s="68"/>
      <c r="F15" s="61"/>
      <c r="G15" s="61"/>
      <c r="H15" s="61"/>
      <c r="I15" s="55"/>
    </row>
    <row r="16" spans="1:10" s="30" customFormat="1" ht="20.25" customHeight="1">
      <c r="A16" s="55"/>
      <c r="B16" s="55"/>
      <c r="C16" s="60"/>
      <c r="D16" s="60"/>
      <c r="E16" s="68" t="s">
        <v>438</v>
      </c>
      <c r="F16" s="61"/>
      <c r="G16" s="61"/>
      <c r="H16" s="61"/>
      <c r="I16" s="55"/>
    </row>
    <row r="17" spans="1:9" s="30" customFormat="1" ht="20.25" customHeight="1">
      <c r="A17" s="55"/>
      <c r="B17" s="55"/>
      <c r="C17" s="60"/>
      <c r="D17" s="60"/>
      <c r="E17" s="68"/>
      <c r="F17" s="61"/>
      <c r="G17" s="61"/>
      <c r="H17" s="61"/>
      <c r="I17" s="55"/>
    </row>
    <row r="18" spans="1:9" s="30" customFormat="1" ht="20.25" customHeight="1">
      <c r="A18" s="55"/>
      <c r="B18" s="55"/>
      <c r="C18" s="60"/>
      <c r="D18" s="60"/>
      <c r="E18" s="68"/>
      <c r="F18" s="61"/>
      <c r="G18" s="61"/>
      <c r="H18" s="61"/>
      <c r="I18" s="55"/>
    </row>
    <row r="19" spans="1:9" s="30" customFormat="1" ht="20.25" customHeight="1">
      <c r="A19" s="55"/>
      <c r="B19" s="55"/>
      <c r="C19" s="60"/>
      <c r="D19" s="60"/>
      <c r="E19" s="68"/>
      <c r="F19" s="61"/>
      <c r="G19" s="61"/>
      <c r="H19" s="61"/>
      <c r="I19" s="55"/>
    </row>
    <row r="20" spans="1:9" s="30" customFormat="1" ht="20.25" customHeight="1">
      <c r="A20" s="55"/>
      <c r="B20" s="55"/>
      <c r="C20" s="60"/>
      <c r="D20" s="60"/>
      <c r="E20" s="68"/>
      <c r="F20" s="61"/>
      <c r="G20" s="61"/>
      <c r="H20" s="61"/>
      <c r="I20" s="55"/>
    </row>
    <row r="21" spans="1:9" s="30" customFormat="1" ht="20.25" customHeight="1">
      <c r="A21" s="279" t="s">
        <v>439</v>
      </c>
      <c r="B21" s="280"/>
      <c r="C21" s="55"/>
      <c r="D21" s="55"/>
      <c r="E21" s="54"/>
      <c r="F21" s="67"/>
      <c r="G21" s="67">
        <f>SUM(G7:G20)</f>
        <v>0</v>
      </c>
      <c r="H21" s="67">
        <f>SUM(H7:H20)</f>
        <v>0</v>
      </c>
      <c r="I21" s="55"/>
    </row>
    <row r="22" spans="1:9" s="30" customFormat="1" ht="20.25" customHeight="1">
      <c r="A22" s="276" t="str">
        <f>基本情况!A5</f>
        <v xml:space="preserve">被评估单位（或产权持有单位）填表人：     </v>
      </c>
      <c r="B22" s="276"/>
      <c r="C22" s="276"/>
      <c r="D22" s="276"/>
      <c r="H22" s="30" t="str">
        <f>基本情况!A8</f>
        <v>评估人员：宋云鹏、王涛</v>
      </c>
    </row>
    <row r="23" spans="1:9" s="30" customFormat="1" ht="20.25" customHeight="1">
      <c r="A23" s="340" t="str">
        <f>基本情况!A6</f>
        <v>填表日期： 2018年02月12日</v>
      </c>
      <c r="B23" s="340"/>
      <c r="C23" s="340"/>
      <c r="D23" s="340"/>
    </row>
  </sheetData>
  <mergeCells count="14">
    <mergeCell ref="A21:B21"/>
    <mergeCell ref="A22:D22"/>
    <mergeCell ref="A23:D23"/>
    <mergeCell ref="A5:A6"/>
    <mergeCell ref="B5:B6"/>
    <mergeCell ref="C5:C6"/>
    <mergeCell ref="D5:D6"/>
    <mergeCell ref="F5:F6"/>
    <mergeCell ref="G5:G6"/>
    <mergeCell ref="H5:H6"/>
    <mergeCell ref="I5:I6"/>
    <mergeCell ref="A1:I1"/>
    <mergeCell ref="A2:I2"/>
    <mergeCell ref="E5:E6"/>
  </mergeCells>
  <phoneticPr fontId="58" type="noConversion"/>
  <hyperlinks>
    <hyperlink ref="J3" location="目录!A1" display="目录"/>
  </hyperlinks>
  <printOptions horizontalCentered="1"/>
  <pageMargins left="0.2" right="0.2" top="0.71" bottom="0.31" header="1.26" footer="0.2"/>
  <pageSetup paperSize="9" orientation="landscape"/>
  <headerFooter alignWithMargins="0"/>
</worksheet>
</file>

<file path=xl/worksheets/sheet84.xml><?xml version="1.0" encoding="utf-8"?>
<worksheet xmlns="http://schemas.openxmlformats.org/spreadsheetml/2006/main" xmlns:r="http://schemas.openxmlformats.org/officeDocument/2006/relationships">
  <dimension ref="A1:J23"/>
  <sheetViews>
    <sheetView topLeftCell="C1" workbookViewId="0">
      <selection activeCell="I3" sqref="I3"/>
    </sheetView>
  </sheetViews>
  <sheetFormatPr defaultRowHeight="16.5" customHeight="1"/>
  <cols>
    <col min="1" max="1" width="6.125" style="33" customWidth="1"/>
    <col min="2" max="2" width="18.625" style="33" bestFit="1" customWidth="1"/>
    <col min="3" max="3" width="10.375" style="33" customWidth="1"/>
    <col min="4" max="5" width="9.625" style="33" customWidth="1"/>
    <col min="6" max="6" width="19.125" style="33" customWidth="1"/>
    <col min="7" max="7" width="17.25" style="33" customWidth="1"/>
    <col min="8" max="8" width="22.25" style="33" customWidth="1"/>
    <col min="9" max="9" width="18.375" style="33" customWidth="1"/>
    <col min="10" max="16384" width="9" style="33"/>
  </cols>
  <sheetData>
    <row r="1" spans="1:10" s="28" customFormat="1" ht="24.75" customHeight="1">
      <c r="A1" s="248" t="s">
        <v>327</v>
      </c>
      <c r="B1" s="249"/>
      <c r="C1" s="249"/>
      <c r="D1" s="249"/>
      <c r="E1" s="249"/>
      <c r="F1" s="249"/>
      <c r="G1" s="249"/>
      <c r="H1" s="249"/>
      <c r="I1" s="249"/>
    </row>
    <row r="2" spans="1:10" s="30" customFormat="1" ht="20.25" customHeight="1">
      <c r="A2" s="250" t="str">
        <f>基本情况!A3</f>
        <v>评估基准日：  2018年02月12日</v>
      </c>
      <c r="B2" s="250"/>
      <c r="C2" s="250"/>
      <c r="D2" s="250"/>
      <c r="E2" s="250"/>
      <c r="F2" s="250"/>
      <c r="G2" s="250"/>
      <c r="H2" s="250"/>
      <c r="I2" s="250"/>
    </row>
    <row r="3" spans="1:10" s="30" customFormat="1" ht="20.25" customHeight="1">
      <c r="A3" s="59"/>
      <c r="B3" s="59"/>
      <c r="C3" s="59"/>
      <c r="D3" s="59"/>
      <c r="E3" s="59"/>
      <c r="F3" s="59"/>
      <c r="G3" s="59"/>
      <c r="H3" s="59"/>
      <c r="I3" s="48" t="s">
        <v>326</v>
      </c>
      <c r="J3" s="57" t="s">
        <v>343</v>
      </c>
    </row>
    <row r="4" spans="1:10" s="30" customFormat="1" ht="20.25" customHeight="1">
      <c r="A4" s="64" t="str">
        <f>基本情况!A1</f>
        <v>被评估单位（或者产权持有单位）：哈尔滨市爱地方快餐有限责任公司</v>
      </c>
      <c r="B4" s="65"/>
      <c r="C4" s="65"/>
      <c r="D4" s="65"/>
      <c r="E4" s="65"/>
      <c r="F4" s="65"/>
      <c r="G4" s="65"/>
      <c r="H4" s="65"/>
      <c r="I4" s="66" t="str">
        <f>'表5-1'!K4</f>
        <v>金额单位:人民币元</v>
      </c>
    </row>
    <row r="5" spans="1:10" s="31" customFormat="1" ht="20.25" customHeight="1">
      <c r="A5" s="260" t="s">
        <v>168</v>
      </c>
      <c r="B5" s="260" t="s">
        <v>485</v>
      </c>
      <c r="C5" s="271" t="s">
        <v>492</v>
      </c>
      <c r="D5" s="271" t="s">
        <v>491</v>
      </c>
      <c r="E5" s="341" t="s">
        <v>339</v>
      </c>
      <c r="F5" s="342"/>
      <c r="G5" s="343"/>
      <c r="H5" s="260" t="s">
        <v>340</v>
      </c>
      <c r="I5" s="260" t="s">
        <v>431</v>
      </c>
    </row>
    <row r="6" spans="1:10" s="31" customFormat="1" ht="20.25" customHeight="1">
      <c r="A6" s="261"/>
      <c r="B6" s="261"/>
      <c r="C6" s="277"/>
      <c r="D6" s="277"/>
      <c r="E6" s="39" t="s">
        <v>834</v>
      </c>
      <c r="F6" s="39" t="s">
        <v>835</v>
      </c>
      <c r="G6" s="39" t="s">
        <v>439</v>
      </c>
      <c r="H6" s="261"/>
      <c r="I6" s="261"/>
    </row>
    <row r="7" spans="1:10" s="30" customFormat="1" ht="20.25" customHeight="1">
      <c r="A7" s="42">
        <v>1</v>
      </c>
      <c r="B7" s="55"/>
      <c r="C7" s="60"/>
      <c r="D7" s="60"/>
      <c r="E7" s="60"/>
      <c r="F7" s="60"/>
      <c r="G7" s="61"/>
      <c r="H7" s="61"/>
      <c r="I7" s="55"/>
    </row>
    <row r="8" spans="1:10" s="30" customFormat="1" ht="20.25" customHeight="1">
      <c r="A8" s="42">
        <f>A7+1</f>
        <v>2</v>
      </c>
      <c r="B8" s="55"/>
      <c r="C8" s="60"/>
      <c r="D8" s="60"/>
      <c r="E8" s="60"/>
      <c r="F8" s="60"/>
      <c r="G8" s="61"/>
      <c r="H8" s="61"/>
      <c r="I8" s="55"/>
    </row>
    <row r="9" spans="1:10" s="30" customFormat="1" ht="20.25" customHeight="1">
      <c r="A9" s="55"/>
      <c r="B9" s="55"/>
      <c r="C9" s="60"/>
      <c r="D9" s="60"/>
      <c r="E9" s="60"/>
      <c r="F9" s="60"/>
      <c r="G9" s="61"/>
      <c r="H9" s="61"/>
      <c r="I9" s="55"/>
    </row>
    <row r="10" spans="1:10" s="30" customFormat="1" ht="20.25" customHeight="1">
      <c r="A10" s="55"/>
      <c r="B10" s="55"/>
      <c r="C10" s="60"/>
      <c r="D10" s="60"/>
      <c r="E10" s="60"/>
      <c r="F10" s="60"/>
      <c r="G10" s="61"/>
      <c r="H10" s="61"/>
      <c r="I10" s="55"/>
    </row>
    <row r="11" spans="1:10" s="30" customFormat="1" ht="20.25" customHeight="1">
      <c r="A11" s="55"/>
      <c r="B11" s="55"/>
      <c r="C11" s="60"/>
      <c r="D11" s="60"/>
      <c r="E11" s="60"/>
      <c r="F11" s="60"/>
      <c r="G11" s="61"/>
      <c r="H11" s="61"/>
      <c r="I11" s="55"/>
    </row>
    <row r="12" spans="1:10" s="30" customFormat="1" ht="20.25" customHeight="1">
      <c r="A12" s="55"/>
      <c r="B12" s="55"/>
      <c r="C12" s="60"/>
      <c r="D12" s="60"/>
      <c r="E12" s="60"/>
      <c r="F12" s="60"/>
      <c r="G12" s="61"/>
      <c r="H12" s="61"/>
      <c r="I12" s="55"/>
    </row>
    <row r="13" spans="1:10" s="30" customFormat="1" ht="20.25" customHeight="1">
      <c r="A13" s="55"/>
      <c r="B13" s="55"/>
      <c r="C13" s="60"/>
      <c r="D13" s="60"/>
      <c r="E13" s="60"/>
      <c r="F13" s="60"/>
      <c r="G13" s="61"/>
      <c r="H13" s="61"/>
      <c r="I13" s="55"/>
    </row>
    <row r="14" spans="1:10" s="30" customFormat="1" ht="20.25" customHeight="1">
      <c r="A14" s="55"/>
      <c r="B14" s="55"/>
      <c r="C14" s="60"/>
      <c r="D14" s="60"/>
      <c r="E14" s="60"/>
      <c r="F14" s="60"/>
      <c r="G14" s="61"/>
      <c r="H14" s="61"/>
      <c r="I14" s="55"/>
    </row>
    <row r="15" spans="1:10" s="30" customFormat="1" ht="20.25" customHeight="1">
      <c r="A15" s="55"/>
      <c r="B15" s="55"/>
      <c r="C15" s="60"/>
      <c r="D15" s="60"/>
      <c r="E15" s="60"/>
      <c r="F15" s="60"/>
      <c r="G15" s="61"/>
      <c r="H15" s="61"/>
      <c r="I15" s="55"/>
    </row>
    <row r="16" spans="1:10" s="30" customFormat="1" ht="20.25" customHeight="1">
      <c r="A16" s="55"/>
      <c r="B16" s="55"/>
      <c r="C16" s="60"/>
      <c r="D16" s="60"/>
      <c r="E16" s="60"/>
      <c r="F16" s="60"/>
      <c r="G16" s="61"/>
      <c r="H16" s="61"/>
      <c r="I16" s="55"/>
    </row>
    <row r="17" spans="1:9" s="30" customFormat="1" ht="20.25" customHeight="1">
      <c r="A17" s="55"/>
      <c r="B17" s="55"/>
      <c r="C17" s="60"/>
      <c r="D17" s="60"/>
      <c r="E17" s="60"/>
      <c r="F17" s="60"/>
      <c r="G17" s="61"/>
      <c r="H17" s="61"/>
      <c r="I17" s="55"/>
    </row>
    <row r="18" spans="1:9" s="30" customFormat="1" ht="20.25" customHeight="1">
      <c r="A18" s="55"/>
      <c r="B18" s="55"/>
      <c r="C18" s="60"/>
      <c r="D18" s="60"/>
      <c r="E18" s="60"/>
      <c r="F18" s="60"/>
      <c r="G18" s="61"/>
      <c r="H18" s="61"/>
      <c r="I18" s="55"/>
    </row>
    <row r="19" spans="1:9" s="30" customFormat="1" ht="20.25" customHeight="1">
      <c r="A19" s="55"/>
      <c r="B19" s="55"/>
      <c r="C19" s="60"/>
      <c r="D19" s="60"/>
      <c r="E19" s="60"/>
      <c r="F19" s="60"/>
      <c r="G19" s="61"/>
      <c r="H19" s="61"/>
      <c r="I19" s="55"/>
    </row>
    <row r="20" spans="1:9" s="30" customFormat="1" ht="20.25" customHeight="1">
      <c r="A20" s="55"/>
      <c r="B20" s="55"/>
      <c r="C20" s="60"/>
      <c r="D20" s="60"/>
      <c r="E20" s="60"/>
      <c r="F20" s="60"/>
      <c r="G20" s="61"/>
      <c r="H20" s="61"/>
      <c r="I20" s="55"/>
    </row>
    <row r="21" spans="1:9" s="30" customFormat="1" ht="20.25" customHeight="1">
      <c r="A21" s="279" t="s">
        <v>439</v>
      </c>
      <c r="B21" s="280"/>
      <c r="C21" s="55"/>
      <c r="D21" s="55"/>
      <c r="E21" s="55"/>
      <c r="F21" s="55"/>
      <c r="G21" s="67">
        <f>SUM(G7:G20)</f>
        <v>0</v>
      </c>
      <c r="H21" s="67">
        <f>SUM(H7:H20)</f>
        <v>0</v>
      </c>
      <c r="I21" s="55"/>
    </row>
    <row r="22" spans="1:9" s="30" customFormat="1" ht="20.25" customHeight="1">
      <c r="A22" s="276" t="str">
        <f>基本情况!A5</f>
        <v xml:space="preserve">被评估单位（或产权持有单位）填表人：     </v>
      </c>
      <c r="B22" s="276"/>
      <c r="C22" s="276"/>
      <c r="D22" s="276"/>
      <c r="E22" s="62"/>
      <c r="F22" s="62"/>
      <c r="H22" s="30" t="str">
        <f>基本情况!A8</f>
        <v>评估人员：宋云鹏、王涛</v>
      </c>
    </row>
    <row r="23" spans="1:9" s="30" customFormat="1" ht="20.25" customHeight="1">
      <c r="A23" s="340" t="str">
        <f>基本情况!A6</f>
        <v>填表日期： 2018年02月12日</v>
      </c>
      <c r="B23" s="340"/>
      <c r="C23" s="340"/>
      <c r="D23" s="340"/>
      <c r="E23" s="63"/>
      <c r="F23" s="63"/>
    </row>
  </sheetData>
  <mergeCells count="12">
    <mergeCell ref="A21:B21"/>
    <mergeCell ref="A22:D22"/>
    <mergeCell ref="A23:D23"/>
    <mergeCell ref="A5:A6"/>
    <mergeCell ref="B5:B6"/>
    <mergeCell ref="C5:C6"/>
    <mergeCell ref="D5:D6"/>
    <mergeCell ref="H5:H6"/>
    <mergeCell ref="I5:I6"/>
    <mergeCell ref="A1:I1"/>
    <mergeCell ref="A2:I2"/>
    <mergeCell ref="E5:G5"/>
  </mergeCells>
  <phoneticPr fontId="58" type="noConversion"/>
  <hyperlinks>
    <hyperlink ref="J3" location="目录!A1" display="目录"/>
  </hyperlinks>
  <printOptions horizontalCentered="1"/>
  <pageMargins left="0.2" right="0.2" top="0.71" bottom="0.31" header="1.26" footer="0.2"/>
  <pageSetup paperSize="9" orientation="landscape"/>
  <headerFooter alignWithMargins="0"/>
</worksheet>
</file>

<file path=xl/worksheets/sheet85.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9.625" style="33" customWidth="1"/>
    <col min="5" max="6" width="22.25" style="33" customWidth="1"/>
    <col min="7" max="7" width="18.375" style="33" customWidth="1"/>
    <col min="8" max="16384" width="9" style="33"/>
  </cols>
  <sheetData>
    <row r="1" spans="1:8" s="28" customFormat="1" ht="24.75" customHeight="1">
      <c r="A1" s="248" t="s">
        <v>329</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328</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836</v>
      </c>
      <c r="D5" s="271" t="s">
        <v>492</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基本情况!A5</f>
        <v xml:space="preserve">被评估单位（或产权持有单位）填表人：     </v>
      </c>
      <c r="B22" s="276"/>
      <c r="C22" s="276"/>
      <c r="D22" s="276"/>
      <c r="F22" s="30" t="str">
        <f>基本情况!A8</f>
        <v>评估人员：宋云鹏、王涛</v>
      </c>
    </row>
    <row r="23" spans="1:7" s="30" customFormat="1" ht="20.25" customHeight="1">
      <c r="A23" s="340" t="str">
        <f>基本情况!A6</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86.xml><?xml version="1.0" encoding="utf-8"?>
<worksheet xmlns="http://schemas.openxmlformats.org/spreadsheetml/2006/main" xmlns:r="http://schemas.openxmlformats.org/officeDocument/2006/relationships">
  <dimension ref="A1:H23"/>
  <sheetViews>
    <sheetView topLeftCell="C1" workbookViewId="0">
      <selection activeCell="I3" sqref="I3"/>
    </sheetView>
  </sheetViews>
  <sheetFormatPr defaultRowHeight="16.5" customHeight="1"/>
  <cols>
    <col min="1" max="1" width="6.125" style="33" customWidth="1"/>
    <col min="2" max="2" width="23.125" style="33" customWidth="1"/>
    <col min="3" max="3" width="10.375" style="33" customWidth="1"/>
    <col min="4" max="4" width="13.125" style="33" customWidth="1"/>
    <col min="5" max="6" width="29" style="33" customWidth="1"/>
    <col min="7" max="7" width="18.375" style="33" customWidth="1"/>
    <col min="8" max="16384" width="9" style="33"/>
  </cols>
  <sheetData>
    <row r="1" spans="1:8" s="28" customFormat="1" ht="24.75" customHeight="1">
      <c r="A1" s="248" t="s">
        <v>331</v>
      </c>
      <c r="B1" s="249"/>
      <c r="C1" s="249"/>
      <c r="D1" s="249"/>
      <c r="E1" s="249"/>
      <c r="F1" s="249"/>
      <c r="G1" s="249"/>
    </row>
    <row r="2" spans="1:8" s="30" customFormat="1" ht="20.25" customHeight="1">
      <c r="A2" s="250" t="str">
        <f>基本情况!A3</f>
        <v>评估基准日：  2018年02月12日</v>
      </c>
      <c r="B2" s="250"/>
      <c r="C2" s="250"/>
      <c r="D2" s="250"/>
      <c r="E2" s="250"/>
      <c r="F2" s="250"/>
      <c r="G2" s="250"/>
    </row>
    <row r="3" spans="1:8" s="30" customFormat="1" ht="20.25" customHeight="1">
      <c r="A3" s="59"/>
      <c r="B3" s="59"/>
      <c r="C3" s="59"/>
      <c r="D3" s="59"/>
      <c r="E3" s="59"/>
      <c r="F3" s="59"/>
      <c r="G3" s="48" t="s">
        <v>330</v>
      </c>
      <c r="H3" s="57" t="s">
        <v>343</v>
      </c>
    </row>
    <row r="4" spans="1:8" s="30" customFormat="1" ht="20.25" customHeight="1">
      <c r="A4" s="64" t="str">
        <f>基本情况!A1</f>
        <v>被评估单位（或者产权持有单位）：哈尔滨市爱地方快餐有限责任公司</v>
      </c>
      <c r="B4" s="65"/>
      <c r="C4" s="65"/>
      <c r="D4" s="65"/>
      <c r="E4" s="65"/>
      <c r="F4" s="65"/>
      <c r="G4" s="66" t="str">
        <f>'表5-1'!K4</f>
        <v>金额单位:人民币元</v>
      </c>
    </row>
    <row r="5" spans="1:8" s="31" customFormat="1" ht="20.25" customHeight="1">
      <c r="A5" s="260" t="s">
        <v>168</v>
      </c>
      <c r="B5" s="260" t="s">
        <v>485</v>
      </c>
      <c r="C5" s="271" t="s">
        <v>492</v>
      </c>
      <c r="D5" s="271" t="s">
        <v>837</v>
      </c>
      <c r="E5" s="271" t="s">
        <v>339</v>
      </c>
      <c r="F5" s="260" t="s">
        <v>340</v>
      </c>
      <c r="G5" s="260" t="s">
        <v>431</v>
      </c>
    </row>
    <row r="6" spans="1:8" s="31" customFormat="1" ht="20.25" customHeight="1">
      <c r="A6" s="261"/>
      <c r="B6" s="261"/>
      <c r="C6" s="277"/>
      <c r="D6" s="277"/>
      <c r="E6" s="277"/>
      <c r="F6" s="261"/>
      <c r="G6" s="261"/>
    </row>
    <row r="7" spans="1:8" s="30" customFormat="1" ht="20.25" customHeight="1">
      <c r="A7" s="42">
        <v>1</v>
      </c>
      <c r="B7" s="55"/>
      <c r="C7" s="60"/>
      <c r="D7" s="60"/>
      <c r="E7" s="61"/>
      <c r="F7" s="61"/>
      <c r="G7" s="55"/>
    </row>
    <row r="8" spans="1:8" s="30" customFormat="1" ht="20.25" customHeight="1">
      <c r="A8" s="42">
        <f>A7+1</f>
        <v>2</v>
      </c>
      <c r="B8" s="55"/>
      <c r="C8" s="60"/>
      <c r="D8" s="60"/>
      <c r="E8" s="61"/>
      <c r="F8" s="61"/>
      <c r="G8" s="55"/>
    </row>
    <row r="9" spans="1:8" s="30" customFormat="1" ht="20.25" customHeight="1">
      <c r="A9" s="55"/>
      <c r="B9" s="55"/>
      <c r="C9" s="60"/>
      <c r="D9" s="60"/>
      <c r="E9" s="61"/>
      <c r="F9" s="61"/>
      <c r="G9" s="55"/>
    </row>
    <row r="10" spans="1:8" s="30" customFormat="1" ht="20.25" customHeight="1">
      <c r="A10" s="55"/>
      <c r="B10" s="55"/>
      <c r="C10" s="60"/>
      <c r="D10" s="60"/>
      <c r="E10" s="61"/>
      <c r="F10" s="61"/>
      <c r="G10" s="55"/>
    </row>
    <row r="11" spans="1:8" s="30" customFormat="1" ht="20.25" customHeight="1">
      <c r="A11" s="55"/>
      <c r="B11" s="55"/>
      <c r="C11" s="60"/>
      <c r="D11" s="60"/>
      <c r="E11" s="61"/>
      <c r="F11" s="61"/>
      <c r="G11" s="55"/>
    </row>
    <row r="12" spans="1:8" s="30" customFormat="1" ht="20.25" customHeight="1">
      <c r="A12" s="55"/>
      <c r="B12" s="55"/>
      <c r="C12" s="60"/>
      <c r="D12" s="60"/>
      <c r="E12" s="61"/>
      <c r="F12" s="61"/>
      <c r="G12" s="55"/>
    </row>
    <row r="13" spans="1:8" s="30" customFormat="1" ht="20.25" customHeight="1">
      <c r="A13" s="55"/>
      <c r="B13" s="55"/>
      <c r="C13" s="60"/>
      <c r="D13" s="60"/>
      <c r="E13" s="61"/>
      <c r="F13" s="61"/>
      <c r="G13" s="55"/>
    </row>
    <row r="14" spans="1:8" s="30" customFormat="1" ht="20.25" customHeight="1">
      <c r="A14" s="55"/>
      <c r="B14" s="55"/>
      <c r="C14" s="60"/>
      <c r="D14" s="60"/>
      <c r="E14" s="61"/>
      <c r="F14" s="61"/>
      <c r="G14" s="55"/>
    </row>
    <row r="15" spans="1:8" s="30" customFormat="1" ht="20.25" customHeight="1">
      <c r="A15" s="55"/>
      <c r="B15" s="55"/>
      <c r="C15" s="60"/>
      <c r="D15" s="60"/>
      <c r="E15" s="61"/>
      <c r="F15" s="61"/>
      <c r="G15" s="55"/>
    </row>
    <row r="16" spans="1:8" s="30" customFormat="1" ht="20.25" customHeight="1">
      <c r="A16" s="55"/>
      <c r="B16" s="55"/>
      <c r="C16" s="60"/>
      <c r="D16" s="60"/>
      <c r="E16" s="61"/>
      <c r="F16" s="61"/>
      <c r="G16" s="55"/>
    </row>
    <row r="17" spans="1:7" s="30" customFormat="1" ht="20.25" customHeight="1">
      <c r="A17" s="55"/>
      <c r="B17" s="55"/>
      <c r="C17" s="60"/>
      <c r="D17" s="60"/>
      <c r="E17" s="61"/>
      <c r="F17" s="61"/>
      <c r="G17" s="55"/>
    </row>
    <row r="18" spans="1:7" s="30" customFormat="1" ht="20.25" customHeight="1">
      <c r="A18" s="55"/>
      <c r="B18" s="55"/>
      <c r="C18" s="60"/>
      <c r="D18" s="60"/>
      <c r="E18" s="61"/>
      <c r="F18" s="61"/>
      <c r="G18" s="55"/>
    </row>
    <row r="19" spans="1:7" s="30" customFormat="1" ht="20.25" customHeight="1">
      <c r="A19" s="55"/>
      <c r="B19" s="55"/>
      <c r="C19" s="60"/>
      <c r="D19" s="60"/>
      <c r="E19" s="61"/>
      <c r="F19" s="61"/>
      <c r="G19" s="55"/>
    </row>
    <row r="20" spans="1:7" s="30" customFormat="1" ht="20.25" customHeight="1">
      <c r="A20" s="55"/>
      <c r="B20" s="55"/>
      <c r="C20" s="60"/>
      <c r="D20" s="60"/>
      <c r="E20" s="61"/>
      <c r="F20" s="61"/>
      <c r="G20" s="55"/>
    </row>
    <row r="21" spans="1:7" s="30" customFormat="1" ht="20.25" customHeight="1">
      <c r="A21" s="279" t="s">
        <v>439</v>
      </c>
      <c r="B21" s="280"/>
      <c r="C21" s="55"/>
      <c r="D21" s="55"/>
      <c r="E21" s="67">
        <f>SUM(E7:E20)</f>
        <v>0</v>
      </c>
      <c r="F21" s="67">
        <f>SUM(F7:F20)</f>
        <v>0</v>
      </c>
      <c r="G21" s="55"/>
    </row>
    <row r="22" spans="1:7" s="30" customFormat="1" ht="20.25" customHeight="1">
      <c r="A22" s="276" t="str">
        <f>'表5-1'!A22:E22</f>
        <v xml:space="preserve">被评估单位（或产权持有单位）填表人：     </v>
      </c>
      <c r="B22" s="276"/>
      <c r="C22" s="276"/>
      <c r="D22" s="276"/>
      <c r="F22" s="30" t="str">
        <f>'表5-1'!H22</f>
        <v>评估人员：宋云鹏、王涛</v>
      </c>
    </row>
    <row r="23" spans="1:7" s="30" customFormat="1" ht="20.25" customHeight="1">
      <c r="A23" s="340" t="str">
        <f>'表5-1'!A23:E23</f>
        <v>填表日期： 2018年02月12日</v>
      </c>
      <c r="B23" s="340"/>
      <c r="C23" s="340"/>
      <c r="D23" s="340"/>
    </row>
  </sheetData>
  <mergeCells count="12">
    <mergeCell ref="A22:D22"/>
    <mergeCell ref="A23:D23"/>
    <mergeCell ref="A5:A6"/>
    <mergeCell ref="B5:B6"/>
    <mergeCell ref="C5:C6"/>
    <mergeCell ref="D5:D6"/>
    <mergeCell ref="F5:F6"/>
    <mergeCell ref="G5:G6"/>
    <mergeCell ref="A1:G1"/>
    <mergeCell ref="A2:G2"/>
    <mergeCell ref="A21:B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worksheet>
</file>

<file path=xl/worksheets/sheet87.xml><?xml version="1.0" encoding="utf-8"?>
<worksheet xmlns="http://schemas.openxmlformats.org/spreadsheetml/2006/main" xmlns:r="http://schemas.openxmlformats.org/officeDocument/2006/relationships">
  <dimension ref="A1:G23"/>
  <sheetViews>
    <sheetView topLeftCell="C1" workbookViewId="0">
      <selection activeCell="I3" sqref="I3"/>
    </sheetView>
  </sheetViews>
  <sheetFormatPr defaultRowHeight="16.5" customHeight="1"/>
  <cols>
    <col min="1" max="1" width="6.125" style="33" customWidth="1"/>
    <col min="2" max="2" width="30.375" style="33" customWidth="1"/>
    <col min="3" max="5" width="22.5" style="33" customWidth="1"/>
    <col min="6" max="6" width="16.75" style="33" customWidth="1"/>
    <col min="7" max="16384" width="9" style="33"/>
  </cols>
  <sheetData>
    <row r="1" spans="1:7" s="28" customFormat="1" ht="24.75" customHeight="1">
      <c r="A1" s="248" t="s">
        <v>333</v>
      </c>
      <c r="B1" s="249"/>
      <c r="C1" s="249"/>
      <c r="D1" s="249"/>
      <c r="E1" s="249"/>
      <c r="F1" s="249"/>
    </row>
    <row r="2" spans="1:7" s="30" customFormat="1" ht="20.25" customHeight="1">
      <c r="A2" s="250" t="str">
        <f>基本情况!A3</f>
        <v>评估基准日：  2018年02月12日</v>
      </c>
      <c r="B2" s="250"/>
      <c r="C2" s="250"/>
      <c r="D2" s="250"/>
      <c r="E2" s="250"/>
      <c r="F2" s="250"/>
    </row>
    <row r="3" spans="1:7" s="30" customFormat="1" ht="20.25" customHeight="1">
      <c r="A3" s="59"/>
      <c r="B3" s="59"/>
      <c r="C3" s="59"/>
      <c r="D3" s="59"/>
      <c r="E3" s="59"/>
      <c r="F3" s="48" t="s">
        <v>332</v>
      </c>
      <c r="G3" s="57" t="s">
        <v>343</v>
      </c>
    </row>
    <row r="4" spans="1:7" s="30" customFormat="1" ht="20.25" customHeight="1">
      <c r="A4" s="64" t="str">
        <f>基本情况!A1</f>
        <v>被评估单位（或者产权持有单位）：哈尔滨市爱地方快餐有限责任公司</v>
      </c>
      <c r="B4" s="65"/>
      <c r="C4" s="65"/>
      <c r="D4" s="65"/>
      <c r="E4" s="65"/>
      <c r="F4" s="66" t="str">
        <f>'表5-1'!K4</f>
        <v>金额单位:人民币元</v>
      </c>
    </row>
    <row r="5" spans="1:7" s="31" customFormat="1" ht="20.25" customHeight="1">
      <c r="A5" s="260" t="s">
        <v>168</v>
      </c>
      <c r="B5" s="260" t="s">
        <v>838</v>
      </c>
      <c r="C5" s="271" t="s">
        <v>492</v>
      </c>
      <c r="D5" s="271" t="s">
        <v>339</v>
      </c>
      <c r="E5" s="260" t="s">
        <v>340</v>
      </c>
      <c r="F5" s="260" t="s">
        <v>431</v>
      </c>
    </row>
    <row r="6" spans="1:7" s="31" customFormat="1" ht="20.25" customHeight="1">
      <c r="A6" s="261"/>
      <c r="B6" s="261"/>
      <c r="C6" s="277"/>
      <c r="D6" s="277"/>
      <c r="E6" s="261"/>
      <c r="F6" s="261"/>
    </row>
    <row r="7" spans="1:7" s="30" customFormat="1" ht="20.25" customHeight="1">
      <c r="A7" s="42">
        <v>1</v>
      </c>
      <c r="B7" s="55"/>
      <c r="C7" s="60"/>
      <c r="D7" s="61"/>
      <c r="E7" s="61"/>
      <c r="F7" s="55"/>
    </row>
    <row r="8" spans="1:7" s="30" customFormat="1" ht="20.25" customHeight="1">
      <c r="A8" s="42">
        <f>A7+1</f>
        <v>2</v>
      </c>
      <c r="B8" s="55"/>
      <c r="C8" s="60"/>
      <c r="D8" s="61"/>
      <c r="E8" s="61"/>
      <c r="F8" s="55"/>
    </row>
    <row r="9" spans="1:7" s="30" customFormat="1" ht="20.25" customHeight="1">
      <c r="A9" s="55"/>
      <c r="B9" s="55"/>
      <c r="C9" s="60"/>
      <c r="D9" s="61"/>
      <c r="E9" s="61"/>
      <c r="F9" s="55"/>
    </row>
    <row r="10" spans="1:7" s="30" customFormat="1" ht="20.25" customHeight="1">
      <c r="A10" s="55"/>
      <c r="B10" s="55"/>
      <c r="C10" s="60"/>
      <c r="D10" s="61"/>
      <c r="E10" s="61"/>
      <c r="F10" s="55"/>
    </row>
    <row r="11" spans="1:7" s="30" customFormat="1" ht="20.25" customHeight="1">
      <c r="A11" s="55"/>
      <c r="B11" s="55"/>
      <c r="C11" s="60"/>
      <c r="D11" s="61"/>
      <c r="E11" s="61"/>
      <c r="F11" s="55"/>
    </row>
    <row r="12" spans="1:7" s="30" customFormat="1" ht="20.25" customHeight="1">
      <c r="A12" s="55"/>
      <c r="B12" s="55"/>
      <c r="C12" s="60"/>
      <c r="D12" s="61"/>
      <c r="E12" s="61"/>
      <c r="F12" s="55"/>
    </row>
    <row r="13" spans="1:7" s="30" customFormat="1" ht="20.25" customHeight="1">
      <c r="A13" s="55"/>
      <c r="B13" s="55"/>
      <c r="C13" s="60"/>
      <c r="D13" s="61"/>
      <c r="E13" s="61"/>
      <c r="F13" s="55"/>
    </row>
    <row r="14" spans="1:7" s="30" customFormat="1" ht="20.25" customHeight="1">
      <c r="A14" s="55"/>
      <c r="B14" s="55"/>
      <c r="C14" s="60"/>
      <c r="D14" s="61"/>
      <c r="E14" s="61"/>
      <c r="F14" s="55"/>
    </row>
    <row r="15" spans="1:7" s="30" customFormat="1" ht="20.25" customHeight="1">
      <c r="A15" s="55"/>
      <c r="B15" s="55"/>
      <c r="C15" s="60"/>
      <c r="D15" s="61"/>
      <c r="E15" s="61"/>
      <c r="F15" s="55"/>
    </row>
    <row r="16" spans="1:7" s="30" customFormat="1" ht="20.25" customHeight="1">
      <c r="A16" s="55"/>
      <c r="B16" s="55"/>
      <c r="C16" s="60"/>
      <c r="D16" s="61"/>
      <c r="E16" s="61"/>
      <c r="F16" s="55"/>
    </row>
    <row r="17" spans="1:6" s="30" customFormat="1" ht="20.25" customHeight="1">
      <c r="A17" s="55"/>
      <c r="B17" s="55"/>
      <c r="C17" s="60"/>
      <c r="D17" s="61"/>
      <c r="E17" s="61"/>
      <c r="F17" s="55"/>
    </row>
    <row r="18" spans="1:6" s="30" customFormat="1" ht="20.25" customHeight="1">
      <c r="A18" s="55"/>
      <c r="B18" s="55"/>
      <c r="C18" s="60"/>
      <c r="D18" s="61"/>
      <c r="E18" s="61"/>
      <c r="F18" s="55"/>
    </row>
    <row r="19" spans="1:6" s="30" customFormat="1" ht="20.25" customHeight="1">
      <c r="A19" s="55"/>
      <c r="B19" s="55"/>
      <c r="C19" s="60"/>
      <c r="D19" s="61"/>
      <c r="E19" s="61"/>
      <c r="F19" s="55"/>
    </row>
    <row r="20" spans="1:6" s="30" customFormat="1" ht="20.25" customHeight="1">
      <c r="A20" s="55"/>
      <c r="B20" s="55"/>
      <c r="C20" s="60"/>
      <c r="D20" s="61"/>
      <c r="E20" s="61"/>
      <c r="F20" s="55"/>
    </row>
    <row r="21" spans="1:6" s="30" customFormat="1" ht="20.25" customHeight="1">
      <c r="A21" s="279" t="s">
        <v>439</v>
      </c>
      <c r="B21" s="280"/>
      <c r="C21" s="55"/>
      <c r="D21" s="67">
        <f>SUM(D7:D20)</f>
        <v>0</v>
      </c>
      <c r="E21" s="67">
        <f>SUM(E7:E20)</f>
        <v>0</v>
      </c>
      <c r="F21" s="55"/>
    </row>
    <row r="22" spans="1:6" s="30" customFormat="1" ht="20.25" customHeight="1">
      <c r="A22" s="276" t="str">
        <f>基本情况!A5</f>
        <v xml:space="preserve">被评估单位（或产权持有单位）填表人：     </v>
      </c>
      <c r="B22" s="276"/>
      <c r="C22" s="276"/>
      <c r="E22" s="30" t="str">
        <f>基本情况!A8</f>
        <v>评估人员：宋云鹏、王涛</v>
      </c>
    </row>
    <row r="23" spans="1:6" s="30" customFormat="1" ht="20.25" customHeight="1">
      <c r="A23" s="340" t="str">
        <f>基本情况!A6</f>
        <v>填表日期： 2018年02月12日</v>
      </c>
      <c r="B23" s="340"/>
      <c r="C23" s="340"/>
    </row>
  </sheetData>
  <mergeCells count="11">
    <mergeCell ref="E5:E6"/>
    <mergeCell ref="F5:F6"/>
    <mergeCell ref="A1:F1"/>
    <mergeCell ref="A2:F2"/>
    <mergeCell ref="A21:B21"/>
    <mergeCell ref="A23:C23"/>
    <mergeCell ref="A5:A6"/>
    <mergeCell ref="B5:B6"/>
    <mergeCell ref="C5:C6"/>
    <mergeCell ref="D5:D6"/>
    <mergeCell ref="A22:C22"/>
  </mergeCells>
  <phoneticPr fontId="58" type="noConversion"/>
  <hyperlinks>
    <hyperlink ref="G3" location="目录!A1" display="目录"/>
  </hyperlinks>
  <printOptions horizontalCentered="1"/>
  <pageMargins left="0.2" right="0.2" top="0.71" bottom="0.31" header="1.26" footer="0.2"/>
  <pageSetup paperSize="9" orientation="landscape"/>
  <headerFooter alignWithMargins="0"/>
</worksheet>
</file>

<file path=xl/worksheets/sheet88.xml><?xml version="1.0" encoding="utf-8"?>
<worksheet xmlns="http://schemas.openxmlformats.org/spreadsheetml/2006/main" xmlns:r="http://schemas.openxmlformats.org/officeDocument/2006/relationships">
  <dimension ref="A1:H31"/>
  <sheetViews>
    <sheetView topLeftCell="C1" workbookViewId="0">
      <selection activeCell="I3" sqref="I3"/>
    </sheetView>
  </sheetViews>
  <sheetFormatPr defaultRowHeight="16.5" customHeight="1"/>
  <cols>
    <col min="1" max="1" width="4.125" style="32" customWidth="1"/>
    <col min="2" max="2" width="22.875" style="33" customWidth="1"/>
    <col min="3" max="3" width="12.25" style="33" customWidth="1"/>
    <col min="4" max="4" width="16.625" style="33" customWidth="1"/>
    <col min="5" max="6" width="19" style="33" customWidth="1"/>
    <col min="7" max="7" width="21.75" style="33" customWidth="1"/>
    <col min="8" max="16384" width="9" style="33"/>
  </cols>
  <sheetData>
    <row r="1" spans="1:8" s="28" customFormat="1" ht="24.75" customHeight="1">
      <c r="A1" s="248" t="s">
        <v>335</v>
      </c>
      <c r="B1" s="249"/>
      <c r="C1" s="249"/>
      <c r="D1" s="249"/>
      <c r="E1" s="249"/>
      <c r="F1" s="249"/>
      <c r="G1" s="249"/>
    </row>
    <row r="2" spans="1:8" s="30" customFormat="1" ht="20.25" customHeight="1">
      <c r="A2" s="344" t="str">
        <f>基本情况!A3</f>
        <v>评估基准日：  2018年02月12日</v>
      </c>
      <c r="B2" s="344"/>
      <c r="C2" s="344"/>
      <c r="D2" s="344"/>
      <c r="E2" s="344"/>
      <c r="F2" s="344"/>
      <c r="G2" s="344"/>
    </row>
    <row r="3" spans="1:8" s="30" customFormat="1" ht="20.25" customHeight="1">
      <c r="A3" s="59"/>
      <c r="B3" s="59"/>
      <c r="C3" s="59"/>
      <c r="D3" s="59"/>
      <c r="E3" s="59"/>
      <c r="F3" s="59"/>
      <c r="G3" s="48" t="s">
        <v>839</v>
      </c>
      <c r="H3" s="57" t="s">
        <v>343</v>
      </c>
    </row>
    <row r="4" spans="1:8" s="30" customFormat="1" ht="20.25" customHeight="1">
      <c r="A4" s="37" t="str">
        <f>基本情况!A1</f>
        <v>被评估单位（或者产权持有单位）：哈尔滨市爱地方快餐有限责任公司</v>
      </c>
      <c r="B4" s="38"/>
      <c r="C4" s="38"/>
      <c r="D4" s="38"/>
      <c r="E4" s="38"/>
      <c r="F4" s="38"/>
      <c r="G4" s="51" t="str">
        <f>'表6-6'!F4</f>
        <v>金额单位:人民币元</v>
      </c>
    </row>
    <row r="5" spans="1:8" s="31" customFormat="1" ht="20.25" customHeight="1">
      <c r="A5" s="260" t="s">
        <v>168</v>
      </c>
      <c r="B5" s="260" t="s">
        <v>485</v>
      </c>
      <c r="C5" s="260" t="s">
        <v>492</v>
      </c>
      <c r="D5" s="260" t="s">
        <v>571</v>
      </c>
      <c r="E5" s="260" t="s">
        <v>339</v>
      </c>
      <c r="F5" s="260" t="s">
        <v>340</v>
      </c>
      <c r="G5" s="260" t="s">
        <v>431</v>
      </c>
    </row>
    <row r="6" spans="1:8" s="31" customFormat="1" ht="20.25" customHeight="1">
      <c r="A6" s="261"/>
      <c r="B6" s="261"/>
      <c r="C6" s="261"/>
      <c r="D6" s="261"/>
      <c r="E6" s="261"/>
      <c r="F6" s="261"/>
      <c r="G6" s="261"/>
    </row>
    <row r="7" spans="1:8" s="30" customFormat="1" ht="20.25" customHeight="1">
      <c r="A7" s="42">
        <v>1</v>
      </c>
      <c r="B7" s="55"/>
      <c r="C7" s="60"/>
      <c r="D7" s="61"/>
      <c r="E7" s="61"/>
      <c r="F7" s="61"/>
      <c r="G7" s="55"/>
    </row>
    <row r="8" spans="1:8" s="30" customFormat="1" ht="20.25" customHeight="1">
      <c r="A8" s="42">
        <f>+A7+1</f>
        <v>2</v>
      </c>
      <c r="B8" s="55"/>
      <c r="C8" s="60"/>
      <c r="D8" s="61"/>
      <c r="E8" s="61"/>
      <c r="F8" s="61"/>
      <c r="G8" s="55"/>
    </row>
    <row r="9" spans="1:8" s="30" customFormat="1" ht="20.25" customHeight="1">
      <c r="A9" s="42"/>
      <c r="B9" s="55"/>
      <c r="C9" s="60"/>
      <c r="D9" s="61"/>
      <c r="E9" s="61"/>
      <c r="F9" s="61"/>
      <c r="G9" s="55"/>
    </row>
    <row r="10" spans="1:8" s="30" customFormat="1" ht="20.25" customHeight="1">
      <c r="A10" s="42"/>
      <c r="B10" s="55"/>
      <c r="C10" s="60"/>
      <c r="D10" s="61"/>
      <c r="E10" s="61"/>
      <c r="F10" s="61"/>
      <c r="G10" s="55"/>
    </row>
    <row r="11" spans="1:8" s="30" customFormat="1" ht="20.25" customHeight="1">
      <c r="A11" s="42"/>
      <c r="B11" s="55"/>
      <c r="C11" s="60"/>
      <c r="D11" s="61"/>
      <c r="E11" s="61"/>
      <c r="F11" s="61"/>
      <c r="G11" s="55"/>
    </row>
    <row r="12" spans="1:8" s="30" customFormat="1" ht="20.25" customHeight="1">
      <c r="A12" s="42"/>
      <c r="B12" s="55"/>
      <c r="C12" s="60"/>
      <c r="D12" s="61"/>
      <c r="E12" s="61"/>
      <c r="F12" s="61"/>
      <c r="G12" s="55"/>
    </row>
    <row r="13" spans="1:8" s="30" customFormat="1" ht="20.25" customHeight="1">
      <c r="A13" s="42"/>
      <c r="B13" s="55"/>
      <c r="C13" s="60"/>
      <c r="D13" s="61"/>
      <c r="E13" s="61"/>
      <c r="F13" s="61"/>
      <c r="G13" s="55"/>
    </row>
    <row r="14" spans="1:8" s="30" customFormat="1" ht="20.25" customHeight="1">
      <c r="A14" s="42"/>
      <c r="B14" s="55"/>
      <c r="C14" s="60"/>
      <c r="D14" s="61"/>
      <c r="E14" s="61"/>
      <c r="F14" s="61"/>
      <c r="G14" s="55"/>
    </row>
    <row r="15" spans="1:8" s="30" customFormat="1" ht="20.25" customHeight="1">
      <c r="A15" s="42"/>
      <c r="B15" s="55"/>
      <c r="C15" s="60"/>
      <c r="D15" s="61"/>
      <c r="E15" s="61"/>
      <c r="F15" s="61"/>
      <c r="G15" s="55"/>
    </row>
    <row r="16" spans="1:8" s="30" customFormat="1" ht="20.25" customHeight="1">
      <c r="A16" s="42"/>
      <c r="B16" s="55"/>
      <c r="C16" s="60"/>
      <c r="D16" s="61"/>
      <c r="E16" s="61" t="s">
        <v>438</v>
      </c>
      <c r="F16" s="61"/>
      <c r="G16" s="55"/>
    </row>
    <row r="17" spans="1:7" s="30" customFormat="1" ht="20.25" customHeight="1">
      <c r="A17" s="42"/>
      <c r="B17" s="55"/>
      <c r="C17" s="60"/>
      <c r="D17" s="61"/>
      <c r="E17" s="61"/>
      <c r="F17" s="61"/>
      <c r="G17" s="55"/>
    </row>
    <row r="18" spans="1:7" s="30" customFormat="1" ht="20.25" customHeight="1">
      <c r="A18" s="42"/>
      <c r="B18" s="55"/>
      <c r="C18" s="60"/>
      <c r="D18" s="61"/>
      <c r="E18" s="61"/>
      <c r="F18" s="61"/>
      <c r="G18" s="55"/>
    </row>
    <row r="19" spans="1:7" s="30" customFormat="1" ht="20.25" customHeight="1">
      <c r="A19" s="42"/>
      <c r="B19" s="55"/>
      <c r="C19" s="60"/>
      <c r="D19" s="61"/>
      <c r="E19" s="61"/>
      <c r="F19" s="61"/>
      <c r="G19" s="55"/>
    </row>
    <row r="20" spans="1:7" s="30" customFormat="1" ht="20.25" customHeight="1">
      <c r="A20" s="42"/>
      <c r="B20" s="55"/>
      <c r="C20" s="60"/>
      <c r="D20" s="61"/>
      <c r="E20" s="61"/>
      <c r="F20" s="61"/>
      <c r="G20" s="55"/>
    </row>
    <row r="21" spans="1:7" s="30" customFormat="1" ht="20.25" customHeight="1">
      <c r="A21" s="258" t="s">
        <v>439</v>
      </c>
      <c r="B21" s="259"/>
      <c r="C21" s="259"/>
      <c r="D21" s="61"/>
      <c r="E21" s="61">
        <f>SUM(E7:E20)</f>
        <v>0</v>
      </c>
      <c r="F21" s="61">
        <f>SUM(F7:F20)</f>
        <v>0</v>
      </c>
      <c r="G21" s="55"/>
    </row>
    <row r="22" spans="1:7" s="30" customFormat="1" ht="20.25" customHeight="1">
      <c r="A22" s="289" t="str">
        <f>基本情况!A5</f>
        <v xml:space="preserve">被评估单位（或产权持有单位）填表人：     </v>
      </c>
      <c r="B22" s="289"/>
      <c r="C22" s="289"/>
      <c r="D22" s="289"/>
      <c r="E22" s="63" t="str">
        <f>基本情况!A8</f>
        <v>评估人员：宋云鹏、王涛</v>
      </c>
    </row>
    <row r="23" spans="1:7" s="30" customFormat="1" ht="20.25" customHeight="1">
      <c r="A23" s="289" t="str">
        <f>基本情况!A6</f>
        <v>填表日期： 2018年02月12日</v>
      </c>
      <c r="B23" s="289"/>
      <c r="C23" s="289"/>
      <c r="D23" s="289"/>
    </row>
    <row r="24" spans="1:7" s="30" customFormat="1" ht="16.5" customHeight="1">
      <c r="A24" s="29"/>
    </row>
    <row r="25" spans="1:7" s="30" customFormat="1" ht="16.5" customHeight="1">
      <c r="A25" s="29"/>
    </row>
    <row r="26" spans="1:7" s="30" customFormat="1" ht="16.5" customHeight="1">
      <c r="A26" s="29"/>
    </row>
    <row r="27" spans="1:7" s="30" customFormat="1" ht="16.5" customHeight="1">
      <c r="A27" s="29"/>
    </row>
    <row r="28" spans="1:7" s="30" customFormat="1" ht="16.5" customHeight="1">
      <c r="A28" s="29"/>
    </row>
    <row r="29" spans="1:7" s="30" customFormat="1" ht="16.5" customHeight="1">
      <c r="A29" s="29"/>
    </row>
    <row r="30" spans="1:7" s="30" customFormat="1" ht="16.5" customHeight="1">
      <c r="A30" s="29"/>
    </row>
    <row r="31" spans="1:7" s="30" customFormat="1" ht="16.5" customHeight="1">
      <c r="A31" s="29"/>
    </row>
  </sheetData>
  <mergeCells count="12">
    <mergeCell ref="A22:D22"/>
    <mergeCell ref="A23:D23"/>
    <mergeCell ref="A5:A6"/>
    <mergeCell ref="B5:B6"/>
    <mergeCell ref="C5:C6"/>
    <mergeCell ref="D5:D6"/>
    <mergeCell ref="F5:F6"/>
    <mergeCell ref="G5:G6"/>
    <mergeCell ref="A1:G1"/>
    <mergeCell ref="A2:G2"/>
    <mergeCell ref="A21:C21"/>
    <mergeCell ref="E5:E6"/>
  </mergeCells>
  <phoneticPr fontId="58" type="noConversion"/>
  <hyperlinks>
    <hyperlink ref="H3" location="目录!A1" display="目录"/>
  </hyperlinks>
  <printOptions horizontalCentered="1"/>
  <pageMargins left="0.2" right="0.2" top="0.71" bottom="0.31" header="1.26" footer="0.2"/>
  <pageSetup paperSize="9" orientation="landscape"/>
  <headerFooter alignWithMargins="0">
    <oddHeader xml:space="preserve">&amp;R&amp;9
</oddHeader>
  </headerFooter>
</worksheet>
</file>

<file path=xl/worksheets/sheet89.xml><?xml version="1.0" encoding="utf-8"?>
<worksheet xmlns="http://schemas.openxmlformats.org/spreadsheetml/2006/main" xmlns:r="http://schemas.openxmlformats.org/officeDocument/2006/relationships">
  <dimension ref="A1:J35"/>
  <sheetViews>
    <sheetView view="pageBreakPreview" zoomScaleNormal="100" workbookViewId="0">
      <selection activeCell="D7" sqref="D7:J7"/>
    </sheetView>
  </sheetViews>
  <sheetFormatPr defaultRowHeight="14.25"/>
  <cols>
    <col min="1" max="1" width="4.375" style="1" customWidth="1"/>
    <col min="2" max="2" width="5.5" style="1" customWidth="1"/>
    <col min="3" max="3" width="14.5" style="1" customWidth="1"/>
    <col min="4" max="4" width="6.125" style="1" customWidth="1"/>
    <col min="5" max="5" width="10.75" style="1" customWidth="1"/>
    <col min="6" max="6" width="8.75" style="1" customWidth="1"/>
    <col min="7" max="7" width="11.5" style="1" customWidth="1"/>
    <col min="8" max="8" width="10" style="1" customWidth="1"/>
    <col min="9" max="9" width="12.625" style="1" customWidth="1"/>
    <col min="10" max="16384" width="9" style="1"/>
  </cols>
  <sheetData>
    <row r="1" spans="1:10">
      <c r="A1" s="347" t="s">
        <v>840</v>
      </c>
      <c r="B1" s="347"/>
      <c r="C1" s="348"/>
      <c r="D1" s="348"/>
      <c r="E1" s="348"/>
      <c r="F1" s="348"/>
      <c r="G1" s="348"/>
      <c r="H1" s="348"/>
      <c r="I1" s="348"/>
      <c r="J1" s="348"/>
    </row>
    <row r="2" spans="1:10" ht="22.5" customHeight="1">
      <c r="A2" s="348"/>
      <c r="B2" s="348"/>
      <c r="C2" s="348"/>
      <c r="D2" s="348"/>
      <c r="E2" s="348"/>
      <c r="F2" s="348"/>
      <c r="G2" s="348"/>
      <c r="H2" s="348"/>
      <c r="I2" s="348"/>
      <c r="J2" s="348"/>
    </row>
    <row r="3" spans="1:10" ht="20.25" customHeight="1">
      <c r="E3" s="377" t="s">
        <v>841</v>
      </c>
      <c r="F3" s="377"/>
      <c r="G3" s="377"/>
    </row>
    <row r="4" spans="1:10" ht="33" customHeight="1">
      <c r="A4" s="3" t="s">
        <v>842</v>
      </c>
      <c r="B4" s="3"/>
      <c r="C4" s="3"/>
      <c r="D4" s="3"/>
      <c r="E4" s="3"/>
      <c r="F4" s="3"/>
      <c r="G4" s="3"/>
      <c r="H4" s="4"/>
      <c r="I4" s="2" t="s">
        <v>843</v>
      </c>
    </row>
    <row r="5" spans="1:10" ht="43.5" customHeight="1">
      <c r="A5" s="372" t="s">
        <v>844</v>
      </c>
      <c r="B5" s="380" t="s">
        <v>845</v>
      </c>
      <c r="C5" s="381"/>
      <c r="D5" s="5"/>
      <c r="E5" s="5" t="s">
        <v>696</v>
      </c>
      <c r="F5" s="5"/>
      <c r="G5" s="6" t="s">
        <v>697</v>
      </c>
      <c r="H5" s="6"/>
      <c r="I5" s="22" t="s">
        <v>698</v>
      </c>
      <c r="J5" s="23"/>
    </row>
    <row r="6" spans="1:10" ht="26.25" customHeight="1">
      <c r="A6" s="373"/>
      <c r="B6" s="365" t="s">
        <v>846</v>
      </c>
      <c r="C6" s="368"/>
      <c r="D6" s="369"/>
      <c r="E6" s="370"/>
      <c r="F6" s="370"/>
      <c r="G6" s="370"/>
      <c r="H6" s="370"/>
      <c r="I6" s="370"/>
      <c r="J6" s="371"/>
    </row>
    <row r="7" spans="1:10" ht="25.5" customHeight="1">
      <c r="A7" s="373"/>
      <c r="B7" s="365" t="s">
        <v>847</v>
      </c>
      <c r="C7" s="368"/>
      <c r="D7" s="369"/>
      <c r="E7" s="370"/>
      <c r="F7" s="370"/>
      <c r="G7" s="370"/>
      <c r="H7" s="370"/>
      <c r="I7" s="370"/>
      <c r="J7" s="371"/>
    </row>
    <row r="8" spans="1:10" ht="36.75" customHeight="1">
      <c r="A8" s="374"/>
      <c r="B8" s="365" t="s">
        <v>848</v>
      </c>
      <c r="C8" s="368"/>
      <c r="D8" s="8"/>
      <c r="E8" s="9" t="s">
        <v>849</v>
      </c>
      <c r="F8" s="8"/>
      <c r="G8" s="9" t="s">
        <v>850</v>
      </c>
      <c r="H8" s="365"/>
      <c r="I8" s="366"/>
      <c r="J8" s="367"/>
    </row>
    <row r="9" spans="1:10" ht="27" customHeight="1">
      <c r="A9" s="378" t="s">
        <v>851</v>
      </c>
      <c r="B9" s="345" t="s">
        <v>852</v>
      </c>
      <c r="C9" s="10" t="s">
        <v>853</v>
      </c>
      <c r="D9" s="11"/>
      <c r="E9" s="7" t="s">
        <v>854</v>
      </c>
      <c r="F9" s="10"/>
      <c r="G9" s="10" t="s">
        <v>855</v>
      </c>
      <c r="H9" s="10"/>
      <c r="I9" s="10" t="s">
        <v>856</v>
      </c>
      <c r="J9" s="24"/>
    </row>
    <row r="10" spans="1:10" ht="27.75" customHeight="1">
      <c r="A10" s="373"/>
      <c r="B10" s="379"/>
      <c r="C10" s="10" t="s">
        <v>857</v>
      </c>
      <c r="D10" s="11"/>
      <c r="E10" s="12" t="s">
        <v>858</v>
      </c>
      <c r="F10" s="9" t="s">
        <v>859</v>
      </c>
      <c r="G10" s="9" t="s">
        <v>860</v>
      </c>
      <c r="H10" s="9"/>
      <c r="I10" s="9" t="s">
        <v>861</v>
      </c>
      <c r="J10" s="25"/>
    </row>
    <row r="11" spans="1:10" ht="41.25" customHeight="1">
      <c r="A11" s="373"/>
      <c r="B11" s="346"/>
      <c r="C11" s="13" t="s">
        <v>862</v>
      </c>
      <c r="D11" s="14"/>
      <c r="E11" s="15" t="s">
        <v>863</v>
      </c>
      <c r="F11" s="16"/>
      <c r="G11" s="16"/>
      <c r="H11" s="16"/>
      <c r="I11" s="16"/>
      <c r="J11" s="26"/>
    </row>
    <row r="12" spans="1:10" ht="36.75" customHeight="1">
      <c r="A12" s="373"/>
      <c r="B12" s="345" t="s">
        <v>864</v>
      </c>
      <c r="C12" s="13" t="s">
        <v>865</v>
      </c>
      <c r="D12" s="17"/>
      <c r="E12" s="9" t="s">
        <v>853</v>
      </c>
      <c r="F12" s="9"/>
      <c r="G12" s="9" t="s">
        <v>866</v>
      </c>
      <c r="H12" s="17"/>
      <c r="I12" s="9" t="s">
        <v>867</v>
      </c>
      <c r="J12" s="27"/>
    </row>
    <row r="13" spans="1:10" ht="31.5" customHeight="1">
      <c r="A13" s="373"/>
      <c r="B13" s="346"/>
      <c r="C13" s="13" t="s">
        <v>868</v>
      </c>
      <c r="D13" s="17"/>
      <c r="E13" s="15" t="s">
        <v>863</v>
      </c>
      <c r="F13" s="375"/>
      <c r="G13" s="375"/>
      <c r="H13" s="375"/>
      <c r="I13" s="375"/>
      <c r="J13" s="376"/>
    </row>
    <row r="14" spans="1:10" ht="31.5" customHeight="1">
      <c r="A14" s="373"/>
      <c r="B14" s="345" t="s">
        <v>869</v>
      </c>
      <c r="C14" s="10" t="s">
        <v>870</v>
      </c>
      <c r="D14" s="18"/>
      <c r="E14" s="9" t="s">
        <v>871</v>
      </c>
      <c r="F14" s="9"/>
      <c r="G14" s="9" t="s">
        <v>872</v>
      </c>
      <c r="H14" s="9"/>
      <c r="I14" s="9" t="s">
        <v>873</v>
      </c>
      <c r="J14" s="25"/>
    </row>
    <row r="15" spans="1:10" ht="27" customHeight="1">
      <c r="A15" s="373"/>
      <c r="B15" s="346"/>
      <c r="C15" s="10" t="s">
        <v>874</v>
      </c>
      <c r="D15" s="365" t="s">
        <v>875</v>
      </c>
      <c r="E15" s="366"/>
      <c r="F15" s="366" t="s">
        <v>876</v>
      </c>
      <c r="G15" s="366"/>
      <c r="H15" s="366"/>
      <c r="I15" s="366" t="s">
        <v>877</v>
      </c>
      <c r="J15" s="367"/>
    </row>
    <row r="16" spans="1:10" ht="27" customHeight="1">
      <c r="A16" s="373"/>
      <c r="B16" s="345" t="s">
        <v>878</v>
      </c>
      <c r="C16" s="10" t="s">
        <v>879</v>
      </c>
      <c r="D16" s="10"/>
      <c r="E16" s="10" t="s">
        <v>880</v>
      </c>
      <c r="F16" s="10"/>
      <c r="G16" s="10" t="s">
        <v>881</v>
      </c>
      <c r="H16" s="10"/>
      <c r="I16" s="10" t="s">
        <v>882</v>
      </c>
      <c r="J16" s="24"/>
    </row>
    <row r="17" spans="1:10" ht="28.5" customHeight="1">
      <c r="A17" s="373"/>
      <c r="B17" s="379"/>
      <c r="C17" s="10" t="s">
        <v>883</v>
      </c>
      <c r="D17" s="10"/>
      <c r="E17" s="10" t="s">
        <v>884</v>
      </c>
      <c r="F17" s="10"/>
      <c r="G17" s="10" t="s">
        <v>874</v>
      </c>
      <c r="H17" s="365" t="s">
        <v>885</v>
      </c>
      <c r="I17" s="366"/>
      <c r="J17" s="367"/>
    </row>
    <row r="18" spans="1:10" ht="32.25" customHeight="1">
      <c r="A18" s="373"/>
      <c r="B18" s="346"/>
      <c r="C18" s="19" t="s">
        <v>886</v>
      </c>
      <c r="D18" s="365"/>
      <c r="E18" s="366"/>
      <c r="F18" s="368"/>
      <c r="G18" s="9" t="s">
        <v>887</v>
      </c>
      <c r="H18" s="365"/>
      <c r="I18" s="366"/>
      <c r="J18" s="367"/>
    </row>
    <row r="19" spans="1:10" ht="45" customHeight="1">
      <c r="A19" s="373"/>
      <c r="B19" s="345" t="s">
        <v>888</v>
      </c>
      <c r="C19" s="9" t="s">
        <v>889</v>
      </c>
      <c r="D19" s="10"/>
      <c r="E19" s="9" t="s">
        <v>890</v>
      </c>
      <c r="F19" s="10"/>
      <c r="G19" s="9" t="s">
        <v>891</v>
      </c>
      <c r="H19" s="10"/>
      <c r="I19" s="9" t="s">
        <v>892</v>
      </c>
      <c r="J19" s="24"/>
    </row>
    <row r="20" spans="1:10" ht="34.5" customHeight="1">
      <c r="A20" s="374"/>
      <c r="B20" s="346"/>
      <c r="C20" s="369" t="s">
        <v>863</v>
      </c>
      <c r="D20" s="370"/>
      <c r="E20" s="370"/>
      <c r="F20" s="370"/>
      <c r="G20" s="370"/>
      <c r="H20" s="370"/>
      <c r="I20" s="370"/>
      <c r="J20" s="371"/>
    </row>
    <row r="21" spans="1:10">
      <c r="A21" s="350" t="s">
        <v>893</v>
      </c>
      <c r="B21" s="351"/>
      <c r="C21" s="356"/>
      <c r="D21" s="357"/>
      <c r="E21" s="357"/>
      <c r="F21" s="357"/>
      <c r="G21" s="357"/>
      <c r="H21" s="357"/>
      <c r="I21" s="357"/>
      <c r="J21" s="358"/>
    </row>
    <row r="22" spans="1:10">
      <c r="A22" s="352"/>
      <c r="B22" s="353"/>
      <c r="C22" s="359"/>
      <c r="D22" s="360"/>
      <c r="E22" s="360"/>
      <c r="F22" s="360"/>
      <c r="G22" s="360"/>
      <c r="H22" s="360"/>
      <c r="I22" s="360"/>
      <c r="J22" s="361"/>
    </row>
    <row r="23" spans="1:10">
      <c r="A23" s="352"/>
      <c r="B23" s="353"/>
      <c r="C23" s="359"/>
      <c r="D23" s="360"/>
      <c r="E23" s="360"/>
      <c r="F23" s="360"/>
      <c r="G23" s="360"/>
      <c r="H23" s="360"/>
      <c r="I23" s="360"/>
      <c r="J23" s="361"/>
    </row>
    <row r="24" spans="1:10">
      <c r="A24" s="352"/>
      <c r="B24" s="353"/>
      <c r="C24" s="359"/>
      <c r="D24" s="360"/>
      <c r="E24" s="360"/>
      <c r="F24" s="360"/>
      <c r="G24" s="360"/>
      <c r="H24" s="360"/>
      <c r="I24" s="360"/>
      <c r="J24" s="361"/>
    </row>
    <row r="25" spans="1:10" ht="22.5" customHeight="1">
      <c r="A25" s="354"/>
      <c r="B25" s="355"/>
      <c r="C25" s="362"/>
      <c r="D25" s="363"/>
      <c r="E25" s="363"/>
      <c r="F25" s="363"/>
      <c r="G25" s="363"/>
      <c r="H25" s="363"/>
      <c r="I25" s="363"/>
      <c r="J25" s="364"/>
    </row>
    <row r="26" spans="1:10">
      <c r="A26" s="20"/>
      <c r="B26" s="20"/>
      <c r="C26" s="20"/>
      <c r="D26" s="20"/>
      <c r="E26" s="20"/>
      <c r="F26" s="20"/>
      <c r="G26" s="20"/>
      <c r="H26" s="20"/>
      <c r="I26" s="20"/>
      <c r="J26" s="20"/>
    </row>
    <row r="27" spans="1:10">
      <c r="A27" s="349" t="s">
        <v>894</v>
      </c>
      <c r="B27" s="349"/>
      <c r="C27" s="349"/>
      <c r="D27" s="349"/>
      <c r="E27" s="349"/>
      <c r="F27" s="349"/>
      <c r="G27" s="349"/>
      <c r="H27" s="349"/>
      <c r="I27" s="349"/>
      <c r="J27" s="349"/>
    </row>
    <row r="28" spans="1:10">
      <c r="A28" s="349"/>
      <c r="B28" s="349"/>
      <c r="C28" s="349"/>
      <c r="D28" s="349"/>
      <c r="E28" s="349"/>
      <c r="F28" s="349"/>
      <c r="G28" s="349"/>
      <c r="H28" s="349"/>
      <c r="I28" s="349"/>
      <c r="J28" s="349"/>
    </row>
    <row r="29" spans="1:10">
      <c r="A29" s="21"/>
      <c r="B29" s="21"/>
      <c r="C29" s="21"/>
      <c r="D29" s="21"/>
      <c r="E29" s="21"/>
      <c r="F29" s="21"/>
      <c r="G29" s="21"/>
      <c r="H29" s="21"/>
      <c r="I29" s="21"/>
      <c r="J29" s="21"/>
    </row>
    <row r="30" spans="1:10">
      <c r="A30" s="21"/>
      <c r="B30" s="21"/>
      <c r="C30" s="21"/>
      <c r="D30" s="21"/>
      <c r="E30" s="21"/>
      <c r="F30" s="21"/>
      <c r="G30" s="21"/>
      <c r="H30" s="21"/>
      <c r="I30" s="21"/>
      <c r="J30" s="21"/>
    </row>
    <row r="31" spans="1:10">
      <c r="A31" s="21"/>
      <c r="B31" s="21"/>
      <c r="C31" s="21"/>
      <c r="D31" s="21"/>
      <c r="E31" s="21"/>
      <c r="F31" s="21"/>
      <c r="G31" s="21"/>
      <c r="H31" s="21"/>
      <c r="I31" s="21"/>
      <c r="J31" s="21"/>
    </row>
    <row r="32" spans="1:10">
      <c r="A32" s="21"/>
      <c r="B32" s="21"/>
      <c r="C32" s="21"/>
      <c r="D32" s="21"/>
      <c r="E32" s="21"/>
      <c r="F32" s="21"/>
      <c r="G32" s="21"/>
      <c r="H32" s="21"/>
      <c r="I32" s="21"/>
      <c r="J32" s="21"/>
    </row>
    <row r="33" spans="1:10">
      <c r="A33" s="21"/>
      <c r="B33" s="21"/>
      <c r="C33" s="21"/>
      <c r="D33" s="21"/>
      <c r="E33" s="21"/>
      <c r="F33" s="21"/>
      <c r="G33" s="21"/>
      <c r="H33" s="21"/>
      <c r="I33" s="21"/>
      <c r="J33" s="21"/>
    </row>
    <row r="34" spans="1:10">
      <c r="A34" s="21"/>
      <c r="B34" s="21"/>
      <c r="C34" s="21"/>
      <c r="D34" s="21"/>
      <c r="E34" s="21"/>
      <c r="F34" s="21"/>
      <c r="G34" s="21"/>
      <c r="H34" s="21"/>
      <c r="I34" s="21"/>
      <c r="J34" s="21"/>
    </row>
    <row r="35" spans="1:10">
      <c r="A35" s="21"/>
      <c r="B35" s="21"/>
      <c r="C35" s="21"/>
      <c r="D35" s="21"/>
      <c r="E35" s="21"/>
      <c r="F35" s="21"/>
      <c r="G35" s="21"/>
      <c r="H35" s="21"/>
      <c r="I35" s="21"/>
      <c r="J35" s="21"/>
    </row>
  </sheetData>
  <mergeCells count="27">
    <mergeCell ref="D6:J6"/>
    <mergeCell ref="B7:C7"/>
    <mergeCell ref="D7:J7"/>
    <mergeCell ref="H8:J8"/>
    <mergeCell ref="B8:C8"/>
    <mergeCell ref="B9:B11"/>
    <mergeCell ref="B12:B13"/>
    <mergeCell ref="B14:B15"/>
    <mergeCell ref="B16:B18"/>
    <mergeCell ref="B5:C5"/>
    <mergeCell ref="B6:C6"/>
    <mergeCell ref="B19:B20"/>
    <mergeCell ref="A1:J2"/>
    <mergeCell ref="A27:J28"/>
    <mergeCell ref="A21:B25"/>
    <mergeCell ref="C21:J25"/>
    <mergeCell ref="H17:J17"/>
    <mergeCell ref="D18:F18"/>
    <mergeCell ref="H18:J18"/>
    <mergeCell ref="C20:J20"/>
    <mergeCell ref="A5:A8"/>
    <mergeCell ref="F13:J13"/>
    <mergeCell ref="D15:E15"/>
    <mergeCell ref="F15:H15"/>
    <mergeCell ref="I15:J15"/>
    <mergeCell ref="E3:G3"/>
    <mergeCell ref="A9:A20"/>
  </mergeCells>
  <phoneticPr fontId="58" type="noConversion"/>
  <pageMargins left="0.7" right="0.7" top="0.75" bottom="0.75" header="0.3" footer="0.3"/>
  <pageSetup paperSize="9" scale="88" orientation="portrait"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工作表</vt:lpstr>
      </vt:variant>
      <vt:variant>
        <vt:i4>89</vt:i4>
      </vt:variant>
      <vt:variant>
        <vt:lpstr>命名范围</vt:lpstr>
      </vt:variant>
      <vt:variant>
        <vt:i4>86</vt:i4>
      </vt:variant>
    </vt:vector>
  </HeadingPairs>
  <TitlesOfParts>
    <vt:vector size="175" baseType="lpstr">
      <vt:lpstr>填表说明</vt:lpstr>
      <vt:lpstr>基本情况</vt:lpstr>
      <vt:lpstr>目录</vt:lpstr>
      <vt:lpstr>表1</vt:lpstr>
      <vt:lpstr>表2</vt:lpstr>
      <vt:lpstr>表3</vt:lpstr>
      <vt:lpstr>表3-1</vt:lpstr>
      <vt:lpstr>表3-1-1</vt:lpstr>
      <vt:lpstr>表3-1-2</vt:lpstr>
      <vt:lpstr>表3-1-3</vt:lpstr>
      <vt:lpstr>表3-2</vt:lpstr>
      <vt:lpstr>表3-2-1</vt:lpstr>
      <vt:lpstr>表3-2-2</vt:lpstr>
      <vt:lpstr>表3-2-3</vt:lpstr>
      <vt:lpstr>表3-3</vt:lpstr>
      <vt:lpstr>表3-4</vt:lpstr>
      <vt:lpstr>表3-5</vt:lpstr>
      <vt:lpstr>表3-6</vt:lpstr>
      <vt:lpstr>表3-7</vt:lpstr>
      <vt:lpstr>表3-8</vt:lpstr>
      <vt:lpstr>表3-9</vt:lpstr>
      <vt:lpstr>表3-9-1</vt:lpstr>
      <vt:lpstr>表3-9-2</vt:lpstr>
      <vt:lpstr>表3-9-3</vt:lpstr>
      <vt:lpstr>表3-9-4</vt:lpstr>
      <vt:lpstr>表3-9-5</vt:lpstr>
      <vt:lpstr>表3-9-6</vt:lpstr>
      <vt:lpstr>表3-9-7</vt:lpstr>
      <vt:lpstr>表3-9-8</vt:lpstr>
      <vt:lpstr>表3-10</vt:lpstr>
      <vt:lpstr>表3-11</vt:lpstr>
      <vt:lpstr>表4</vt:lpstr>
      <vt:lpstr>表4-1</vt:lpstr>
      <vt:lpstr>表4-1-1</vt:lpstr>
      <vt:lpstr>表4-1-2</vt:lpstr>
      <vt:lpstr>表4-1-3</vt:lpstr>
      <vt:lpstr>表4-2</vt:lpstr>
      <vt:lpstr>表4-3</vt:lpstr>
      <vt:lpstr>表4-4</vt:lpstr>
      <vt:lpstr>表4-5</vt:lpstr>
      <vt:lpstr>表4-5(2)</vt:lpstr>
      <vt:lpstr>表4-5(3)</vt:lpstr>
      <vt:lpstr>表4-5(4)</vt:lpstr>
      <vt:lpstr>表4-6</vt:lpstr>
      <vt:lpstr>表4-6-1</vt:lpstr>
      <vt:lpstr>表4-6-2</vt:lpstr>
      <vt:lpstr>表4-6-3</vt:lpstr>
      <vt:lpstr>表4-6-4</vt:lpstr>
      <vt:lpstr>表4-6-5</vt:lpstr>
      <vt:lpstr>表4-6-6</vt:lpstr>
      <vt:lpstr>表4-6-7</vt:lpstr>
      <vt:lpstr>表4-7</vt:lpstr>
      <vt:lpstr>表4-7-1</vt:lpstr>
      <vt:lpstr>表4-7-2</vt:lpstr>
      <vt:lpstr>表4-8</vt:lpstr>
      <vt:lpstr>表4-9</vt:lpstr>
      <vt:lpstr>表4-10</vt:lpstr>
      <vt:lpstr>表4-11</vt:lpstr>
      <vt:lpstr>表4-12</vt:lpstr>
      <vt:lpstr>表4-12-1</vt:lpstr>
      <vt:lpstr>表4-12-2</vt:lpstr>
      <vt:lpstr>表4-12-3</vt:lpstr>
      <vt:lpstr>表4-13</vt:lpstr>
      <vt:lpstr>表4-14</vt:lpstr>
      <vt:lpstr>表4-15</vt:lpstr>
      <vt:lpstr>表4-16</vt:lpstr>
      <vt:lpstr>表4-17</vt:lpstr>
      <vt:lpstr>表5</vt:lpstr>
      <vt:lpstr>表5-1</vt:lpstr>
      <vt:lpstr>表5-2</vt:lpstr>
      <vt:lpstr>表5-3</vt:lpstr>
      <vt:lpstr>表5-4</vt:lpstr>
      <vt:lpstr>表5-5</vt:lpstr>
      <vt:lpstr>表5-6</vt:lpstr>
      <vt:lpstr>表5-7</vt:lpstr>
      <vt:lpstr>表5-8</vt:lpstr>
      <vt:lpstr>表5-9</vt:lpstr>
      <vt:lpstr>表5-10</vt:lpstr>
      <vt:lpstr>表5-11</vt:lpstr>
      <vt:lpstr>表5-12</vt:lpstr>
      <vt:lpstr>表6</vt:lpstr>
      <vt:lpstr>表6-1</vt:lpstr>
      <vt:lpstr>表6-2</vt:lpstr>
      <vt:lpstr>表6-3</vt:lpstr>
      <vt:lpstr>表6-4</vt:lpstr>
      <vt:lpstr>表6-5</vt:lpstr>
      <vt:lpstr>表6-6</vt:lpstr>
      <vt:lpstr>表6-7</vt:lpstr>
      <vt:lpstr>车辆状况调查表</vt:lpstr>
      <vt:lpstr>填表说明!_Toc523552323</vt:lpstr>
      <vt:lpstr>填表说明!_Toc523552324</vt:lpstr>
      <vt:lpstr>填表说明!_Toc523552325</vt:lpstr>
      <vt:lpstr>'表4-6-6'!Print_Area</vt:lpstr>
      <vt:lpstr>基本情况!Print_Area</vt:lpstr>
      <vt:lpstr>填表说明!Print_Area</vt:lpstr>
      <vt:lpstr>表1!Print_Titles</vt:lpstr>
      <vt:lpstr>表2!Print_Titles</vt:lpstr>
      <vt:lpstr>表3!Print_Titles</vt:lpstr>
      <vt:lpstr>'表3-1'!Print_Titles</vt:lpstr>
      <vt:lpstr>'表3-10'!Print_Titles</vt:lpstr>
      <vt:lpstr>'表3-11'!Print_Titles</vt:lpstr>
      <vt:lpstr>'表3-1-1'!Print_Titles</vt:lpstr>
      <vt:lpstr>'表3-1-2'!Print_Titles</vt:lpstr>
      <vt:lpstr>'表3-1-3'!Print_Titles</vt:lpstr>
      <vt:lpstr>'表3-2-1'!Print_Titles</vt:lpstr>
      <vt:lpstr>'表3-2-2'!Print_Titles</vt:lpstr>
      <vt:lpstr>'表3-2-3'!Print_Titles</vt:lpstr>
      <vt:lpstr>'表3-3'!Print_Titles</vt:lpstr>
      <vt:lpstr>'表3-4'!Print_Titles</vt:lpstr>
      <vt:lpstr>'表3-5'!Print_Titles</vt:lpstr>
      <vt:lpstr>'表3-6'!Print_Titles</vt:lpstr>
      <vt:lpstr>'表3-7'!Print_Titles</vt:lpstr>
      <vt:lpstr>'表3-8'!Print_Titles</vt:lpstr>
      <vt:lpstr>'表3-9-1'!Print_Titles</vt:lpstr>
      <vt:lpstr>'表3-9-2'!Print_Titles</vt:lpstr>
      <vt:lpstr>'表3-9-3'!Print_Titles</vt:lpstr>
      <vt:lpstr>'表3-9-4'!Print_Titles</vt:lpstr>
      <vt:lpstr>'表3-9-5'!Print_Titles</vt:lpstr>
      <vt:lpstr>'表3-9-6'!Print_Titles</vt:lpstr>
      <vt:lpstr>'表3-9-7'!Print_Titles</vt:lpstr>
      <vt:lpstr>'表3-9-8'!Print_Titles</vt:lpstr>
      <vt:lpstr>表4!Print_Titles</vt:lpstr>
      <vt:lpstr>'表4-1'!Print_Titles</vt:lpstr>
      <vt:lpstr>'表4-10'!Print_Titles</vt:lpstr>
      <vt:lpstr>'表4-11'!Print_Titles</vt:lpstr>
      <vt:lpstr>'表4-1-1'!Print_Titles</vt:lpstr>
      <vt:lpstr>'表4-1-2'!Print_Titles</vt:lpstr>
      <vt:lpstr>'表4-12-1'!Print_Titles</vt:lpstr>
      <vt:lpstr>'表4-12-2'!Print_Titles</vt:lpstr>
      <vt:lpstr>'表4-12-3'!Print_Titles</vt:lpstr>
      <vt:lpstr>'表4-13'!Print_Titles</vt:lpstr>
      <vt:lpstr>'表4-1-3'!Print_Titles</vt:lpstr>
      <vt:lpstr>'表4-14'!Print_Titles</vt:lpstr>
      <vt:lpstr>'表4-15'!Print_Titles</vt:lpstr>
      <vt:lpstr>'表4-16'!Print_Titles</vt:lpstr>
      <vt:lpstr>'表4-17'!Print_Titles</vt:lpstr>
      <vt:lpstr>'表4-2'!Print_Titles</vt:lpstr>
      <vt:lpstr>'表4-3'!Print_Titles</vt:lpstr>
      <vt:lpstr>'表4-4'!Print_Titles</vt:lpstr>
      <vt:lpstr>'表4-5'!Print_Titles</vt:lpstr>
      <vt:lpstr>'表4-5(2)'!Print_Titles</vt:lpstr>
      <vt:lpstr>'表4-5(3)'!Print_Titles</vt:lpstr>
      <vt:lpstr>'表4-5(4)'!Print_Titles</vt:lpstr>
      <vt:lpstr>'表4-6-1'!Print_Titles</vt:lpstr>
      <vt:lpstr>'表4-6-2'!Print_Titles</vt:lpstr>
      <vt:lpstr>'表4-6-3'!Print_Titles</vt:lpstr>
      <vt:lpstr>'表4-6-4'!Print_Titles</vt:lpstr>
      <vt:lpstr>'表4-6-5'!Print_Titles</vt:lpstr>
      <vt:lpstr>'表4-6-6'!Print_Titles</vt:lpstr>
      <vt:lpstr>'表4-6-7'!Print_Titles</vt:lpstr>
      <vt:lpstr>'表4-7'!Print_Titles</vt:lpstr>
      <vt:lpstr>'表4-7-1'!Print_Titles</vt:lpstr>
      <vt:lpstr>'表4-7-2'!Print_Titles</vt:lpstr>
      <vt:lpstr>'表4-8'!Print_Titles</vt:lpstr>
      <vt:lpstr>'表4-9'!Print_Titles</vt:lpstr>
      <vt:lpstr>'表5-1'!Print_Titles</vt:lpstr>
      <vt:lpstr>'表5-10'!Print_Titles</vt:lpstr>
      <vt:lpstr>'表5-11'!Print_Titles</vt:lpstr>
      <vt:lpstr>'表5-12'!Print_Titles</vt:lpstr>
      <vt:lpstr>'表5-2'!Print_Titles</vt:lpstr>
      <vt:lpstr>'表5-3'!Print_Titles</vt:lpstr>
      <vt:lpstr>'表5-4'!Print_Titles</vt:lpstr>
      <vt:lpstr>'表5-5'!Print_Titles</vt:lpstr>
      <vt:lpstr>'表5-6'!Print_Titles</vt:lpstr>
      <vt:lpstr>'表5-7'!Print_Titles</vt:lpstr>
      <vt:lpstr>'表5-8'!Print_Titles</vt:lpstr>
      <vt:lpstr>'表5-9'!Print_Titles</vt:lpstr>
      <vt:lpstr>表6!Print_Titles</vt:lpstr>
      <vt:lpstr>'表6-1'!Print_Titles</vt:lpstr>
      <vt:lpstr>'表6-2'!Print_Titles</vt:lpstr>
      <vt:lpstr>'表6-3'!Print_Titles</vt:lpstr>
      <vt:lpstr>'表6-4'!Print_Titles</vt:lpstr>
      <vt:lpstr>'表6-5'!Print_Titles</vt:lpstr>
      <vt:lpstr>'表6-6'!Print_Titles</vt:lpstr>
      <vt:lpstr>'表6-7'!Print_Titles</vt:lpstr>
    </vt:vector>
  </TitlesOfParts>
  <Manager/>
  <Company>中发国际资产评估有限责任公司</Company>
  <LinksUpToDate>false</LinksUpToDate>
  <CharactersWithSpaces>0</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新资产评估明细表</dc:title>
  <dc:subject/>
  <dc:creator>sun yuan</dc:creator>
  <cp:keywords/>
  <dc:description/>
  <cp:lastModifiedBy>王俭</cp:lastModifiedBy>
  <cp:revision>1</cp:revision>
  <cp:lastPrinted>2018-08-28T05:21:30Z</cp:lastPrinted>
  <dcterms:created xsi:type="dcterms:W3CDTF">1999-03-09T01:43:34Z</dcterms:created>
  <dcterms:modified xsi:type="dcterms:W3CDTF">2018-09-17T01:46:11Z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2052-10.1.0.7022</vt:lpwstr>
  </property>
</Properties>
</file>