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2次挂牌\"/>
    </mc:Choice>
  </mc:AlternateContent>
  <bookViews>
    <workbookView xWindow="0" yWindow="0" windowWidth="28776" windowHeight="12348" firstSheet="8" activeTab="8"/>
  </bookViews>
  <sheets>
    <sheet name="11." sheetId="2" r:id="rId1"/>
    <sheet name="20." sheetId="24" r:id="rId2"/>
    <sheet name="5." sheetId="3" r:id="rId3"/>
    <sheet name="15." sheetId="18" r:id="rId4"/>
    <sheet name="19." sheetId="5" r:id="rId5"/>
    <sheet name="6" sheetId="19" r:id="rId6"/>
    <sheet name="7" sheetId="6" r:id="rId7"/>
    <sheet name="18." sheetId="20" r:id="rId8"/>
    <sheet name="1." sheetId="21" r:id="rId9"/>
  </sheets>
  <calcPr calcId="162913"/>
</workbook>
</file>

<file path=xl/calcChain.xml><?xml version="1.0" encoding="utf-8"?>
<calcChain xmlns="http://schemas.openxmlformats.org/spreadsheetml/2006/main">
  <c r="R11" i="20" l="1"/>
  <c r="Q11" i="20"/>
  <c r="P11" i="20"/>
  <c r="R10" i="20"/>
  <c r="R9" i="20"/>
  <c r="R8" i="20"/>
  <c r="R7" i="20"/>
  <c r="R6" i="20"/>
  <c r="R11" i="6"/>
  <c r="Q11" i="6"/>
  <c r="P11" i="6"/>
  <c r="R10" i="6"/>
  <c r="R9" i="6"/>
  <c r="R8" i="6"/>
  <c r="R7" i="6"/>
  <c r="R6" i="6"/>
  <c r="R12" i="19"/>
  <c r="Q12" i="19"/>
  <c r="P12" i="19"/>
  <c r="R11" i="19"/>
  <c r="R10" i="19"/>
  <c r="R9" i="19"/>
  <c r="R8" i="19"/>
  <c r="Q14" i="5"/>
  <c r="R14" i="5" s="1"/>
  <c r="P14" i="5"/>
  <c r="R13" i="5"/>
  <c r="R12" i="5"/>
  <c r="R11" i="5"/>
  <c r="R10" i="5"/>
  <c r="R9" i="5"/>
  <c r="R8" i="5"/>
  <c r="R12" i="18"/>
  <c r="Q12" i="18"/>
  <c r="P12" i="18"/>
  <c r="R11" i="18"/>
  <c r="R10" i="18"/>
  <c r="R9" i="18"/>
  <c r="R8" i="18"/>
  <c r="R7" i="18"/>
  <c r="R12" i="3"/>
  <c r="Q12" i="3"/>
  <c r="P12" i="3"/>
  <c r="R11" i="3"/>
  <c r="R10" i="3"/>
  <c r="R9" i="3"/>
  <c r="R8" i="3"/>
  <c r="R7" i="3"/>
  <c r="R12" i="24"/>
  <c r="Q12" i="24"/>
  <c r="P12" i="24"/>
  <c r="R11" i="24"/>
  <c r="R10" i="24"/>
  <c r="R9" i="24"/>
  <c r="R8" i="24"/>
  <c r="R7" i="24"/>
  <c r="R6" i="24"/>
  <c r="Q11" i="2"/>
  <c r="P11" i="2"/>
  <c r="R10" i="2"/>
  <c r="R9" i="2"/>
  <c r="R8" i="2"/>
  <c r="R7" i="2"/>
  <c r="R11" i="2" s="1"/>
</calcChain>
</file>

<file path=xl/sharedStrings.xml><?xml version="1.0" encoding="utf-8"?>
<sst xmlns="http://schemas.openxmlformats.org/spreadsheetml/2006/main" count="629" uniqueCount="202">
  <si>
    <t>车辆明细表</t>
  </si>
  <si>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</si>
  <si>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</si>
  <si>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</si>
  <si>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</si>
  <si>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</si>
  <si>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</si>
  <si>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</si>
  <si>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</si>
  <si>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</si>
  <si>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</si>
  <si>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</si>
  <si>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</si>
  <si>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</si>
  <si>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</si>
  <si>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</si>
  <si>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评估价值</t>
  </si>
  <si>
    <t>挂牌底价</t>
  </si>
  <si>
    <t>保证金</t>
  </si>
  <si>
    <t>黑HH5551</t>
  </si>
  <si>
    <t>迈腾</t>
  </si>
  <si>
    <t>001505</t>
  </si>
  <si>
    <t>LFV6A23C9C3021191</t>
  </si>
  <si>
    <t>3.0L</t>
  </si>
  <si>
    <t>汽油</t>
  </si>
  <si>
    <t>自动</t>
  </si>
  <si>
    <t>轿车</t>
  </si>
  <si>
    <t>黑色</t>
  </si>
  <si>
    <t>无</t>
  </si>
  <si>
    <t>黑HB7893</t>
  </si>
  <si>
    <t>北汽欧蓝德</t>
  </si>
  <si>
    <t>SCB2083</t>
  </si>
  <si>
    <t>LE4FJM5G55504265</t>
  </si>
  <si>
    <t>2.4L</t>
  </si>
  <si>
    <t>吉普</t>
  </si>
  <si>
    <t>灰色</t>
  </si>
  <si>
    <t>黑HE0392</t>
  </si>
  <si>
    <t>中华</t>
  </si>
  <si>
    <t>DC17AE0290</t>
  </si>
  <si>
    <t>LSYYBACC27K108644</t>
  </si>
  <si>
    <t>1.6L</t>
  </si>
  <si>
    <t>手动</t>
  </si>
  <si>
    <t>黑H11456</t>
  </si>
  <si>
    <t>金杯</t>
  </si>
  <si>
    <t>941537</t>
  </si>
  <si>
    <t>LSYHDAAA67K044751</t>
  </si>
  <si>
    <t>面包</t>
  </si>
  <si>
    <t>白色</t>
  </si>
  <si>
    <t>合计</t>
  </si>
  <si>
    <t>黑HH3580</t>
  </si>
  <si>
    <t>森林人</t>
  </si>
  <si>
    <t>EJ20D223410</t>
  </si>
  <si>
    <t>JF1SG52F58G145000</t>
  </si>
  <si>
    <t>2.0L</t>
  </si>
  <si>
    <t>黑HH1273</t>
  </si>
  <si>
    <t>金旅</t>
  </si>
  <si>
    <r>
      <rPr>
        <sz val="8"/>
        <color theme="1"/>
        <rFont val="宋体"/>
        <family val="3"/>
        <charset val="134"/>
        <scheme val="minor"/>
      </rPr>
      <t>D</t>
    </r>
    <r>
      <rPr>
        <sz val="8"/>
        <color theme="1"/>
        <rFont val="等线"/>
        <family val="3"/>
        <charset val="134"/>
      </rPr>
      <t>050303126</t>
    </r>
  </si>
  <si>
    <t>LFZ648SA55A001172</t>
  </si>
  <si>
    <t>黑HH1658</t>
  </si>
  <si>
    <t>本田雅阁</t>
  </si>
  <si>
    <t>2531643</t>
  </si>
  <si>
    <t>LHGCM567152031648</t>
  </si>
  <si>
    <t>黑HB6239</t>
  </si>
  <si>
    <t>奥迪A4</t>
  </si>
  <si>
    <t>018400</t>
  </si>
  <si>
    <t>LFVBA28E433001665</t>
  </si>
  <si>
    <t>1.8T</t>
  </si>
  <si>
    <t>黑HH1156</t>
  </si>
  <si>
    <t>捷达</t>
  </si>
  <si>
    <t>508748</t>
  </si>
  <si>
    <t>LFVBA11G743110287</t>
  </si>
  <si>
    <t>黑HH1102</t>
  </si>
  <si>
    <t>2531011</t>
  </si>
  <si>
    <t>LHGCM567352031019</t>
  </si>
  <si>
    <t>待处置车辆明细表</t>
  </si>
  <si>
    <t>黑HE5336</t>
  </si>
  <si>
    <t>丰田酷路泽</t>
  </si>
  <si>
    <t>0261578</t>
  </si>
  <si>
    <t>LFMG2K747C3022641</t>
  </si>
  <si>
    <t>4.6L</t>
  </si>
  <si>
    <t>黑HB6299</t>
  </si>
  <si>
    <t>宝来</t>
  </si>
  <si>
    <t>AWB085237</t>
  </si>
  <si>
    <t>LFVBA11J543048240</t>
  </si>
  <si>
    <t>黑HH1344</t>
  </si>
  <si>
    <t>帕萨特</t>
  </si>
  <si>
    <t>BBG039381</t>
  </si>
  <si>
    <t>LSVCE29F142274848</t>
  </si>
  <si>
    <t>黑H85B99</t>
  </si>
  <si>
    <t>长城</t>
  </si>
  <si>
    <t>SGJ0617</t>
  </si>
  <si>
    <t>LGVFF3A5X8B119136</t>
  </si>
  <si>
    <t>黑HH1257</t>
  </si>
  <si>
    <t>D050303084</t>
  </si>
  <si>
    <t>LFZ648SA85A001103</t>
  </si>
  <si>
    <t>黑HJ1333</t>
  </si>
  <si>
    <t>沃尔沃</t>
  </si>
  <si>
    <t>B5254T4477787</t>
  </si>
  <si>
    <t>YV1CT5957B1581696</t>
  </si>
  <si>
    <t>2.5L</t>
  </si>
  <si>
    <t>黑HH1303</t>
  </si>
  <si>
    <t>切诺基</t>
  </si>
  <si>
    <r>
      <rPr>
        <sz val="8"/>
        <color theme="1"/>
        <rFont val="宋体"/>
        <family val="3"/>
        <charset val="134"/>
        <scheme val="minor"/>
      </rPr>
      <t>6</t>
    </r>
    <r>
      <rPr>
        <sz val="8"/>
        <color theme="1"/>
        <rFont val="等线"/>
        <family val="3"/>
        <charset val="134"/>
      </rPr>
      <t>000560</t>
    </r>
  </si>
  <si>
    <t>LE4GJ78S565400863</t>
  </si>
  <si>
    <t>3.5L</t>
  </si>
  <si>
    <t>黑HH1364</t>
  </si>
  <si>
    <t>雅阁</t>
  </si>
  <si>
    <t>1706954</t>
  </si>
  <si>
    <t>LHGCM462472005126</t>
  </si>
  <si>
    <t>黑HH7736</t>
  </si>
  <si>
    <t>奥迪</t>
  </si>
  <si>
    <t>012801</t>
  </si>
  <si>
    <t>LFVBA14B343026404</t>
  </si>
  <si>
    <t>1.8L</t>
  </si>
  <si>
    <t>黑H88B09</t>
  </si>
  <si>
    <r>
      <rPr>
        <sz val="8"/>
        <color theme="1"/>
        <rFont val="宋体"/>
        <family val="3"/>
        <charset val="134"/>
        <scheme val="minor"/>
      </rPr>
      <t>S</t>
    </r>
    <r>
      <rPr>
        <sz val="8"/>
        <color theme="1"/>
        <rFont val="等线"/>
        <family val="3"/>
        <charset val="134"/>
      </rPr>
      <t>GJ3582</t>
    </r>
  </si>
  <si>
    <t>LGWFF3A598B119158</t>
  </si>
  <si>
    <t>黑HB8679</t>
  </si>
  <si>
    <r>
      <rPr>
        <sz val="8"/>
        <color theme="1"/>
        <rFont val="宋体"/>
        <family val="3"/>
        <charset val="134"/>
        <scheme val="minor"/>
      </rPr>
      <t>S</t>
    </r>
    <r>
      <rPr>
        <sz val="8"/>
        <color theme="1"/>
        <rFont val="等线"/>
        <family val="3"/>
        <charset val="134"/>
      </rPr>
      <t>CB0695</t>
    </r>
  </si>
  <si>
    <t>LE4FJM5G755504151</t>
  </si>
  <si>
    <t>黑HH1477</t>
  </si>
  <si>
    <t>2531646</t>
  </si>
  <si>
    <t>LHGCM567X52031650</t>
  </si>
  <si>
    <t>黑HH3975</t>
  </si>
  <si>
    <t>7819801</t>
  </si>
  <si>
    <t>LHGCP168488016698</t>
  </si>
  <si>
    <r>
      <rPr>
        <sz val="8"/>
        <color theme="1"/>
        <rFont val="宋体"/>
        <family val="3"/>
        <charset val="134"/>
      </rPr>
      <t>黑</t>
    </r>
    <r>
      <rPr>
        <sz val="8"/>
        <color theme="1"/>
        <rFont val="Times New Roman"/>
        <family val="1"/>
      </rPr>
      <t>HH0276</t>
    </r>
  </si>
  <si>
    <t>SHD4010</t>
  </si>
  <si>
    <t>LGWFF3A519B053304</t>
  </si>
  <si>
    <t>黑HJ6316</t>
  </si>
  <si>
    <t>丰田</t>
  </si>
  <si>
    <t>F672783</t>
  </si>
  <si>
    <t>LVGBH42KXBG463827</t>
  </si>
  <si>
    <t>黑HJ1944</t>
  </si>
  <si>
    <t>一汽捷达</t>
  </si>
  <si>
    <r>
      <rPr>
        <sz val="8"/>
        <color theme="1"/>
        <rFont val="宋体"/>
        <family val="3"/>
        <charset val="134"/>
        <scheme val="minor"/>
      </rPr>
      <t>6</t>
    </r>
    <r>
      <rPr>
        <sz val="8"/>
        <color theme="1"/>
        <rFont val="等线"/>
        <family val="3"/>
        <charset val="134"/>
      </rPr>
      <t>97243</t>
    </r>
  </si>
  <si>
    <t>LFV2A11G493123943</t>
  </si>
  <si>
    <t>黑HE5339</t>
  </si>
  <si>
    <t>0257853</t>
  </si>
  <si>
    <t>LFMG2K741C3022523</t>
  </si>
  <si>
    <t>4.7L</t>
  </si>
  <si>
    <t>黑HF8777</t>
  </si>
  <si>
    <t>K20A71310916</t>
  </si>
  <si>
    <t>LHGCM462932010896</t>
  </si>
  <si>
    <t>黑HH1733</t>
  </si>
  <si>
    <t>012902</t>
  </si>
  <si>
    <t>LFVBA14B043010547</t>
  </si>
  <si>
    <t>黑HH1950</t>
  </si>
  <si>
    <r>
      <rPr>
        <sz val="8"/>
        <color theme="1"/>
        <rFont val="宋体"/>
        <family val="3"/>
        <charset val="134"/>
        <scheme val="minor"/>
      </rPr>
      <t>S</t>
    </r>
    <r>
      <rPr>
        <sz val="8"/>
        <color theme="1"/>
        <rFont val="等线"/>
        <family val="3"/>
        <charset val="134"/>
      </rPr>
      <t>AM9843</t>
    </r>
  </si>
  <si>
    <t>LSYHN4AB63K053936</t>
  </si>
  <si>
    <t>2.35L</t>
  </si>
  <si>
    <t>黑HJ0032</t>
  </si>
  <si>
    <t>1438103</t>
  </si>
  <si>
    <t>LFMGLK745B3019104</t>
  </si>
  <si>
    <t>黑HH0346</t>
  </si>
  <si>
    <t>现代</t>
  </si>
  <si>
    <t>8B251063</t>
  </si>
  <si>
    <t>LBEJMBJB08X126461</t>
  </si>
  <si>
    <t>黑HH1961</t>
  </si>
  <si>
    <t>487104</t>
  </si>
  <si>
    <t>LFVBA11G743087075</t>
  </si>
  <si>
    <t>黑HH6683</t>
  </si>
  <si>
    <t>DC17AE0275</t>
  </si>
  <si>
    <t>LSYYBACC47K108628</t>
  </si>
  <si>
    <t>黑H12111</t>
  </si>
  <si>
    <t>588743</t>
  </si>
  <si>
    <t>LSYHDAAA37K030693</t>
  </si>
  <si>
    <t>上浮比例</t>
  </si>
  <si>
    <t>黑HB9798</t>
  </si>
  <si>
    <r>
      <rPr>
        <sz val="8"/>
        <color theme="1"/>
        <rFont val="宋体"/>
        <family val="3"/>
        <charset val="134"/>
        <scheme val="minor"/>
      </rPr>
      <t>S</t>
    </r>
    <r>
      <rPr>
        <sz val="8"/>
        <color theme="1"/>
        <rFont val="等线"/>
        <family val="3"/>
        <charset val="134"/>
      </rPr>
      <t>CB3014</t>
    </r>
  </si>
  <si>
    <t>LE4FJM5G255504431</t>
  </si>
  <si>
    <t>黑HB9599</t>
  </si>
  <si>
    <t>2530212</t>
  </si>
  <si>
    <t>LHGCM567552030213</t>
  </si>
  <si>
    <t>黑HH6877</t>
  </si>
  <si>
    <t>8855048</t>
  </si>
  <si>
    <t>LHGCP268288055036</t>
  </si>
  <si>
    <t>黑HF0279</t>
  </si>
  <si>
    <r>
      <rPr>
        <sz val="8"/>
        <color theme="1"/>
        <rFont val="宋体"/>
        <family val="3"/>
        <charset val="134"/>
        <scheme val="minor"/>
      </rPr>
      <t>S</t>
    </r>
    <r>
      <rPr>
        <sz val="8"/>
        <color theme="1"/>
        <rFont val="等线"/>
        <family val="3"/>
        <charset val="134"/>
      </rPr>
      <t>HB2047</t>
    </r>
  </si>
  <si>
    <t>LGWFF3A549B052471</t>
  </si>
  <si>
    <t>黑HH6113</t>
  </si>
  <si>
    <t>8858117</t>
  </si>
  <si>
    <t>LHGCP268088058095</t>
  </si>
  <si>
    <t>黑HJ5595</t>
  </si>
  <si>
    <t>3UR3099533</t>
  </si>
  <si>
    <t>JTMHY05J6B5012172</t>
  </si>
  <si>
    <t>黑HF0876</t>
  </si>
  <si>
    <t>2552949</t>
  </si>
  <si>
    <t>LHGCM567452052946</t>
  </si>
  <si>
    <t>黑HH8079</t>
  </si>
  <si>
    <t>长安面包</t>
  </si>
  <si>
    <r>
      <rPr>
        <sz val="8"/>
        <color theme="1"/>
        <rFont val="宋体"/>
        <family val="3"/>
        <charset val="134"/>
        <scheme val="minor"/>
      </rPr>
      <t>A</t>
    </r>
    <r>
      <rPr>
        <sz val="8"/>
        <color theme="1"/>
        <rFont val="等线"/>
        <family val="3"/>
        <charset val="134"/>
      </rPr>
      <t>7BC094814</t>
    </r>
  </si>
  <si>
    <t>LS4ASB3RXAG282470</t>
  </si>
  <si>
    <t>1.5L</t>
  </si>
  <si>
    <t>黑HF2998</t>
  </si>
  <si>
    <t>SJP5453</t>
  </si>
  <si>
    <t>LGWFF3A54BB002580</t>
  </si>
  <si>
    <t>黑HB6690</t>
  </si>
  <si>
    <t>596402</t>
  </si>
  <si>
    <t>LSYHDAAA27K044746</t>
  </si>
  <si>
    <t>挂牌底价（元）</t>
    <phoneticPr fontId="10" type="noConversion"/>
  </si>
  <si>
    <t>保证金（元）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</si>
</sst>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[$-F800]dddd\,\ mmmm\ dd\,\ yyyy"/>
    <numFmt numFmtId="177" formatCode="#,##0_ "/>
    <numFmt numFmtId="178" formatCode="#,##0.00_ "/>
    <numFmt numFmtId="179" formatCode="_ * #,##0_ ;_ * \-#,##0_ ;_ * &quot;-&quot;??_ ;_ @_ "/>
    <numFmt numFmtId="180" formatCode="yyyy&quot;年&quot;m&quot;月&quot;d&quot;日&quot;;@"/>
  </numFmts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/>
  </cellStyleXfs>
  <cellXfs count="10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shrinkToFit="1"/>
    </xf>
    <xf numFmtId="31" fontId="4" fillId="2" borderId="1" xfId="0" applyNumberFormat="1" applyFont="1" applyFill="1" applyBorder="1" applyAlignment="1">
      <alignment horizontal="center" vertical="center" shrinkToFit="1"/>
    </xf>
    <xf numFmtId="57" fontId="3" fillId="2" borderId="1" xfId="0" applyNumberFormat="1" applyFont="1" applyFill="1" applyBorder="1" applyAlignment="1">
      <alignment horizontal="left" vertical="center" shrinkToFit="1"/>
    </xf>
    <xf numFmtId="0" fontId="3" fillId="2" borderId="1" xfId="2" applyFont="1" applyFill="1" applyBorder="1" applyAlignment="1">
      <alignment horizontal="center" vertical="center" shrinkToFit="1"/>
    </xf>
    <xf numFmtId="49" fontId="3" fillId="2" borderId="1" xfId="2" applyNumberFormat="1" applyFont="1" applyFill="1" applyBorder="1" applyAlignment="1">
      <alignment horizontal="center" vertical="center" shrinkToFit="1"/>
    </xf>
    <xf numFmtId="49" fontId="3" fillId="2" borderId="1" xfId="1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/>
    </xf>
    <xf numFmtId="31" fontId="3" fillId="2" borderId="1" xfId="0" applyNumberFormat="1" applyFont="1" applyFill="1" applyBorder="1" applyAlignment="1">
      <alignment horizontal="center" vertical="center" shrinkToFit="1"/>
    </xf>
    <xf numFmtId="179" fontId="4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shrinkToFit="1"/>
    </xf>
    <xf numFmtId="43" fontId="3" fillId="2" borderId="1" xfId="0" applyNumberFormat="1" applyFont="1" applyFill="1" applyBorder="1" applyAlignment="1">
      <alignment horizontal="center" vertical="center" shrinkToFit="1"/>
    </xf>
    <xf numFmtId="31" fontId="3" fillId="2" borderId="1" xfId="0" applyNumberFormat="1" applyFont="1" applyFill="1" applyBorder="1" applyAlignment="1">
      <alignment horizontal="left" vertical="center" shrinkToFit="1"/>
    </xf>
    <xf numFmtId="43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43" fontId="7" fillId="0" borderId="1" xfId="0" applyNumberFormat="1" applyFont="1" applyFill="1" applyBorder="1" applyAlignment="1">
      <alignment horizontal="right" vertical="center" shrinkToFit="1"/>
    </xf>
    <xf numFmtId="39" fontId="7" fillId="0" borderId="1" xfId="0" applyNumberFormat="1" applyFont="1" applyFill="1" applyBorder="1" applyAlignment="1">
      <alignment vertical="center" shrinkToFit="1"/>
    </xf>
    <xf numFmtId="39" fontId="4" fillId="0" borderId="1" xfId="0" applyNumberFormat="1" applyFont="1" applyFill="1" applyBorder="1" applyAlignment="1">
      <alignment vertical="center" shrinkToFit="1"/>
    </xf>
    <xf numFmtId="43" fontId="6" fillId="0" borderId="1" xfId="0" applyNumberFormat="1" applyFont="1" applyBorder="1">
      <alignment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1" xfId="0" applyFont="1" applyBorder="1" applyAlignment="1">
      <alignment vertical="center"/>
    </xf>
    <xf numFmtId="180" fontId="3" fillId="2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3" fillId="2" borderId="0" xfId="0" applyFont="1" applyFill="1" applyAlignment="1">
      <alignment vertical="center"/>
    </xf>
    <xf numFmtId="43" fontId="6" fillId="0" borderId="1" xfId="0" applyNumberFormat="1" applyFont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57" fontId="6" fillId="2" borderId="1" xfId="0" applyNumberFormat="1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3" fontId="6" fillId="2" borderId="1" xfId="0" applyNumberFormat="1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left" vertical="center"/>
    </xf>
    <xf numFmtId="43" fontId="6" fillId="0" borderId="1" xfId="0" applyNumberFormat="1" applyFont="1" applyFill="1" applyBorder="1" applyAlignment="1">
      <alignment horizontal="right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180" fontId="8" fillId="2" borderId="1" xfId="0" applyNumberFormat="1" applyFont="1" applyFill="1" applyBorder="1" applyAlignment="1">
      <alignment horizontal="center" vertical="center" wrapText="1" shrinkToFit="1"/>
    </xf>
    <xf numFmtId="49" fontId="3" fillId="2" borderId="4" xfId="2" applyNumberFormat="1" applyFont="1" applyFill="1" applyBorder="1" applyAlignment="1">
      <alignment horizontal="center" vertical="center"/>
    </xf>
    <xf numFmtId="180" fontId="3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31" fontId="6" fillId="2" borderId="1" xfId="0" applyNumberFormat="1" applyFont="1" applyFill="1" applyBorder="1" applyAlignment="1">
      <alignment horizontal="center" vertical="center" shrinkToFit="1"/>
    </xf>
    <xf numFmtId="57" fontId="6" fillId="2" borderId="1" xfId="0" applyNumberFormat="1" applyFont="1" applyFill="1" applyBorder="1" applyAlignment="1">
      <alignment horizontal="left" vertical="center" shrinkToFit="1"/>
    </xf>
    <xf numFmtId="0" fontId="6" fillId="2" borderId="1" xfId="2" applyFont="1" applyFill="1" applyBorder="1" applyAlignment="1">
      <alignment horizontal="center" vertical="center" shrinkToFit="1"/>
    </xf>
    <xf numFmtId="49" fontId="6" fillId="2" borderId="1" xfId="2" applyNumberFormat="1" applyFont="1" applyFill="1" applyBorder="1" applyAlignment="1">
      <alignment horizontal="center" vertical="center" shrinkToFit="1"/>
    </xf>
    <xf numFmtId="179" fontId="6" fillId="2" borderId="1" xfId="0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43" fontId="6" fillId="2" borderId="1" xfId="0" applyNumberFormat="1" applyFont="1" applyFill="1" applyBorder="1" applyAlignment="1">
      <alignment horizontal="center" vertical="center" shrinkToFit="1"/>
    </xf>
    <xf numFmtId="31" fontId="6" fillId="2" borderId="1" xfId="0" applyNumberFormat="1" applyFont="1" applyFill="1" applyBorder="1" applyAlignment="1">
      <alignment horizontal="left" vertical="center" shrinkToFit="1"/>
    </xf>
    <xf numFmtId="39" fontId="6" fillId="0" borderId="1" xfId="0" applyNumberFormat="1" applyFont="1" applyFill="1" applyBorder="1" applyAlignment="1">
      <alignment vertical="center" shrinkToFit="1"/>
    </xf>
    <xf numFmtId="57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left" vertical="center"/>
    </xf>
    <xf numFmtId="178" fontId="6" fillId="0" borderId="1" xfId="0" applyNumberFormat="1" applyFont="1" applyBorder="1">
      <alignment vertical="center"/>
    </xf>
    <xf numFmtId="180" fontId="6" fillId="2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7" fillId="0" borderId="2" xfId="0" applyNumberFormat="1" applyFont="1" applyFill="1" applyBorder="1" applyAlignment="1">
      <alignment horizontal="center" vertical="center" shrinkToFit="1"/>
    </xf>
    <xf numFmtId="43" fontId="7" fillId="0" borderId="4" xfId="0" applyNumberFormat="1" applyFont="1" applyFill="1" applyBorder="1" applyAlignment="1">
      <alignment horizontal="center" vertical="center" shrinkToFit="1"/>
    </xf>
    <xf numFmtId="43" fontId="7" fillId="0" borderId="3" xfId="0" applyNumberFormat="1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43" fontId="7" fillId="0" borderId="2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R13"/>
  <sheetViews>
    <sheetView workbookViewId="0">
      <selection activeCell="U25" sqref="U25"/>
    </sheetView>
  </sheetViews>
  <sheetFormatPr defaultColWidth="9" defaultRowHeight="14.4" x14ac:dyDescent="0.25"/>
  <cols>
    <col min="1" max="1" width="4.77734375" customWidth="1"/>
    <col min="2" max="2" width="7.6640625" customWidth="1"/>
    <col min="3" max="3" width="10.88671875" customWidth="1"/>
    <col min="4" max="4" width="9.33203125" customWidth="1"/>
    <col min="5" max="5" width="8.21875" customWidth="1"/>
    <col min="6" max="6" width="11.44140625" customWidth="1"/>
    <col min="7" max="7" width="15.21875" customWidth="1"/>
    <col min="8" max="8" width="4.33203125" customWidth="1"/>
    <col min="9" max="9" width="5.6640625" customWidth="1"/>
    <col min="10" max="10" width="5" customWidth="1"/>
    <col min="11" max="11" width="7.44140625" customWidth="1"/>
    <col min="12" max="13" width="5.77734375" customWidth="1"/>
    <col min="14" max="14" width="3.109375" customWidth="1"/>
    <col min="15" max="15" width="11.109375" customWidth="1"/>
    <col min="16" max="17" width="9.33203125" customWidth="1"/>
    <col min="18" max="18" width="10.33203125" customWidth="1"/>
  </cols>
  <sheetData>
    <row r="2" spans="1:18" x14ac:dyDescent="0.2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28.2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A5" s="87" t="s">
        <v>1</v>
      </c>
      <c r="B5" s="87" t="s">
        <v>2</v>
      </c>
      <c r="C5" s="87" t="s">
        <v>3</v>
      </c>
      <c r="D5" s="87" t="s">
        <v>4</v>
      </c>
      <c r="E5" s="88" t="s">
        <v>5</v>
      </c>
      <c r="F5" s="88" t="s">
        <v>6</v>
      </c>
      <c r="G5" s="88" t="s">
        <v>7</v>
      </c>
      <c r="H5" s="88" t="s">
        <v>8</v>
      </c>
      <c r="I5" s="88" t="s">
        <v>9</v>
      </c>
      <c r="J5" s="88" t="s">
        <v>10</v>
      </c>
      <c r="K5" s="88" t="s">
        <v>11</v>
      </c>
      <c r="L5" s="95" t="s">
        <v>12</v>
      </c>
      <c r="M5" s="95" t="s">
        <v>13</v>
      </c>
      <c r="N5" s="88" t="s">
        <v>14</v>
      </c>
      <c r="O5" s="90" t="s">
        <v>15</v>
      </c>
      <c r="P5" s="90" t="s">
        <v>16</v>
      </c>
      <c r="Q5" s="88" t="s">
        <v>17</v>
      </c>
      <c r="R5" s="91" t="s">
        <v>18</v>
      </c>
    </row>
    <row r="6" spans="1:18" ht="15.75" customHeight="1" x14ac:dyDescent="0.25">
      <c r="A6" s="89"/>
      <c r="B6" s="89"/>
      <c r="C6" s="87"/>
      <c r="D6" s="87"/>
      <c r="E6" s="89"/>
      <c r="F6" s="88"/>
      <c r="G6" s="88"/>
      <c r="H6" s="89"/>
      <c r="I6" s="89"/>
      <c r="J6" s="89"/>
      <c r="K6" s="89"/>
      <c r="L6" s="95"/>
      <c r="M6" s="96"/>
      <c r="N6" s="89"/>
      <c r="O6" s="89"/>
      <c r="P6" s="89"/>
      <c r="Q6" s="88"/>
      <c r="R6" s="92"/>
    </row>
    <row r="7" spans="1:18" s="1" customFormat="1" ht="24.75" customHeight="1" x14ac:dyDescent="0.25">
      <c r="A7" s="50">
        <v>1</v>
      </c>
      <c r="B7" s="67" t="s">
        <v>19</v>
      </c>
      <c r="C7" s="65">
        <v>41421</v>
      </c>
      <c r="D7" s="66">
        <v>43586</v>
      </c>
      <c r="E7" s="67" t="s">
        <v>20</v>
      </c>
      <c r="F7" s="68" t="s">
        <v>21</v>
      </c>
      <c r="G7" s="68" t="s">
        <v>22</v>
      </c>
      <c r="H7" s="67" t="s">
        <v>23</v>
      </c>
      <c r="I7" s="65" t="s">
        <v>24</v>
      </c>
      <c r="J7" s="65" t="s">
        <v>25</v>
      </c>
      <c r="K7" s="69">
        <v>111000</v>
      </c>
      <c r="L7" s="71" t="s">
        <v>26</v>
      </c>
      <c r="M7" s="71" t="s">
        <v>27</v>
      </c>
      <c r="N7" s="72" t="s">
        <v>28</v>
      </c>
      <c r="O7" s="73">
        <v>43574</v>
      </c>
      <c r="P7" s="59">
        <v>143600</v>
      </c>
      <c r="Q7" s="59">
        <v>172300</v>
      </c>
      <c r="R7" s="85">
        <f>Q7*0.05</f>
        <v>8615</v>
      </c>
    </row>
    <row r="8" spans="1:18" s="1" customFormat="1" ht="24.75" customHeight="1" x14ac:dyDescent="0.25">
      <c r="A8" s="50">
        <v>2</v>
      </c>
      <c r="B8" s="50" t="s">
        <v>29</v>
      </c>
      <c r="C8" s="83">
        <v>38597</v>
      </c>
      <c r="D8" s="51">
        <v>43525</v>
      </c>
      <c r="E8" s="52" t="s">
        <v>30</v>
      </c>
      <c r="F8" s="39" t="s">
        <v>31</v>
      </c>
      <c r="G8" s="53" t="s">
        <v>32</v>
      </c>
      <c r="H8" s="52" t="s">
        <v>33</v>
      </c>
      <c r="I8" s="54" t="s">
        <v>24</v>
      </c>
      <c r="J8" s="54" t="s">
        <v>25</v>
      </c>
      <c r="K8" s="55">
        <v>210000</v>
      </c>
      <c r="L8" s="41" t="s">
        <v>34</v>
      </c>
      <c r="M8" s="56" t="s">
        <v>35</v>
      </c>
      <c r="N8" s="57" t="s">
        <v>28</v>
      </c>
      <c r="O8" s="58">
        <v>43496</v>
      </c>
      <c r="P8" s="84">
        <v>46700</v>
      </c>
      <c r="Q8" s="84">
        <v>56000</v>
      </c>
      <c r="R8" s="85">
        <f>Q8*0.05</f>
        <v>2800</v>
      </c>
    </row>
    <row r="9" spans="1:18" s="1" customFormat="1" ht="24.75" customHeight="1" x14ac:dyDescent="0.25">
      <c r="A9" s="50">
        <v>3</v>
      </c>
      <c r="B9" s="2" t="s">
        <v>36</v>
      </c>
      <c r="C9" s="22">
        <v>39597</v>
      </c>
      <c r="D9" s="23">
        <v>43586</v>
      </c>
      <c r="E9" s="25" t="s">
        <v>37</v>
      </c>
      <c r="F9" s="26" t="s">
        <v>38</v>
      </c>
      <c r="G9" s="26" t="s">
        <v>39</v>
      </c>
      <c r="H9" s="25" t="s">
        <v>40</v>
      </c>
      <c r="I9" s="29" t="s">
        <v>24</v>
      </c>
      <c r="J9" s="29" t="s">
        <v>41</v>
      </c>
      <c r="K9" s="30">
        <v>120000</v>
      </c>
      <c r="L9" s="12" t="s">
        <v>26</v>
      </c>
      <c r="M9" s="12" t="s">
        <v>35</v>
      </c>
      <c r="N9" s="31" t="s">
        <v>28</v>
      </c>
      <c r="O9" s="32">
        <v>43510</v>
      </c>
      <c r="P9" s="34">
        <v>9500</v>
      </c>
      <c r="Q9" s="34">
        <v>10400</v>
      </c>
      <c r="R9" s="85">
        <f>Q9*0.05</f>
        <v>520</v>
      </c>
    </row>
    <row r="10" spans="1:18" x14ac:dyDescent="0.25">
      <c r="A10" s="50">
        <v>4</v>
      </c>
      <c r="B10" s="67" t="s">
        <v>42</v>
      </c>
      <c r="C10" s="65">
        <v>39351</v>
      </c>
      <c r="D10" s="66">
        <v>43709</v>
      </c>
      <c r="E10" s="67" t="s">
        <v>43</v>
      </c>
      <c r="F10" s="68" t="s">
        <v>44</v>
      </c>
      <c r="G10" s="68" t="s">
        <v>45</v>
      </c>
      <c r="H10" s="67" t="s">
        <v>33</v>
      </c>
      <c r="I10" s="65" t="s">
        <v>24</v>
      </c>
      <c r="J10" s="65" t="s">
        <v>41</v>
      </c>
      <c r="K10" s="69">
        <v>187000</v>
      </c>
      <c r="L10" s="71" t="s">
        <v>46</v>
      </c>
      <c r="M10" s="71" t="s">
        <v>47</v>
      </c>
      <c r="N10" s="72" t="s">
        <v>28</v>
      </c>
      <c r="O10" s="73">
        <v>43876</v>
      </c>
      <c r="P10" s="59">
        <v>10800</v>
      </c>
      <c r="Q10" s="59">
        <v>10800</v>
      </c>
      <c r="R10" s="86">
        <f>Q10*0.05</f>
        <v>540</v>
      </c>
    </row>
    <row r="11" spans="1:18" x14ac:dyDescent="0.25">
      <c r="A11" s="47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9">
        <f>SUM(P7:P10)</f>
        <v>210600</v>
      </c>
      <c r="Q11" s="49">
        <f>SUM(Q7:Q10)</f>
        <v>249500</v>
      </c>
      <c r="R11" s="49">
        <f>SUM(R7:R10)</f>
        <v>12475</v>
      </c>
    </row>
    <row r="13" spans="1:18" x14ac:dyDescent="0.25">
      <c r="O13">
        <v>11</v>
      </c>
    </row>
  </sheetData>
  <mergeCells count="19">
    <mergeCell ref="R5:R6"/>
    <mergeCell ref="A2:R3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P5:P6"/>
    <mergeCell ref="Q5:Q6"/>
  </mergeCells>
  <phoneticPr fontId="10" type="noConversion"/>
  <dataValidations count="1">
    <dataValidation type="list" allowBlank="1" showInputMessage="1" showErrorMessage="1" sqref="G9 P9 P10 P7:P8">
      <formula1>#REF!</formula1>
    </dataValidation>
  </dataValidations>
  <pageMargins left="0.196850393700787" right="0.196850393700787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3"/>
  <sheetViews>
    <sheetView workbookViewId="0">
      <selection activeCell="Q12" sqref="Q12"/>
    </sheetView>
  </sheetViews>
  <sheetFormatPr defaultColWidth="9" defaultRowHeight="14.4" x14ac:dyDescent="0.25"/>
  <cols>
    <col min="1" max="1" width="3.21875" customWidth="1"/>
    <col min="2" max="2" width="7.109375" customWidth="1"/>
    <col min="3" max="3" width="11.44140625" customWidth="1"/>
    <col min="4" max="4" width="7.88671875" customWidth="1"/>
    <col min="5" max="5" width="8.44140625" customWidth="1"/>
    <col min="6" max="6" width="10.33203125" customWidth="1"/>
    <col min="7" max="7" width="15" customWidth="1"/>
    <col min="8" max="8" width="5.21875" customWidth="1"/>
    <col min="9" max="9" width="5.109375" customWidth="1"/>
    <col min="10" max="10" width="3.6640625" customWidth="1"/>
    <col min="11" max="11" width="6.88671875" customWidth="1"/>
    <col min="12" max="12" width="3.44140625" customWidth="1"/>
    <col min="13" max="13" width="4.109375" customWidth="1"/>
    <col min="14" max="14" width="3.21875" customWidth="1"/>
    <col min="15" max="15" width="10.88671875" customWidth="1"/>
    <col min="16" max="16" width="10.21875" customWidth="1"/>
    <col min="17" max="17" width="10.77734375" customWidth="1"/>
    <col min="18" max="18" width="7.5546875" customWidth="1"/>
  </cols>
  <sheetData>
    <row r="1" spans="1:18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8.2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1" customHeight="1" x14ac:dyDescent="0.25">
      <c r="A4" s="87" t="s">
        <v>1</v>
      </c>
      <c r="B4" s="87" t="s">
        <v>2</v>
      </c>
      <c r="C4" s="87" t="s">
        <v>3</v>
      </c>
      <c r="D4" s="87" t="s">
        <v>4</v>
      </c>
      <c r="E4" s="88" t="s">
        <v>5</v>
      </c>
      <c r="F4" s="88" t="s">
        <v>6</v>
      </c>
      <c r="G4" s="88" t="s">
        <v>7</v>
      </c>
      <c r="H4" s="88" t="s">
        <v>8</v>
      </c>
      <c r="I4" s="88" t="s">
        <v>9</v>
      </c>
      <c r="J4" s="88" t="s">
        <v>10</v>
      </c>
      <c r="K4" s="88" t="s">
        <v>11</v>
      </c>
      <c r="L4" s="95" t="s">
        <v>12</v>
      </c>
      <c r="M4" s="97" t="s">
        <v>13</v>
      </c>
      <c r="N4" s="88" t="s">
        <v>14</v>
      </c>
      <c r="O4" s="90" t="s">
        <v>15</v>
      </c>
      <c r="P4" s="90" t="s">
        <v>16</v>
      </c>
      <c r="Q4" s="88" t="s">
        <v>17</v>
      </c>
      <c r="R4" s="91" t="s">
        <v>18</v>
      </c>
    </row>
    <row r="5" spans="1:18" ht="21" customHeight="1" x14ac:dyDescent="0.25">
      <c r="A5" s="89"/>
      <c r="B5" s="89"/>
      <c r="C5" s="87"/>
      <c r="D5" s="87"/>
      <c r="E5" s="89"/>
      <c r="F5" s="88"/>
      <c r="G5" s="88"/>
      <c r="H5" s="89"/>
      <c r="I5" s="89"/>
      <c r="J5" s="89"/>
      <c r="K5" s="89"/>
      <c r="L5" s="95"/>
      <c r="M5" s="98"/>
      <c r="N5" s="89"/>
      <c r="O5" s="89"/>
      <c r="P5" s="89"/>
      <c r="Q5" s="88"/>
      <c r="R5" s="92"/>
    </row>
    <row r="6" spans="1:18" ht="21" customHeight="1" x14ac:dyDescent="0.25">
      <c r="A6" s="4">
        <v>1</v>
      </c>
      <c r="B6" s="38" t="s">
        <v>49</v>
      </c>
      <c r="C6" s="61">
        <v>39392</v>
      </c>
      <c r="D6" s="23">
        <v>43771</v>
      </c>
      <c r="E6" s="25" t="s">
        <v>50</v>
      </c>
      <c r="F6" s="26" t="s">
        <v>51</v>
      </c>
      <c r="G6" s="26" t="s">
        <v>52</v>
      </c>
      <c r="H6" s="25" t="s">
        <v>53</v>
      </c>
      <c r="I6" s="29" t="s">
        <v>24</v>
      </c>
      <c r="J6" s="29" t="s">
        <v>25</v>
      </c>
      <c r="K6" s="30">
        <v>213000</v>
      </c>
      <c r="L6" s="12" t="s">
        <v>34</v>
      </c>
      <c r="M6" s="12" t="s">
        <v>27</v>
      </c>
      <c r="N6" s="31" t="s">
        <v>28</v>
      </c>
      <c r="O6" s="32">
        <v>43796</v>
      </c>
      <c r="P6" s="34">
        <v>43200</v>
      </c>
      <c r="Q6" s="34">
        <v>56100</v>
      </c>
      <c r="R6" s="37">
        <f>Q6*0.05</f>
        <v>2805</v>
      </c>
    </row>
    <row r="7" spans="1:18" ht="21" customHeight="1" x14ac:dyDescent="0.25">
      <c r="A7" s="4">
        <v>2</v>
      </c>
      <c r="B7" s="38" t="s">
        <v>54</v>
      </c>
      <c r="C7" s="22">
        <v>38471</v>
      </c>
      <c r="D7" s="23">
        <v>43556</v>
      </c>
      <c r="E7" s="25" t="s">
        <v>55</v>
      </c>
      <c r="F7" s="39" t="s">
        <v>56</v>
      </c>
      <c r="G7" s="26" t="s">
        <v>57</v>
      </c>
      <c r="H7" s="25" t="s">
        <v>33</v>
      </c>
      <c r="I7" s="29" t="s">
        <v>24</v>
      </c>
      <c r="J7" s="29" t="s">
        <v>41</v>
      </c>
      <c r="K7" s="30">
        <v>167000</v>
      </c>
      <c r="L7" s="12" t="s">
        <v>46</v>
      </c>
      <c r="M7" s="12" t="s">
        <v>47</v>
      </c>
      <c r="N7" s="31" t="s">
        <v>28</v>
      </c>
      <c r="O7" s="32">
        <v>43678</v>
      </c>
      <c r="P7" s="35">
        <v>12400</v>
      </c>
      <c r="Q7" s="34">
        <v>12400</v>
      </c>
      <c r="R7" s="37">
        <f t="shared" ref="R7:R12" si="0">Q7*0.05</f>
        <v>620</v>
      </c>
    </row>
    <row r="8" spans="1:18" ht="21" customHeight="1" x14ac:dyDescent="0.25">
      <c r="A8" s="4">
        <v>3</v>
      </c>
      <c r="B8" s="21" t="s">
        <v>58</v>
      </c>
      <c r="C8" s="22">
        <v>38539</v>
      </c>
      <c r="D8" s="23">
        <v>43647</v>
      </c>
      <c r="E8" s="21" t="s">
        <v>59</v>
      </c>
      <c r="F8" s="24" t="s">
        <v>60</v>
      </c>
      <c r="G8" s="21" t="s">
        <v>61</v>
      </c>
      <c r="H8" s="21" t="s">
        <v>33</v>
      </c>
      <c r="I8" s="29" t="s">
        <v>24</v>
      </c>
      <c r="J8" s="29" t="s">
        <v>25</v>
      </c>
      <c r="K8" s="30">
        <v>285000</v>
      </c>
      <c r="L8" s="12" t="s">
        <v>26</v>
      </c>
      <c r="M8" s="12" t="s">
        <v>27</v>
      </c>
      <c r="N8" s="31" t="s">
        <v>28</v>
      </c>
      <c r="O8" s="32">
        <v>43876</v>
      </c>
      <c r="P8" s="33">
        <v>30300</v>
      </c>
      <c r="Q8" s="33">
        <v>36300</v>
      </c>
      <c r="R8" s="37">
        <f t="shared" si="0"/>
        <v>1815</v>
      </c>
    </row>
    <row r="9" spans="1:18" x14ac:dyDescent="0.25">
      <c r="A9" s="4">
        <v>4</v>
      </c>
      <c r="B9" s="25" t="s">
        <v>62</v>
      </c>
      <c r="C9" s="22">
        <v>37734</v>
      </c>
      <c r="D9" s="23">
        <v>43556</v>
      </c>
      <c r="E9" s="25" t="s">
        <v>63</v>
      </c>
      <c r="F9" s="26" t="s">
        <v>64</v>
      </c>
      <c r="G9" s="26" t="s">
        <v>65</v>
      </c>
      <c r="H9" s="25" t="s">
        <v>66</v>
      </c>
      <c r="I9" s="29" t="s">
        <v>24</v>
      </c>
      <c r="J9" s="29" t="s">
        <v>25</v>
      </c>
      <c r="K9" s="30">
        <v>157000</v>
      </c>
      <c r="L9" s="12" t="s">
        <v>26</v>
      </c>
      <c r="M9" s="12" t="s">
        <v>35</v>
      </c>
      <c r="N9" s="31" t="s">
        <v>28</v>
      </c>
      <c r="O9" s="32">
        <v>43567</v>
      </c>
      <c r="P9" s="34">
        <v>16100</v>
      </c>
      <c r="Q9" s="34">
        <v>36300</v>
      </c>
      <c r="R9" s="37">
        <f t="shared" si="0"/>
        <v>1815</v>
      </c>
    </row>
    <row r="10" spans="1:18" x14ac:dyDescent="0.25">
      <c r="A10" s="4">
        <v>5</v>
      </c>
      <c r="B10" s="2" t="s">
        <v>67</v>
      </c>
      <c r="C10" s="22">
        <v>38287</v>
      </c>
      <c r="D10" s="23">
        <v>43739</v>
      </c>
      <c r="E10" s="25" t="s">
        <v>68</v>
      </c>
      <c r="F10" s="26" t="s">
        <v>69</v>
      </c>
      <c r="G10" s="26" t="s">
        <v>70</v>
      </c>
      <c r="H10" s="25" t="s">
        <v>40</v>
      </c>
      <c r="I10" s="29" t="s">
        <v>24</v>
      </c>
      <c r="J10" s="29" t="s">
        <v>41</v>
      </c>
      <c r="K10" s="30">
        <v>180000</v>
      </c>
      <c r="L10" s="12" t="s">
        <v>26</v>
      </c>
      <c r="M10" s="12" t="s">
        <v>47</v>
      </c>
      <c r="N10" s="31" t="s">
        <v>28</v>
      </c>
      <c r="O10" s="32">
        <v>43510</v>
      </c>
      <c r="P10" s="34">
        <v>8640</v>
      </c>
      <c r="Q10" s="34">
        <v>10300</v>
      </c>
      <c r="R10" s="37">
        <f t="shared" si="0"/>
        <v>515</v>
      </c>
    </row>
    <row r="11" spans="1:18" x14ac:dyDescent="0.25">
      <c r="A11" s="4">
        <v>6</v>
      </c>
      <c r="B11" s="25" t="s">
        <v>71</v>
      </c>
      <c r="C11" s="22">
        <v>38539</v>
      </c>
      <c r="D11" s="23">
        <v>43647</v>
      </c>
      <c r="E11" s="25" t="s">
        <v>59</v>
      </c>
      <c r="F11" s="24" t="s">
        <v>72</v>
      </c>
      <c r="G11" s="25" t="s">
        <v>73</v>
      </c>
      <c r="H11" s="21" t="s">
        <v>33</v>
      </c>
      <c r="I11" s="29" t="s">
        <v>24</v>
      </c>
      <c r="J11" s="29" t="s">
        <v>25</v>
      </c>
      <c r="K11" s="30">
        <v>289000</v>
      </c>
      <c r="L11" s="12" t="s">
        <v>26</v>
      </c>
      <c r="M11" s="12" t="s">
        <v>27</v>
      </c>
      <c r="N11" s="31" t="s">
        <v>28</v>
      </c>
      <c r="O11" s="32">
        <v>43876</v>
      </c>
      <c r="P11" s="33">
        <v>30100</v>
      </c>
      <c r="Q11" s="33">
        <v>36100</v>
      </c>
      <c r="R11" s="37">
        <f t="shared" si="0"/>
        <v>1805</v>
      </c>
    </row>
    <row r="12" spans="1:18" x14ac:dyDescent="0.25">
      <c r="A12" s="28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6">
        <f>SUM(P6:P11)</f>
        <v>140740</v>
      </c>
      <c r="Q12" s="36">
        <f>SUM(Q6:Q11)</f>
        <v>187500</v>
      </c>
      <c r="R12" s="37">
        <f t="shared" si="0"/>
        <v>9375</v>
      </c>
    </row>
    <row r="13" spans="1:18" x14ac:dyDescent="0.25">
      <c r="Q13">
        <v>20</v>
      </c>
    </row>
  </sheetData>
  <mergeCells count="19">
    <mergeCell ref="R4:R5"/>
    <mergeCell ref="A1:R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P4:P5"/>
    <mergeCell ref="Q4:Q5"/>
  </mergeCells>
  <phoneticPr fontId="10" type="noConversion"/>
  <dataValidations count="1">
    <dataValidation type="list" allowBlank="1" showInputMessage="1" showErrorMessage="1" sqref="P7:P11">
      <formula1>#REF!</formula1>
    </dataValidation>
  </dataValidations>
  <pageMargins left="0.2" right="0.2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R13"/>
  <sheetViews>
    <sheetView workbookViewId="0">
      <selection activeCell="S21" sqref="S21"/>
    </sheetView>
  </sheetViews>
  <sheetFormatPr defaultColWidth="9" defaultRowHeight="14.4" x14ac:dyDescent="0.25"/>
  <cols>
    <col min="1" max="1" width="2.88671875" customWidth="1"/>
    <col min="2" max="2" width="8" customWidth="1"/>
    <col min="3" max="3" width="11.77734375" customWidth="1"/>
    <col min="4" max="4" width="7.88671875" customWidth="1"/>
    <col min="6" max="6" width="7.6640625" customWidth="1"/>
    <col min="7" max="7" width="15.44140625" customWidth="1"/>
    <col min="8" max="8" width="4.33203125" customWidth="1"/>
    <col min="9" max="9" width="5.77734375" customWidth="1"/>
    <col min="10" max="10" width="4.21875" customWidth="1"/>
    <col min="12" max="12" width="3.6640625" customWidth="1"/>
    <col min="13" max="14" width="3.77734375" customWidth="1"/>
    <col min="15" max="15" width="11.33203125" customWidth="1"/>
    <col min="16" max="16" width="11.21875" customWidth="1"/>
    <col min="17" max="17" width="10" customWidth="1"/>
    <col min="18" max="18" width="9" customWidth="1"/>
  </cols>
  <sheetData>
    <row r="2" spans="1:18" x14ac:dyDescent="0.25">
      <c r="A2" s="93" t="s">
        <v>74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28.2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20.100000000000001" customHeight="1" x14ac:dyDescent="0.25">
      <c r="A5" s="87" t="s">
        <v>1</v>
      </c>
      <c r="B5" s="87" t="s">
        <v>2</v>
      </c>
      <c r="C5" s="87" t="s">
        <v>3</v>
      </c>
      <c r="D5" s="87" t="s">
        <v>4</v>
      </c>
      <c r="E5" s="88" t="s">
        <v>5</v>
      </c>
      <c r="F5" s="88" t="s">
        <v>6</v>
      </c>
      <c r="G5" s="88" t="s">
        <v>7</v>
      </c>
      <c r="H5" s="88" t="s">
        <v>8</v>
      </c>
      <c r="I5" s="88" t="s">
        <v>9</v>
      </c>
      <c r="J5" s="88" t="s">
        <v>10</v>
      </c>
      <c r="K5" s="88" t="s">
        <v>11</v>
      </c>
      <c r="L5" s="95" t="s">
        <v>12</v>
      </c>
      <c r="M5" s="97" t="s">
        <v>13</v>
      </c>
      <c r="N5" s="88" t="s">
        <v>14</v>
      </c>
      <c r="O5" s="90" t="s">
        <v>15</v>
      </c>
      <c r="P5" s="90" t="s">
        <v>16</v>
      </c>
      <c r="Q5" s="88" t="s">
        <v>17</v>
      </c>
      <c r="R5" s="91" t="s">
        <v>18</v>
      </c>
    </row>
    <row r="6" spans="1:18" ht="20.100000000000001" customHeight="1" x14ac:dyDescent="0.25">
      <c r="A6" s="89"/>
      <c r="B6" s="89"/>
      <c r="C6" s="87"/>
      <c r="D6" s="87"/>
      <c r="E6" s="89"/>
      <c r="F6" s="88"/>
      <c r="G6" s="88"/>
      <c r="H6" s="89"/>
      <c r="I6" s="89"/>
      <c r="J6" s="89"/>
      <c r="K6" s="89"/>
      <c r="L6" s="95"/>
      <c r="M6" s="98"/>
      <c r="N6" s="89"/>
      <c r="O6" s="89"/>
      <c r="P6" s="89"/>
      <c r="Q6" s="88"/>
      <c r="R6" s="92"/>
    </row>
    <row r="7" spans="1:18" ht="20.100000000000001" customHeight="1" x14ac:dyDescent="0.25">
      <c r="A7" s="4">
        <v>1</v>
      </c>
      <c r="B7" s="21" t="s">
        <v>75</v>
      </c>
      <c r="C7" s="22">
        <v>41085</v>
      </c>
      <c r="D7" s="23">
        <v>43617</v>
      </c>
      <c r="E7" s="25" t="s">
        <v>76</v>
      </c>
      <c r="F7" s="26" t="s">
        <v>77</v>
      </c>
      <c r="G7" s="24" t="s">
        <v>78</v>
      </c>
      <c r="H7" s="25" t="s">
        <v>79</v>
      </c>
      <c r="I7" s="29" t="s">
        <v>24</v>
      </c>
      <c r="J7" s="29" t="s">
        <v>25</v>
      </c>
      <c r="K7" s="30">
        <v>196000</v>
      </c>
      <c r="L7" s="12" t="s">
        <v>34</v>
      </c>
      <c r="M7" s="12" t="s">
        <v>47</v>
      </c>
      <c r="N7" s="31" t="s">
        <v>28</v>
      </c>
      <c r="O7" s="32">
        <v>43637</v>
      </c>
      <c r="P7" s="33">
        <v>373000</v>
      </c>
      <c r="Q7" s="33">
        <v>484900</v>
      </c>
      <c r="R7" s="37">
        <f>Q7*0.05</f>
        <v>24245</v>
      </c>
    </row>
    <row r="8" spans="1:18" ht="20.100000000000001" customHeight="1" x14ac:dyDescent="0.25">
      <c r="A8" s="4">
        <v>2</v>
      </c>
      <c r="B8" s="2" t="s">
        <v>80</v>
      </c>
      <c r="C8" s="22">
        <v>38322</v>
      </c>
      <c r="D8" s="23">
        <v>43435</v>
      </c>
      <c r="E8" s="25" t="s">
        <v>81</v>
      </c>
      <c r="F8" s="26" t="s">
        <v>82</v>
      </c>
      <c r="G8" s="26" t="s">
        <v>83</v>
      </c>
      <c r="H8" s="25" t="s">
        <v>40</v>
      </c>
      <c r="I8" s="29" t="s">
        <v>24</v>
      </c>
      <c r="J8" s="29" t="s">
        <v>41</v>
      </c>
      <c r="K8" s="30">
        <v>210000</v>
      </c>
      <c r="L8" s="12" t="s">
        <v>26</v>
      </c>
      <c r="M8" s="12" t="s">
        <v>35</v>
      </c>
      <c r="N8" s="31" t="s">
        <v>28</v>
      </c>
      <c r="O8" s="32">
        <v>43551</v>
      </c>
      <c r="P8" s="34">
        <v>7200</v>
      </c>
      <c r="Q8" s="34">
        <v>8600</v>
      </c>
      <c r="R8" s="37">
        <f>Q8*0.05</f>
        <v>430</v>
      </c>
    </row>
    <row r="9" spans="1:18" ht="20.100000000000001" customHeight="1" x14ac:dyDescent="0.25">
      <c r="A9" s="4">
        <v>3</v>
      </c>
      <c r="B9" s="25" t="s">
        <v>84</v>
      </c>
      <c r="C9" s="22">
        <v>38148</v>
      </c>
      <c r="D9" s="23">
        <v>43617</v>
      </c>
      <c r="E9" s="25" t="s">
        <v>85</v>
      </c>
      <c r="F9" s="26" t="s">
        <v>86</v>
      </c>
      <c r="G9" s="26" t="s">
        <v>87</v>
      </c>
      <c r="H9" s="4" t="s">
        <v>23</v>
      </c>
      <c r="I9" s="29" t="s">
        <v>24</v>
      </c>
      <c r="J9" s="29" t="s">
        <v>25</v>
      </c>
      <c r="K9" s="30">
        <v>367000</v>
      </c>
      <c r="L9" s="12" t="s">
        <v>26</v>
      </c>
      <c r="M9" s="12" t="s">
        <v>35</v>
      </c>
      <c r="N9" s="31" t="s">
        <v>28</v>
      </c>
      <c r="O9" s="32">
        <v>43574</v>
      </c>
      <c r="P9" s="33">
        <v>13200</v>
      </c>
      <c r="Q9" s="33">
        <v>15800</v>
      </c>
      <c r="R9" s="37">
        <f>Q9*0.05</f>
        <v>790</v>
      </c>
    </row>
    <row r="10" spans="1:18" ht="20.100000000000001" customHeight="1" x14ac:dyDescent="0.25">
      <c r="A10" s="4">
        <v>4</v>
      </c>
      <c r="B10" s="27" t="s">
        <v>88</v>
      </c>
      <c r="C10" s="7">
        <v>39931</v>
      </c>
      <c r="D10" s="8">
        <v>43556</v>
      </c>
      <c r="E10" s="9" t="s">
        <v>89</v>
      </c>
      <c r="F10" s="10" t="s">
        <v>90</v>
      </c>
      <c r="G10" s="10" t="s">
        <v>91</v>
      </c>
      <c r="H10" s="9" t="s">
        <v>33</v>
      </c>
      <c r="I10" s="13" t="s">
        <v>24</v>
      </c>
      <c r="J10" s="13" t="s">
        <v>41</v>
      </c>
      <c r="K10" s="14">
        <v>145000</v>
      </c>
      <c r="L10" s="15" t="s">
        <v>34</v>
      </c>
      <c r="M10" s="15" t="s">
        <v>27</v>
      </c>
      <c r="N10" s="16" t="s">
        <v>28</v>
      </c>
      <c r="O10" s="17">
        <v>43583</v>
      </c>
      <c r="P10" s="34">
        <v>16600</v>
      </c>
      <c r="Q10" s="34">
        <v>16600</v>
      </c>
      <c r="R10" s="37">
        <f>Q10*0.05</f>
        <v>830</v>
      </c>
    </row>
    <row r="11" spans="1:18" x14ac:dyDescent="0.25">
      <c r="A11" s="4">
        <v>5</v>
      </c>
      <c r="B11" s="38" t="s">
        <v>92</v>
      </c>
      <c r="C11" s="22">
        <v>38471</v>
      </c>
      <c r="D11" s="23">
        <v>43556</v>
      </c>
      <c r="E11" s="25" t="s">
        <v>55</v>
      </c>
      <c r="F11" s="26" t="s">
        <v>93</v>
      </c>
      <c r="G11" s="26" t="s">
        <v>94</v>
      </c>
      <c r="H11" s="25" t="s">
        <v>33</v>
      </c>
      <c r="I11" s="29" t="s">
        <v>24</v>
      </c>
      <c r="J11" s="29" t="s">
        <v>41</v>
      </c>
      <c r="K11" s="30">
        <v>138000</v>
      </c>
      <c r="L11" s="12" t="s">
        <v>46</v>
      </c>
      <c r="M11" s="12" t="s">
        <v>47</v>
      </c>
      <c r="N11" s="31" t="s">
        <v>28</v>
      </c>
      <c r="O11" s="32">
        <v>43510</v>
      </c>
      <c r="P11" s="34">
        <v>12400</v>
      </c>
      <c r="Q11" s="34">
        <v>12400</v>
      </c>
      <c r="R11" s="37">
        <f>Q11*0.05</f>
        <v>620</v>
      </c>
    </row>
    <row r="12" spans="1:18" x14ac:dyDescent="0.25">
      <c r="A12" s="28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6">
        <f>SUM(P7:P11)</f>
        <v>422400</v>
      </c>
      <c r="Q12" s="36">
        <f>SUM(Q7:Q11)</f>
        <v>538300</v>
      </c>
      <c r="R12" s="82">
        <f>SUM(R7:R11)</f>
        <v>26915</v>
      </c>
    </row>
    <row r="13" spans="1:18" x14ac:dyDescent="0.25">
      <c r="Q13">
        <v>5</v>
      </c>
    </row>
  </sheetData>
  <mergeCells count="19">
    <mergeCell ref="R5:R6"/>
    <mergeCell ref="A2:R3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P5:P6"/>
    <mergeCell ref="Q5:Q6"/>
  </mergeCells>
  <phoneticPr fontId="10" type="noConversion"/>
  <dataValidations count="1">
    <dataValidation type="list" allowBlank="1" showInputMessage="1" showErrorMessage="1" sqref="G8 P11 P7:P10">
      <formula1>#REF!</formula1>
    </dataValidation>
  </dataValidations>
  <pageMargins left="0.2" right="0.2" top="0.74803149606299202" bottom="0.74803149606299202" header="0.31496062992126" footer="0.31496062992126"/>
  <pageSetup paperSize="9" orientation="landscape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R13"/>
  <sheetViews>
    <sheetView workbookViewId="0">
      <selection activeCell="R7" sqref="R7:R12"/>
    </sheetView>
  </sheetViews>
  <sheetFormatPr defaultColWidth="9" defaultRowHeight="14.4" x14ac:dyDescent="0.25"/>
  <cols>
    <col min="1" max="1" width="2.88671875" customWidth="1"/>
    <col min="2" max="2" width="8" customWidth="1"/>
    <col min="3" max="3" width="11.77734375" customWidth="1"/>
    <col min="4" max="4" width="7.88671875" customWidth="1"/>
    <col min="6" max="6" width="7.6640625" customWidth="1"/>
    <col min="7" max="7" width="15.44140625" customWidth="1"/>
    <col min="8" max="8" width="4.33203125" customWidth="1"/>
    <col min="9" max="9" width="5.77734375" customWidth="1"/>
    <col min="10" max="10" width="4.21875" customWidth="1"/>
    <col min="12" max="12" width="3.6640625" customWidth="1"/>
    <col min="13" max="14" width="3.77734375" customWidth="1"/>
    <col min="15" max="15" width="11.33203125" customWidth="1"/>
    <col min="16" max="16" width="11.21875" customWidth="1"/>
    <col min="17" max="17" width="10" customWidth="1"/>
    <col min="18" max="18" width="9" customWidth="1"/>
  </cols>
  <sheetData>
    <row r="2" spans="1:18" x14ac:dyDescent="0.25">
      <c r="A2" s="93" t="s">
        <v>74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28.2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20.100000000000001" customHeight="1" x14ac:dyDescent="0.25">
      <c r="A5" s="87" t="s">
        <v>1</v>
      </c>
      <c r="B5" s="87" t="s">
        <v>2</v>
      </c>
      <c r="C5" s="87" t="s">
        <v>3</v>
      </c>
      <c r="D5" s="87" t="s">
        <v>4</v>
      </c>
      <c r="E5" s="88" t="s">
        <v>5</v>
      </c>
      <c r="F5" s="88" t="s">
        <v>6</v>
      </c>
      <c r="G5" s="88" t="s">
        <v>7</v>
      </c>
      <c r="H5" s="88" t="s">
        <v>8</v>
      </c>
      <c r="I5" s="88" t="s">
        <v>9</v>
      </c>
      <c r="J5" s="88" t="s">
        <v>10</v>
      </c>
      <c r="K5" s="88" t="s">
        <v>11</v>
      </c>
      <c r="L5" s="95" t="s">
        <v>12</v>
      </c>
      <c r="M5" s="97" t="s">
        <v>13</v>
      </c>
      <c r="N5" s="88" t="s">
        <v>14</v>
      </c>
      <c r="O5" s="90" t="s">
        <v>15</v>
      </c>
      <c r="P5" s="90" t="s">
        <v>16</v>
      </c>
      <c r="Q5" s="88" t="s">
        <v>17</v>
      </c>
      <c r="R5" s="91" t="s">
        <v>18</v>
      </c>
    </row>
    <row r="6" spans="1:18" ht="20.100000000000001" customHeight="1" x14ac:dyDescent="0.25">
      <c r="A6" s="89"/>
      <c r="B6" s="89"/>
      <c r="C6" s="87"/>
      <c r="D6" s="87"/>
      <c r="E6" s="89"/>
      <c r="F6" s="88"/>
      <c r="G6" s="88"/>
      <c r="H6" s="89"/>
      <c r="I6" s="89"/>
      <c r="J6" s="89"/>
      <c r="K6" s="89"/>
      <c r="L6" s="95"/>
      <c r="M6" s="98"/>
      <c r="N6" s="89"/>
      <c r="O6" s="89"/>
      <c r="P6" s="89"/>
      <c r="Q6" s="88"/>
      <c r="R6" s="92"/>
    </row>
    <row r="7" spans="1:18" s="40" customFormat="1" ht="20.100000000000001" customHeight="1" x14ac:dyDescent="0.25">
      <c r="A7" s="5">
        <v>1</v>
      </c>
      <c r="B7" s="2" t="s">
        <v>95</v>
      </c>
      <c r="C7" s="22">
        <v>40610</v>
      </c>
      <c r="D7" s="23">
        <v>43525</v>
      </c>
      <c r="E7" s="25" t="s">
        <v>96</v>
      </c>
      <c r="F7" s="26" t="s">
        <v>97</v>
      </c>
      <c r="G7" s="26" t="s">
        <v>98</v>
      </c>
      <c r="H7" s="25" t="s">
        <v>99</v>
      </c>
      <c r="I7" s="29" t="s">
        <v>24</v>
      </c>
      <c r="J7" s="29" t="s">
        <v>25</v>
      </c>
      <c r="K7" s="30">
        <v>130000</v>
      </c>
      <c r="L7" s="12" t="s">
        <v>34</v>
      </c>
      <c r="M7" s="12" t="s">
        <v>27</v>
      </c>
      <c r="N7" s="31" t="s">
        <v>28</v>
      </c>
      <c r="O7" s="32">
        <v>43917</v>
      </c>
      <c r="P7" s="33">
        <v>96000</v>
      </c>
      <c r="Q7" s="33">
        <v>124800</v>
      </c>
      <c r="R7" s="37">
        <f t="shared" ref="R7:R12" si="0">Q7*0.05</f>
        <v>6240</v>
      </c>
    </row>
    <row r="8" spans="1:18" ht="20.100000000000001" customHeight="1" x14ac:dyDescent="0.25">
      <c r="A8" s="5">
        <v>2</v>
      </c>
      <c r="B8" s="27" t="s">
        <v>100</v>
      </c>
      <c r="C8" s="7">
        <v>38895</v>
      </c>
      <c r="D8" s="8">
        <v>42887</v>
      </c>
      <c r="E8" s="9" t="s">
        <v>101</v>
      </c>
      <c r="F8" s="80" t="s">
        <v>102</v>
      </c>
      <c r="G8" s="10" t="s">
        <v>103</v>
      </c>
      <c r="H8" s="9" t="s">
        <v>104</v>
      </c>
      <c r="I8" s="13" t="s">
        <v>24</v>
      </c>
      <c r="J8" s="13" t="s">
        <v>25</v>
      </c>
      <c r="K8" s="14">
        <v>300000</v>
      </c>
      <c r="L8" s="15" t="s">
        <v>34</v>
      </c>
      <c r="M8" s="15" t="s">
        <v>27</v>
      </c>
      <c r="N8" s="16" t="s">
        <v>28</v>
      </c>
      <c r="O8" s="17">
        <v>43510</v>
      </c>
      <c r="P8" s="18">
        <v>52400</v>
      </c>
      <c r="Q8" s="33">
        <v>52400</v>
      </c>
      <c r="R8" s="37">
        <f t="shared" si="0"/>
        <v>2620</v>
      </c>
    </row>
    <row r="9" spans="1:18" ht="20.100000000000001" customHeight="1" x14ac:dyDescent="0.25">
      <c r="A9" s="5">
        <v>3</v>
      </c>
      <c r="B9" s="38" t="s">
        <v>105</v>
      </c>
      <c r="C9" s="22">
        <v>39227</v>
      </c>
      <c r="D9" s="23">
        <v>43586</v>
      </c>
      <c r="E9" s="25" t="s">
        <v>106</v>
      </c>
      <c r="F9" s="26" t="s">
        <v>107</v>
      </c>
      <c r="G9" s="26" t="s">
        <v>108</v>
      </c>
      <c r="H9" s="25" t="s">
        <v>33</v>
      </c>
      <c r="I9" s="29" t="s">
        <v>24</v>
      </c>
      <c r="J9" s="29" t="s">
        <v>25</v>
      </c>
      <c r="K9" s="30">
        <v>181000</v>
      </c>
      <c r="L9" s="12" t="s">
        <v>26</v>
      </c>
      <c r="M9" s="12" t="s">
        <v>27</v>
      </c>
      <c r="N9" s="31" t="s">
        <v>28</v>
      </c>
      <c r="O9" s="32">
        <v>43624</v>
      </c>
      <c r="P9" s="33">
        <v>41100</v>
      </c>
      <c r="Q9" s="33">
        <v>49300</v>
      </c>
      <c r="R9" s="37">
        <f t="shared" si="0"/>
        <v>2465</v>
      </c>
    </row>
    <row r="10" spans="1:18" ht="20.100000000000001" customHeight="1" x14ac:dyDescent="0.25">
      <c r="A10" s="5">
        <v>4</v>
      </c>
      <c r="B10" s="25" t="s">
        <v>109</v>
      </c>
      <c r="C10" s="22">
        <v>38190</v>
      </c>
      <c r="D10" s="23">
        <v>43647</v>
      </c>
      <c r="E10" s="25" t="s">
        <v>110</v>
      </c>
      <c r="F10" s="26" t="s">
        <v>111</v>
      </c>
      <c r="G10" s="26" t="s">
        <v>112</v>
      </c>
      <c r="H10" s="25" t="s">
        <v>113</v>
      </c>
      <c r="I10" s="29" t="s">
        <v>24</v>
      </c>
      <c r="J10" s="29" t="s">
        <v>41</v>
      </c>
      <c r="K10" s="30">
        <v>202000</v>
      </c>
      <c r="L10" s="12" t="s">
        <v>26</v>
      </c>
      <c r="M10" s="12" t="s">
        <v>27</v>
      </c>
      <c r="N10" s="31" t="s">
        <v>28</v>
      </c>
      <c r="O10" s="32">
        <v>43811</v>
      </c>
      <c r="P10" s="33">
        <v>18600</v>
      </c>
      <c r="Q10" s="33">
        <v>41200</v>
      </c>
      <c r="R10" s="37">
        <f t="shared" si="0"/>
        <v>2060</v>
      </c>
    </row>
    <row r="11" spans="1:18" ht="20.100000000000001" customHeight="1" x14ac:dyDescent="0.25">
      <c r="A11" s="5">
        <v>5</v>
      </c>
      <c r="B11" s="38" t="s">
        <v>114</v>
      </c>
      <c r="C11" s="22">
        <v>39932</v>
      </c>
      <c r="D11" s="23">
        <v>43556</v>
      </c>
      <c r="E11" s="25" t="s">
        <v>89</v>
      </c>
      <c r="F11" s="39" t="s">
        <v>115</v>
      </c>
      <c r="G11" s="26" t="s">
        <v>116</v>
      </c>
      <c r="H11" s="25" t="s">
        <v>33</v>
      </c>
      <c r="I11" s="29" t="s">
        <v>24</v>
      </c>
      <c r="J11" s="29" t="s">
        <v>41</v>
      </c>
      <c r="K11" s="30">
        <v>195000</v>
      </c>
      <c r="L11" s="41" t="s">
        <v>34</v>
      </c>
      <c r="M11" s="12" t="s">
        <v>27</v>
      </c>
      <c r="N11" s="31" t="s">
        <v>28</v>
      </c>
      <c r="O11" s="81">
        <v>43677</v>
      </c>
      <c r="P11" s="35">
        <v>17500</v>
      </c>
      <c r="Q11" s="34">
        <v>17500</v>
      </c>
      <c r="R11" s="37">
        <f t="shared" si="0"/>
        <v>875</v>
      </c>
    </row>
    <row r="12" spans="1:18" x14ac:dyDescent="0.25">
      <c r="A12" s="28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6">
        <f>SUM(P7:P11)</f>
        <v>225600</v>
      </c>
      <c r="Q12" s="36">
        <f>SUM(Q7:Q11)</f>
        <v>285200</v>
      </c>
      <c r="R12" s="37">
        <f t="shared" si="0"/>
        <v>14260</v>
      </c>
    </row>
    <row r="13" spans="1:18" x14ac:dyDescent="0.25">
      <c r="Q13">
        <v>15</v>
      </c>
    </row>
  </sheetData>
  <mergeCells count="19">
    <mergeCell ref="R5:R6"/>
    <mergeCell ref="A2:R3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P5:P6"/>
    <mergeCell ref="Q5:Q6"/>
  </mergeCells>
  <phoneticPr fontId="10" type="noConversion"/>
  <dataValidations count="1">
    <dataValidation type="list" allowBlank="1" showInputMessage="1" showErrorMessage="1" sqref="P11 P7:P10">
      <formula1>#REF!</formula1>
    </dataValidation>
  </dataValidations>
  <pageMargins left="0.2" right="0.2" top="0.74803149606299202" bottom="0.74803149606299202" header="0.31496062992126" footer="0.31496062992126"/>
  <pageSetup paperSize="9" orientation="landscape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15"/>
  <sheetViews>
    <sheetView workbookViewId="0">
      <selection activeCell="S24" sqref="S24"/>
    </sheetView>
  </sheetViews>
  <sheetFormatPr defaultColWidth="9" defaultRowHeight="14.4" x14ac:dyDescent="0.25"/>
  <cols>
    <col min="1" max="1" width="3.21875" customWidth="1"/>
    <col min="2" max="2" width="7.21875" customWidth="1"/>
    <col min="3" max="3" width="12.109375" customWidth="1"/>
    <col min="4" max="4" width="8.21875" customWidth="1"/>
    <col min="5" max="5" width="8" customWidth="1"/>
    <col min="7" max="7" width="14.77734375" customWidth="1"/>
    <col min="8" max="8" width="5" customWidth="1"/>
    <col min="9" max="9" width="6" customWidth="1"/>
    <col min="10" max="10" width="5.77734375" customWidth="1"/>
    <col min="11" max="11" width="7.6640625" customWidth="1"/>
    <col min="12" max="12" width="4.109375" customWidth="1"/>
    <col min="13" max="13" width="3.6640625" customWidth="1"/>
    <col min="14" max="14" width="4.21875" customWidth="1"/>
    <col min="15" max="15" width="15.109375" customWidth="1"/>
    <col min="16" max="16" width="9.77734375" customWidth="1"/>
    <col min="17" max="17" width="10.77734375" customWidth="1"/>
    <col min="18" max="18" width="8.33203125" customWidth="1"/>
  </cols>
  <sheetData>
    <row r="3" spans="1:18" x14ac:dyDescent="0.25">
      <c r="A3" s="93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</row>
    <row r="5" spans="1:18" ht="28.2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8.899999999999999" customHeight="1" x14ac:dyDescent="0.25">
      <c r="A6" s="87" t="s">
        <v>1</v>
      </c>
      <c r="B6" s="87" t="s">
        <v>2</v>
      </c>
      <c r="C6" s="87" t="s">
        <v>3</v>
      </c>
      <c r="D6" s="87" t="s">
        <v>4</v>
      </c>
      <c r="E6" s="88" t="s">
        <v>5</v>
      </c>
      <c r="F6" s="88" t="s">
        <v>6</v>
      </c>
      <c r="G6" s="88" t="s">
        <v>7</v>
      </c>
      <c r="H6" s="88" t="s">
        <v>8</v>
      </c>
      <c r="I6" s="88" t="s">
        <v>9</v>
      </c>
      <c r="J6" s="88" t="s">
        <v>10</v>
      </c>
      <c r="K6" s="88" t="s">
        <v>11</v>
      </c>
      <c r="L6" s="95" t="s">
        <v>12</v>
      </c>
      <c r="M6" s="97" t="s">
        <v>13</v>
      </c>
      <c r="N6" s="88" t="s">
        <v>14</v>
      </c>
      <c r="O6" s="90" t="s">
        <v>15</v>
      </c>
      <c r="P6" s="90" t="s">
        <v>16</v>
      </c>
      <c r="Q6" s="88" t="s">
        <v>17</v>
      </c>
      <c r="R6" s="91" t="s">
        <v>18</v>
      </c>
    </row>
    <row r="7" spans="1:18" ht="18.899999999999999" customHeight="1" x14ac:dyDescent="0.25">
      <c r="A7" s="89"/>
      <c r="B7" s="89"/>
      <c r="C7" s="87"/>
      <c r="D7" s="87"/>
      <c r="E7" s="89"/>
      <c r="F7" s="88"/>
      <c r="G7" s="88"/>
      <c r="H7" s="89"/>
      <c r="I7" s="89"/>
      <c r="J7" s="89"/>
      <c r="K7" s="89"/>
      <c r="L7" s="95"/>
      <c r="M7" s="98"/>
      <c r="N7" s="89"/>
      <c r="O7" s="89"/>
      <c r="P7" s="89"/>
      <c r="Q7" s="88"/>
      <c r="R7" s="92"/>
    </row>
    <row r="8" spans="1:18" s="19" customFormat="1" ht="18.899999999999999" customHeight="1" x14ac:dyDescent="0.25">
      <c r="A8" s="4">
        <v>1</v>
      </c>
      <c r="B8" s="2" t="s">
        <v>117</v>
      </c>
      <c r="C8" s="42">
        <v>38597</v>
      </c>
      <c r="D8" s="23">
        <v>43709</v>
      </c>
      <c r="E8" s="25" t="s">
        <v>30</v>
      </c>
      <c r="F8" s="44" t="s">
        <v>118</v>
      </c>
      <c r="G8" s="26" t="s">
        <v>119</v>
      </c>
      <c r="H8" s="25" t="s">
        <v>33</v>
      </c>
      <c r="I8" s="29" t="s">
        <v>24</v>
      </c>
      <c r="J8" s="29" t="s">
        <v>25</v>
      </c>
      <c r="K8" s="30">
        <v>282000</v>
      </c>
      <c r="L8" s="45" t="s">
        <v>34</v>
      </c>
      <c r="M8" s="12" t="s">
        <v>35</v>
      </c>
      <c r="N8" s="31" t="s">
        <v>28</v>
      </c>
      <c r="O8" s="32">
        <v>43496</v>
      </c>
      <c r="P8" s="43">
        <v>45800</v>
      </c>
      <c r="Q8" s="43">
        <v>54900</v>
      </c>
      <c r="R8" s="37">
        <f>Q8*0.05</f>
        <v>2745</v>
      </c>
    </row>
    <row r="9" spans="1:18" ht="18.899999999999999" customHeight="1" x14ac:dyDescent="0.25">
      <c r="A9" s="4">
        <v>2</v>
      </c>
      <c r="B9" s="25" t="s">
        <v>120</v>
      </c>
      <c r="C9" s="22">
        <v>38539</v>
      </c>
      <c r="D9" s="23">
        <v>43647</v>
      </c>
      <c r="E9" s="25" t="s">
        <v>59</v>
      </c>
      <c r="F9" s="24" t="s">
        <v>121</v>
      </c>
      <c r="G9" s="25" t="s">
        <v>122</v>
      </c>
      <c r="H9" s="21" t="s">
        <v>33</v>
      </c>
      <c r="I9" s="29" t="s">
        <v>24</v>
      </c>
      <c r="J9" s="29" t="s">
        <v>25</v>
      </c>
      <c r="K9" s="30">
        <v>279000</v>
      </c>
      <c r="L9" s="12" t="s">
        <v>26</v>
      </c>
      <c r="M9" s="12" t="s">
        <v>27</v>
      </c>
      <c r="N9" s="31" t="s">
        <v>28</v>
      </c>
      <c r="O9" s="32">
        <v>43876</v>
      </c>
      <c r="P9" s="33">
        <v>30100</v>
      </c>
      <c r="Q9" s="33">
        <v>36100</v>
      </c>
      <c r="R9" s="37">
        <f t="shared" ref="R9:R14" si="0">Q9*0.05</f>
        <v>1805</v>
      </c>
    </row>
    <row r="10" spans="1:18" s="19" customFormat="1" ht="18.899999999999999" customHeight="1" x14ac:dyDescent="0.25">
      <c r="A10" s="4">
        <v>3</v>
      </c>
      <c r="B10" s="21" t="s">
        <v>123</v>
      </c>
      <c r="C10" s="22">
        <v>39716</v>
      </c>
      <c r="D10" s="23">
        <v>43709</v>
      </c>
      <c r="E10" s="21" t="s">
        <v>59</v>
      </c>
      <c r="F10" s="24" t="s">
        <v>124</v>
      </c>
      <c r="G10" s="21" t="s">
        <v>125</v>
      </c>
      <c r="H10" s="21" t="s">
        <v>33</v>
      </c>
      <c r="I10" s="29" t="s">
        <v>24</v>
      </c>
      <c r="J10" s="29" t="s">
        <v>25</v>
      </c>
      <c r="K10" s="30">
        <v>222000</v>
      </c>
      <c r="L10" s="12" t="s">
        <v>26</v>
      </c>
      <c r="M10" s="12" t="s">
        <v>27</v>
      </c>
      <c r="N10" s="31" t="s">
        <v>28</v>
      </c>
      <c r="O10" s="32">
        <v>43876</v>
      </c>
      <c r="P10" s="34">
        <v>47200</v>
      </c>
      <c r="Q10" s="34">
        <v>56600</v>
      </c>
      <c r="R10" s="37">
        <f t="shared" si="0"/>
        <v>2830</v>
      </c>
    </row>
    <row r="11" spans="1:18" ht="18.899999999999999" customHeight="1" x14ac:dyDescent="0.25">
      <c r="A11" s="4">
        <v>4</v>
      </c>
      <c r="B11" s="2" t="s">
        <v>126</v>
      </c>
      <c r="C11" s="29">
        <v>40164</v>
      </c>
      <c r="D11" s="75">
        <v>43800</v>
      </c>
      <c r="E11" s="2" t="s">
        <v>89</v>
      </c>
      <c r="F11" s="3" t="s">
        <v>127</v>
      </c>
      <c r="G11" s="3" t="s">
        <v>128</v>
      </c>
      <c r="H11" s="4" t="s">
        <v>33</v>
      </c>
      <c r="I11" s="29" t="s">
        <v>24</v>
      </c>
      <c r="J11" s="29" t="s">
        <v>41</v>
      </c>
      <c r="K11" s="77">
        <v>16800</v>
      </c>
      <c r="L11" s="12" t="s">
        <v>34</v>
      </c>
      <c r="M11" s="78" t="s">
        <v>27</v>
      </c>
      <c r="N11" s="31" t="s">
        <v>28</v>
      </c>
      <c r="O11" s="22">
        <v>43816</v>
      </c>
      <c r="P11" s="79">
        <v>18600</v>
      </c>
      <c r="Q11" s="33">
        <v>18600</v>
      </c>
      <c r="R11" s="37">
        <f t="shared" si="0"/>
        <v>930</v>
      </c>
    </row>
    <row r="12" spans="1:18" ht="18.899999999999999" customHeight="1" x14ac:dyDescent="0.25">
      <c r="A12" s="4">
        <v>5</v>
      </c>
      <c r="B12" s="2" t="s">
        <v>129</v>
      </c>
      <c r="C12" s="76">
        <v>40690</v>
      </c>
      <c r="D12" s="23">
        <v>43586</v>
      </c>
      <c r="E12" s="25" t="s">
        <v>130</v>
      </c>
      <c r="F12" s="26" t="s">
        <v>131</v>
      </c>
      <c r="G12" s="26" t="s">
        <v>132</v>
      </c>
      <c r="H12" s="25" t="s">
        <v>53</v>
      </c>
      <c r="I12" s="29" t="s">
        <v>24</v>
      </c>
      <c r="J12" s="29" t="s">
        <v>25</v>
      </c>
      <c r="K12" s="30">
        <v>129000</v>
      </c>
      <c r="L12" s="48" t="s">
        <v>26</v>
      </c>
      <c r="M12" s="12" t="s">
        <v>27</v>
      </c>
      <c r="N12" s="31" t="s">
        <v>28</v>
      </c>
      <c r="O12" s="32">
        <v>43529</v>
      </c>
      <c r="P12" s="33">
        <v>64500</v>
      </c>
      <c r="Q12" s="33">
        <v>83800</v>
      </c>
      <c r="R12" s="37">
        <f t="shared" si="0"/>
        <v>4190</v>
      </c>
    </row>
    <row r="13" spans="1:18" x14ac:dyDescent="0.25">
      <c r="A13" s="4">
        <v>6</v>
      </c>
      <c r="B13" s="2" t="s">
        <v>133</v>
      </c>
      <c r="C13" s="42">
        <v>40079</v>
      </c>
      <c r="D13" s="23">
        <v>43709</v>
      </c>
      <c r="E13" s="25" t="s">
        <v>134</v>
      </c>
      <c r="F13" s="39" t="s">
        <v>135</v>
      </c>
      <c r="G13" s="26" t="s">
        <v>136</v>
      </c>
      <c r="H13" s="25" t="s">
        <v>40</v>
      </c>
      <c r="I13" s="29" t="s">
        <v>24</v>
      </c>
      <c r="J13" s="29" t="s">
        <v>41</v>
      </c>
      <c r="K13" s="30">
        <v>84000</v>
      </c>
      <c r="L13" s="41" t="s">
        <v>26</v>
      </c>
      <c r="M13" s="12" t="s">
        <v>47</v>
      </c>
      <c r="N13" s="31" t="s">
        <v>28</v>
      </c>
      <c r="O13" s="32">
        <v>43630</v>
      </c>
      <c r="P13" s="43">
        <v>17700</v>
      </c>
      <c r="Q13" s="43">
        <v>21200</v>
      </c>
      <c r="R13" s="37">
        <f t="shared" si="0"/>
        <v>1060</v>
      </c>
    </row>
    <row r="14" spans="1:18" x14ac:dyDescent="0.25">
      <c r="A14" s="28" t="s">
        <v>48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36">
        <f>SUM(P8:P13)</f>
        <v>223900</v>
      </c>
      <c r="Q14" s="36">
        <f>SUM(Q8:Q13)</f>
        <v>271200</v>
      </c>
      <c r="R14" s="37">
        <f t="shared" si="0"/>
        <v>13560</v>
      </c>
    </row>
    <row r="15" spans="1:18" x14ac:dyDescent="0.25">
      <c r="Q15">
        <v>19</v>
      </c>
    </row>
  </sheetData>
  <mergeCells count="19">
    <mergeCell ref="R6:R7"/>
    <mergeCell ref="A3:R4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P6:P7"/>
    <mergeCell ref="Q6:Q7"/>
  </mergeCells>
  <phoneticPr fontId="10" type="noConversion"/>
  <dataValidations count="1">
    <dataValidation type="list" allowBlank="1" showInputMessage="1" showErrorMessage="1" sqref="P13 P8:P10">
      <formula1>#REF!</formula1>
    </dataValidation>
  </dataValidations>
  <pageMargins left="0.2" right="0.2" top="0.74803149606299202" bottom="0.74803149606299202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13"/>
  <sheetViews>
    <sheetView topLeftCell="A4" workbookViewId="0">
      <selection activeCell="R8" sqref="R8:R12"/>
    </sheetView>
  </sheetViews>
  <sheetFormatPr defaultColWidth="9" defaultRowHeight="14.4" x14ac:dyDescent="0.25"/>
  <cols>
    <col min="1" max="1" width="3.21875" customWidth="1"/>
    <col min="2" max="2" width="7.21875" customWidth="1"/>
    <col min="3" max="3" width="12.109375" customWidth="1"/>
    <col min="4" max="4" width="8.21875" customWidth="1"/>
    <col min="5" max="5" width="8" customWidth="1"/>
    <col min="7" max="7" width="14.77734375" customWidth="1"/>
    <col min="8" max="8" width="5" customWidth="1"/>
    <col min="9" max="9" width="6" customWidth="1"/>
    <col min="10" max="10" width="5.77734375" customWidth="1"/>
    <col min="11" max="11" width="7.6640625" customWidth="1"/>
    <col min="12" max="12" width="4.109375" customWidth="1"/>
    <col min="13" max="13" width="3.6640625" customWidth="1"/>
    <col min="14" max="14" width="4.21875" customWidth="1"/>
    <col min="15" max="15" width="10.77734375" customWidth="1"/>
    <col min="16" max="16" width="9.77734375" customWidth="1"/>
    <col min="17" max="17" width="10.77734375" customWidth="1"/>
    <col min="18" max="18" width="8.44140625" customWidth="1"/>
  </cols>
  <sheetData>
    <row r="3" spans="1:18" x14ac:dyDescent="0.25">
      <c r="A3" s="93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</row>
    <row r="5" spans="1:18" ht="28.2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8.899999999999999" customHeight="1" x14ac:dyDescent="0.25">
      <c r="A6" s="87" t="s">
        <v>1</v>
      </c>
      <c r="B6" s="87" t="s">
        <v>2</v>
      </c>
      <c r="C6" s="87" t="s">
        <v>3</v>
      </c>
      <c r="D6" s="87" t="s">
        <v>4</v>
      </c>
      <c r="E6" s="88" t="s">
        <v>5</v>
      </c>
      <c r="F6" s="88" t="s">
        <v>6</v>
      </c>
      <c r="G6" s="88" t="s">
        <v>7</v>
      </c>
      <c r="H6" s="88" t="s">
        <v>8</v>
      </c>
      <c r="I6" s="88" t="s">
        <v>9</v>
      </c>
      <c r="J6" s="88" t="s">
        <v>10</v>
      </c>
      <c r="K6" s="88" t="s">
        <v>11</v>
      </c>
      <c r="L6" s="95" t="s">
        <v>12</v>
      </c>
      <c r="M6" s="97" t="s">
        <v>13</v>
      </c>
      <c r="N6" s="88" t="s">
        <v>14</v>
      </c>
      <c r="O6" s="90" t="s">
        <v>15</v>
      </c>
      <c r="P6" s="90" t="s">
        <v>16</v>
      </c>
      <c r="Q6" s="88" t="s">
        <v>17</v>
      </c>
      <c r="R6" s="91" t="s">
        <v>18</v>
      </c>
    </row>
    <row r="7" spans="1:18" ht="18.899999999999999" customHeight="1" x14ac:dyDescent="0.25">
      <c r="A7" s="89"/>
      <c r="B7" s="89"/>
      <c r="C7" s="87"/>
      <c r="D7" s="87"/>
      <c r="E7" s="89"/>
      <c r="F7" s="88"/>
      <c r="G7" s="88"/>
      <c r="H7" s="89"/>
      <c r="I7" s="89"/>
      <c r="J7" s="89"/>
      <c r="K7" s="89"/>
      <c r="L7" s="95"/>
      <c r="M7" s="98"/>
      <c r="N7" s="89"/>
      <c r="O7" s="89"/>
      <c r="P7" s="89"/>
      <c r="Q7" s="88"/>
      <c r="R7" s="92"/>
    </row>
    <row r="8" spans="1:18" ht="18.899999999999999" customHeight="1" x14ac:dyDescent="0.25">
      <c r="A8" s="4">
        <v>1</v>
      </c>
      <c r="B8" s="21" t="s">
        <v>137</v>
      </c>
      <c r="C8" s="22">
        <v>41086</v>
      </c>
      <c r="D8" s="23">
        <v>43617</v>
      </c>
      <c r="E8" s="25" t="s">
        <v>76</v>
      </c>
      <c r="F8" s="26" t="s">
        <v>138</v>
      </c>
      <c r="G8" s="24" t="s">
        <v>139</v>
      </c>
      <c r="H8" s="25" t="s">
        <v>140</v>
      </c>
      <c r="I8" s="29" t="s">
        <v>24</v>
      </c>
      <c r="J8" s="29" t="s">
        <v>25</v>
      </c>
      <c r="K8" s="30">
        <v>234000</v>
      </c>
      <c r="L8" s="12" t="s">
        <v>34</v>
      </c>
      <c r="M8" s="12" t="s">
        <v>47</v>
      </c>
      <c r="N8" s="31" t="s">
        <v>28</v>
      </c>
      <c r="O8" s="32">
        <v>43637</v>
      </c>
      <c r="P8" s="33">
        <v>373000</v>
      </c>
      <c r="Q8" s="33">
        <v>484900</v>
      </c>
      <c r="R8" s="37">
        <f>Q8*0.05</f>
        <v>24245</v>
      </c>
    </row>
    <row r="9" spans="1:18" s="19" customFormat="1" ht="18.899999999999999" customHeight="1" x14ac:dyDescent="0.25">
      <c r="A9" s="4">
        <v>2</v>
      </c>
      <c r="B9" s="25" t="s">
        <v>141</v>
      </c>
      <c r="C9" s="22">
        <v>37827</v>
      </c>
      <c r="D9" s="23">
        <v>43647</v>
      </c>
      <c r="E9" s="25" t="s">
        <v>59</v>
      </c>
      <c r="F9" s="24" t="s">
        <v>142</v>
      </c>
      <c r="G9" s="25" t="s">
        <v>143</v>
      </c>
      <c r="H9" s="21" t="s">
        <v>33</v>
      </c>
      <c r="I9" s="29" t="s">
        <v>24</v>
      </c>
      <c r="J9" s="29" t="s">
        <v>25</v>
      </c>
      <c r="K9" s="30">
        <v>332000</v>
      </c>
      <c r="L9" s="12" t="s">
        <v>26</v>
      </c>
      <c r="M9" s="12" t="s">
        <v>47</v>
      </c>
      <c r="N9" s="31" t="s">
        <v>28</v>
      </c>
      <c r="O9" s="32">
        <v>43876</v>
      </c>
      <c r="P9" s="33">
        <v>26200</v>
      </c>
      <c r="Q9" s="33">
        <v>31400</v>
      </c>
      <c r="R9" s="37">
        <f>Q9*0.05</f>
        <v>1570</v>
      </c>
    </row>
    <row r="10" spans="1:18" s="19" customFormat="1" ht="18.899999999999999" customHeight="1" x14ac:dyDescent="0.25">
      <c r="A10" s="4">
        <v>3</v>
      </c>
      <c r="B10" s="64" t="s">
        <v>144</v>
      </c>
      <c r="C10" s="65">
        <v>38061</v>
      </c>
      <c r="D10" s="66">
        <v>43525</v>
      </c>
      <c r="E10" s="67" t="s">
        <v>110</v>
      </c>
      <c r="F10" s="46" t="s">
        <v>145</v>
      </c>
      <c r="G10" s="68" t="s">
        <v>146</v>
      </c>
      <c r="H10" s="67" t="s">
        <v>113</v>
      </c>
      <c r="I10" s="65" t="s">
        <v>24</v>
      </c>
      <c r="J10" s="65" t="s">
        <v>41</v>
      </c>
      <c r="K10" s="69">
        <v>350000</v>
      </c>
      <c r="L10" s="70" t="s">
        <v>26</v>
      </c>
      <c r="M10" s="71" t="s">
        <v>27</v>
      </c>
      <c r="N10" s="72" t="s">
        <v>28</v>
      </c>
      <c r="O10" s="73">
        <v>43510</v>
      </c>
      <c r="P10" s="74">
        <v>17700</v>
      </c>
      <c r="Q10" s="74">
        <v>35800</v>
      </c>
      <c r="R10" s="37">
        <f>Q10*0.05</f>
        <v>1790</v>
      </c>
    </row>
    <row r="11" spans="1:18" ht="18.899999999999999" customHeight="1" x14ac:dyDescent="0.25">
      <c r="A11" s="4">
        <v>4</v>
      </c>
      <c r="B11" s="2" t="s">
        <v>147</v>
      </c>
      <c r="C11" s="22">
        <v>37943</v>
      </c>
      <c r="D11" s="23">
        <v>43586</v>
      </c>
      <c r="E11" s="25" t="s">
        <v>43</v>
      </c>
      <c r="F11" s="44" t="s">
        <v>148</v>
      </c>
      <c r="G11" s="26" t="s">
        <v>149</v>
      </c>
      <c r="H11" s="25" t="s">
        <v>150</v>
      </c>
      <c r="I11" s="29" t="s">
        <v>24</v>
      </c>
      <c r="J11" s="29" t="s">
        <v>41</v>
      </c>
      <c r="K11" s="30">
        <v>119800</v>
      </c>
      <c r="L11" s="45" t="s">
        <v>46</v>
      </c>
      <c r="M11" s="12" t="s">
        <v>47</v>
      </c>
      <c r="N11" s="31" t="s">
        <v>28</v>
      </c>
      <c r="O11" s="32">
        <v>43509</v>
      </c>
      <c r="P11" s="18">
        <v>9600</v>
      </c>
      <c r="Q11" s="33">
        <v>9600</v>
      </c>
      <c r="R11" s="37">
        <f>Q11*0.05</f>
        <v>480</v>
      </c>
    </row>
    <row r="12" spans="1:18" x14ac:dyDescent="0.25">
      <c r="A12" s="28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6">
        <f>SUM(P8:P11)</f>
        <v>426500</v>
      </c>
      <c r="Q12" s="36">
        <f>SUM(Q8:Q11)</f>
        <v>561700</v>
      </c>
      <c r="R12" s="37">
        <f>Q12*0.05</f>
        <v>28085</v>
      </c>
    </row>
    <row r="13" spans="1:18" x14ac:dyDescent="0.25">
      <c r="Q13">
        <v>6</v>
      </c>
    </row>
  </sheetData>
  <mergeCells count="19">
    <mergeCell ref="R6:R7"/>
    <mergeCell ref="A3:R4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P6:P7"/>
    <mergeCell ref="Q6:Q7"/>
  </mergeCells>
  <phoneticPr fontId="10" type="noConversion"/>
  <dataValidations count="1">
    <dataValidation type="list" allowBlank="1" showInputMessage="1" showErrorMessage="1" sqref="P8 P9 P10 P11">
      <formula1>#REF!</formula1>
    </dataValidation>
  </dataValidations>
  <pageMargins left="0.2" right="0.2" top="0.74803149606299202" bottom="0.74803149606299202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2"/>
  <sheetViews>
    <sheetView workbookViewId="0">
      <selection activeCell="R6" sqref="R6:R11"/>
    </sheetView>
  </sheetViews>
  <sheetFormatPr defaultColWidth="9" defaultRowHeight="14.4" x14ac:dyDescent="0.25"/>
  <cols>
    <col min="1" max="1" width="4.33203125" customWidth="1"/>
    <col min="3" max="3" width="12.6640625" customWidth="1"/>
    <col min="4" max="4" width="8" customWidth="1"/>
    <col min="6" max="6" width="7.77734375" customWidth="1"/>
    <col min="7" max="7" width="14.6640625" customWidth="1"/>
    <col min="8" max="8" width="4" customWidth="1"/>
    <col min="9" max="9" width="4.21875" customWidth="1"/>
    <col min="10" max="10" width="4.44140625" customWidth="1"/>
    <col min="11" max="11" width="7.109375" customWidth="1"/>
    <col min="12" max="12" width="3.6640625" customWidth="1"/>
    <col min="13" max="14" width="3.88671875" customWidth="1"/>
    <col min="15" max="15" width="11.6640625" customWidth="1"/>
    <col min="16" max="16" width="10" customWidth="1"/>
    <col min="17" max="18" width="9.88671875" customWidth="1"/>
  </cols>
  <sheetData>
    <row r="1" spans="1:18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8.2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4" customHeight="1" x14ac:dyDescent="0.25">
      <c r="A4" s="87" t="s">
        <v>1</v>
      </c>
      <c r="B4" s="87" t="s">
        <v>2</v>
      </c>
      <c r="C4" s="87" t="s">
        <v>3</v>
      </c>
      <c r="D4" s="87" t="s">
        <v>4</v>
      </c>
      <c r="E4" s="88" t="s">
        <v>5</v>
      </c>
      <c r="F4" s="88" t="s">
        <v>6</v>
      </c>
      <c r="G4" s="88" t="s">
        <v>7</v>
      </c>
      <c r="H4" s="88" t="s">
        <v>8</v>
      </c>
      <c r="I4" s="88" t="s">
        <v>9</v>
      </c>
      <c r="J4" s="88" t="s">
        <v>10</v>
      </c>
      <c r="K4" s="88" t="s">
        <v>11</v>
      </c>
      <c r="L4" s="95" t="s">
        <v>12</v>
      </c>
      <c r="M4" s="97" t="s">
        <v>13</v>
      </c>
      <c r="N4" s="88" t="s">
        <v>14</v>
      </c>
      <c r="O4" s="90" t="s">
        <v>15</v>
      </c>
      <c r="P4" s="90" t="s">
        <v>16</v>
      </c>
      <c r="Q4" s="88" t="s">
        <v>17</v>
      </c>
      <c r="R4" s="91" t="s">
        <v>18</v>
      </c>
    </row>
    <row r="5" spans="1:18" ht="24" customHeight="1" x14ac:dyDescent="0.25">
      <c r="A5" s="89"/>
      <c r="B5" s="89"/>
      <c r="C5" s="87"/>
      <c r="D5" s="87"/>
      <c r="E5" s="89"/>
      <c r="F5" s="88"/>
      <c r="G5" s="88"/>
      <c r="H5" s="89"/>
      <c r="I5" s="89"/>
      <c r="J5" s="89"/>
      <c r="K5" s="89"/>
      <c r="L5" s="95"/>
      <c r="M5" s="98"/>
      <c r="N5" s="89"/>
      <c r="O5" s="89"/>
      <c r="P5" s="89"/>
      <c r="Q5" s="88"/>
      <c r="R5" s="92"/>
    </row>
    <row r="6" spans="1:18" ht="24.75" customHeight="1" x14ac:dyDescent="0.25">
      <c r="A6" s="4">
        <v>1</v>
      </c>
      <c r="B6" s="21" t="s">
        <v>151</v>
      </c>
      <c r="C6" s="22">
        <v>40862</v>
      </c>
      <c r="D6" s="23">
        <v>43770</v>
      </c>
      <c r="E6" s="21" t="s">
        <v>76</v>
      </c>
      <c r="F6" s="24" t="s">
        <v>152</v>
      </c>
      <c r="G6" s="24" t="s">
        <v>153</v>
      </c>
      <c r="H6" s="25" t="s">
        <v>140</v>
      </c>
      <c r="I6" s="29" t="s">
        <v>24</v>
      </c>
      <c r="J6" s="29" t="s">
        <v>25</v>
      </c>
      <c r="K6" s="30">
        <v>134000</v>
      </c>
      <c r="L6" s="12" t="s">
        <v>34</v>
      </c>
      <c r="M6" s="12" t="s">
        <v>47</v>
      </c>
      <c r="N6" s="31" t="s">
        <v>28</v>
      </c>
      <c r="O6" s="32">
        <v>43775</v>
      </c>
      <c r="P6" s="33">
        <v>348000</v>
      </c>
      <c r="Q6" s="33">
        <v>452400</v>
      </c>
      <c r="R6" s="37">
        <f t="shared" ref="R6:R11" si="0">Q6*0.05</f>
        <v>22620</v>
      </c>
    </row>
    <row r="7" spans="1:18" ht="24.75" customHeight="1" x14ac:dyDescent="0.25">
      <c r="A7" s="4">
        <v>2</v>
      </c>
      <c r="B7" s="25" t="s">
        <v>154</v>
      </c>
      <c r="C7" s="63">
        <v>39802</v>
      </c>
      <c r="D7" s="23">
        <v>43800</v>
      </c>
      <c r="E7" s="25" t="s">
        <v>155</v>
      </c>
      <c r="F7" s="26" t="s">
        <v>156</v>
      </c>
      <c r="G7" s="25" t="s">
        <v>157</v>
      </c>
      <c r="H7" s="21" t="s">
        <v>33</v>
      </c>
      <c r="I7" s="29" t="s">
        <v>24</v>
      </c>
      <c r="J7" s="29" t="s">
        <v>41</v>
      </c>
      <c r="K7" s="30">
        <v>146000</v>
      </c>
      <c r="L7" s="48" t="s">
        <v>34</v>
      </c>
      <c r="M7" s="12" t="s">
        <v>35</v>
      </c>
      <c r="N7" s="31" t="s">
        <v>28</v>
      </c>
      <c r="O7" s="32">
        <v>43776</v>
      </c>
      <c r="P7" s="33">
        <v>13700</v>
      </c>
      <c r="Q7" s="33">
        <v>17800</v>
      </c>
      <c r="R7" s="37">
        <f t="shared" si="0"/>
        <v>890</v>
      </c>
    </row>
    <row r="8" spans="1:18" ht="24.75" customHeight="1" x14ac:dyDescent="0.25">
      <c r="A8" s="4">
        <v>3</v>
      </c>
      <c r="B8" s="38" t="s">
        <v>158</v>
      </c>
      <c r="C8" s="22">
        <v>38223</v>
      </c>
      <c r="D8" s="23">
        <v>43678</v>
      </c>
      <c r="E8" s="25" t="s">
        <v>68</v>
      </c>
      <c r="F8" s="26" t="s">
        <v>159</v>
      </c>
      <c r="G8" s="26" t="s">
        <v>160</v>
      </c>
      <c r="H8" s="25" t="s">
        <v>40</v>
      </c>
      <c r="I8" s="29" t="s">
        <v>24</v>
      </c>
      <c r="J8" s="29" t="s">
        <v>41</v>
      </c>
      <c r="K8" s="30">
        <v>223000</v>
      </c>
      <c r="L8" s="12" t="s">
        <v>26</v>
      </c>
      <c r="M8" s="12" t="s">
        <v>47</v>
      </c>
      <c r="N8" s="31" t="s">
        <v>28</v>
      </c>
      <c r="O8" s="32">
        <v>43791</v>
      </c>
      <c r="P8" s="34">
        <v>8640</v>
      </c>
      <c r="Q8" s="34">
        <v>10300</v>
      </c>
      <c r="R8" s="37">
        <f t="shared" si="0"/>
        <v>515</v>
      </c>
    </row>
    <row r="9" spans="1:18" ht="24.75" customHeight="1" x14ac:dyDescent="0.25">
      <c r="A9" s="4">
        <v>4</v>
      </c>
      <c r="B9" s="38" t="s">
        <v>161</v>
      </c>
      <c r="C9" s="22">
        <v>39597</v>
      </c>
      <c r="D9" s="23">
        <v>43586</v>
      </c>
      <c r="E9" s="25" t="s">
        <v>37</v>
      </c>
      <c r="F9" s="26" t="s">
        <v>162</v>
      </c>
      <c r="G9" s="26" t="s">
        <v>163</v>
      </c>
      <c r="H9" s="25" t="s">
        <v>113</v>
      </c>
      <c r="I9" s="29" t="s">
        <v>24</v>
      </c>
      <c r="J9" s="29" t="s">
        <v>41</v>
      </c>
      <c r="K9" s="30">
        <v>178000</v>
      </c>
      <c r="L9" s="12" t="s">
        <v>26</v>
      </c>
      <c r="M9" s="12" t="s">
        <v>27</v>
      </c>
      <c r="N9" s="31" t="s">
        <v>28</v>
      </c>
      <c r="O9" s="32">
        <v>43735</v>
      </c>
      <c r="P9" s="34">
        <v>9000</v>
      </c>
      <c r="Q9" s="34">
        <v>9900</v>
      </c>
      <c r="R9" s="37">
        <f t="shared" si="0"/>
        <v>495</v>
      </c>
    </row>
    <row r="10" spans="1:18" ht="24.75" customHeight="1" x14ac:dyDescent="0.25">
      <c r="A10" s="4">
        <v>5</v>
      </c>
      <c r="B10" s="2" t="s">
        <v>164</v>
      </c>
      <c r="C10" s="22">
        <v>39351</v>
      </c>
      <c r="D10" s="23">
        <v>43525</v>
      </c>
      <c r="E10" s="25" t="s">
        <v>43</v>
      </c>
      <c r="F10" s="26" t="s">
        <v>165</v>
      </c>
      <c r="G10" s="26" t="s">
        <v>166</v>
      </c>
      <c r="H10" s="25" t="s">
        <v>66</v>
      </c>
      <c r="I10" s="29" t="s">
        <v>24</v>
      </c>
      <c r="J10" s="29" t="s">
        <v>41</v>
      </c>
      <c r="K10" s="30">
        <v>180000</v>
      </c>
      <c r="L10" s="12" t="s">
        <v>46</v>
      </c>
      <c r="M10" s="12" t="s">
        <v>47</v>
      </c>
      <c r="N10" s="31" t="s">
        <v>28</v>
      </c>
      <c r="O10" s="32">
        <v>43510</v>
      </c>
      <c r="P10" s="18">
        <v>9600</v>
      </c>
      <c r="Q10" s="33">
        <v>9600</v>
      </c>
      <c r="R10" s="37">
        <f t="shared" si="0"/>
        <v>480</v>
      </c>
    </row>
    <row r="11" spans="1:18" ht="24.75" customHeight="1" x14ac:dyDescent="0.25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6">
        <f>SUM(P6:P10)</f>
        <v>388940</v>
      </c>
      <c r="Q11" s="36">
        <f>SUM(Q6:Q10)</f>
        <v>500000</v>
      </c>
      <c r="R11" s="37">
        <f t="shared" si="0"/>
        <v>25000</v>
      </c>
    </row>
    <row r="12" spans="1:18" x14ac:dyDescent="0.25">
      <c r="Q12">
        <v>7</v>
      </c>
    </row>
  </sheetData>
  <mergeCells count="19">
    <mergeCell ref="R4:R5"/>
    <mergeCell ref="A1:R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P4:P5"/>
    <mergeCell ref="Q4:Q5"/>
  </mergeCells>
  <phoneticPr fontId="10" type="noConversion"/>
  <dataValidations count="1">
    <dataValidation type="list" allowBlank="1" showInputMessage="1" showErrorMessage="1" sqref="P6:P10">
      <formula1>#REF!</formula1>
    </dataValidation>
  </dataValidations>
  <pageMargins left="0.2" right="0.2" top="0.74803149606299202" bottom="0.74803149606299202" header="0.31496062992126" footer="0.3149606299212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2"/>
  <sheetViews>
    <sheetView workbookViewId="0">
      <selection activeCell="R6" sqref="R6:R11"/>
    </sheetView>
  </sheetViews>
  <sheetFormatPr defaultColWidth="9" defaultRowHeight="14.4" x14ac:dyDescent="0.25"/>
  <cols>
    <col min="1" max="1" width="4.33203125" customWidth="1"/>
    <col min="3" max="3" width="12.6640625" customWidth="1"/>
    <col min="4" max="4" width="8" customWidth="1"/>
    <col min="6" max="6" width="7.77734375" customWidth="1"/>
    <col min="7" max="7" width="14.6640625" customWidth="1"/>
    <col min="8" max="8" width="4" customWidth="1"/>
    <col min="9" max="9" width="4.21875" customWidth="1"/>
    <col min="10" max="10" width="4.44140625" customWidth="1"/>
    <col min="11" max="11" width="7.109375" customWidth="1"/>
    <col min="12" max="12" width="3.6640625" customWidth="1"/>
    <col min="13" max="14" width="3.88671875" customWidth="1"/>
    <col min="15" max="15" width="11.6640625" customWidth="1"/>
    <col min="16" max="16" width="10" customWidth="1"/>
    <col min="17" max="17" width="9.88671875" customWidth="1"/>
    <col min="18" max="18" width="8.109375" customWidth="1"/>
  </cols>
  <sheetData>
    <row r="1" spans="1:18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8.2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4" customHeight="1" x14ac:dyDescent="0.25">
      <c r="A4" s="87" t="s">
        <v>1</v>
      </c>
      <c r="B4" s="87" t="s">
        <v>2</v>
      </c>
      <c r="C4" s="87" t="s">
        <v>3</v>
      </c>
      <c r="D4" s="87" t="s">
        <v>4</v>
      </c>
      <c r="E4" s="88" t="s">
        <v>5</v>
      </c>
      <c r="F4" s="88" t="s">
        <v>6</v>
      </c>
      <c r="G4" s="88" t="s">
        <v>7</v>
      </c>
      <c r="H4" s="88" t="s">
        <v>8</v>
      </c>
      <c r="I4" s="88" t="s">
        <v>9</v>
      </c>
      <c r="J4" s="88" t="s">
        <v>10</v>
      </c>
      <c r="K4" s="88" t="s">
        <v>11</v>
      </c>
      <c r="L4" s="95" t="s">
        <v>12</v>
      </c>
      <c r="M4" s="97" t="s">
        <v>13</v>
      </c>
      <c r="N4" s="88" t="s">
        <v>14</v>
      </c>
      <c r="O4" s="90" t="s">
        <v>15</v>
      </c>
      <c r="P4" s="90" t="s">
        <v>16</v>
      </c>
      <c r="Q4" s="88" t="s">
        <v>17</v>
      </c>
      <c r="R4" s="87" t="s">
        <v>167</v>
      </c>
    </row>
    <row r="5" spans="1:18" ht="24" customHeight="1" x14ac:dyDescent="0.25">
      <c r="A5" s="89"/>
      <c r="B5" s="89"/>
      <c r="C5" s="87"/>
      <c r="D5" s="87"/>
      <c r="E5" s="89"/>
      <c r="F5" s="88"/>
      <c r="G5" s="88"/>
      <c r="H5" s="89"/>
      <c r="I5" s="89"/>
      <c r="J5" s="89"/>
      <c r="K5" s="89"/>
      <c r="L5" s="95"/>
      <c r="M5" s="98"/>
      <c r="N5" s="89"/>
      <c r="O5" s="89"/>
      <c r="P5" s="89"/>
      <c r="Q5" s="88"/>
      <c r="R5" s="89"/>
    </row>
    <row r="6" spans="1:18" s="40" customFormat="1" ht="24" customHeight="1" x14ac:dyDescent="0.25">
      <c r="A6" s="4">
        <v>1</v>
      </c>
      <c r="B6" s="2" t="s">
        <v>168</v>
      </c>
      <c r="C6" s="42">
        <v>38597</v>
      </c>
      <c r="D6" s="23">
        <v>43709</v>
      </c>
      <c r="E6" s="25" t="s">
        <v>30</v>
      </c>
      <c r="F6" s="39" t="s">
        <v>169</v>
      </c>
      <c r="G6" s="26" t="s">
        <v>170</v>
      </c>
      <c r="H6" s="25" t="s">
        <v>33</v>
      </c>
      <c r="I6" s="29" t="s">
        <v>24</v>
      </c>
      <c r="J6" s="29" t="s">
        <v>25</v>
      </c>
      <c r="K6" s="30">
        <v>313000</v>
      </c>
      <c r="L6" s="41" t="s">
        <v>34</v>
      </c>
      <c r="M6" s="12" t="s">
        <v>35</v>
      </c>
      <c r="N6" s="31" t="s">
        <v>28</v>
      </c>
      <c r="O6" s="32">
        <v>43496</v>
      </c>
      <c r="P6" s="43">
        <v>44600</v>
      </c>
      <c r="Q6" s="43">
        <v>53500</v>
      </c>
      <c r="R6" s="37">
        <f t="shared" ref="R6:R11" si="0">Q6*0.05</f>
        <v>2675</v>
      </c>
    </row>
    <row r="7" spans="1:18" ht="24" customHeight="1" x14ac:dyDescent="0.25">
      <c r="A7" s="4">
        <v>2</v>
      </c>
      <c r="B7" s="25" t="s">
        <v>171</v>
      </c>
      <c r="C7" s="22">
        <v>38539</v>
      </c>
      <c r="D7" s="23">
        <v>43647</v>
      </c>
      <c r="E7" s="25" t="s">
        <v>59</v>
      </c>
      <c r="F7" s="24" t="s">
        <v>172</v>
      </c>
      <c r="G7" s="25" t="s">
        <v>173</v>
      </c>
      <c r="H7" s="21" t="s">
        <v>33</v>
      </c>
      <c r="I7" s="29" t="s">
        <v>24</v>
      </c>
      <c r="J7" s="29" t="s">
        <v>25</v>
      </c>
      <c r="K7" s="30">
        <v>266000</v>
      </c>
      <c r="L7" s="12" t="s">
        <v>26</v>
      </c>
      <c r="M7" s="12" t="s">
        <v>27</v>
      </c>
      <c r="N7" s="31" t="s">
        <v>28</v>
      </c>
      <c r="O7" s="32">
        <v>43876</v>
      </c>
      <c r="P7" s="33">
        <v>30100</v>
      </c>
      <c r="Q7" s="33">
        <v>36100</v>
      </c>
      <c r="R7" s="37">
        <f t="shared" si="0"/>
        <v>1805</v>
      </c>
    </row>
    <row r="8" spans="1:18" ht="24" customHeight="1" x14ac:dyDescent="0.25">
      <c r="A8" s="4">
        <v>3</v>
      </c>
      <c r="B8" s="21" t="s">
        <v>174</v>
      </c>
      <c r="C8" s="22">
        <v>39833</v>
      </c>
      <c r="D8" s="23">
        <v>43466</v>
      </c>
      <c r="E8" s="21" t="s">
        <v>59</v>
      </c>
      <c r="F8" s="24" t="s">
        <v>175</v>
      </c>
      <c r="G8" s="21" t="s">
        <v>176</v>
      </c>
      <c r="H8" s="21" t="s">
        <v>33</v>
      </c>
      <c r="I8" s="29" t="s">
        <v>24</v>
      </c>
      <c r="J8" s="29" t="s">
        <v>25</v>
      </c>
      <c r="K8" s="30">
        <v>242000</v>
      </c>
      <c r="L8" s="12" t="s">
        <v>26</v>
      </c>
      <c r="M8" s="12" t="s">
        <v>27</v>
      </c>
      <c r="N8" s="31" t="s">
        <v>28</v>
      </c>
      <c r="O8" s="32">
        <v>43530</v>
      </c>
      <c r="P8" s="33">
        <v>64800</v>
      </c>
      <c r="Q8" s="33">
        <v>77700</v>
      </c>
      <c r="R8" s="37">
        <f t="shared" si="0"/>
        <v>3885</v>
      </c>
    </row>
    <row r="9" spans="1:18" ht="24" customHeight="1" x14ac:dyDescent="0.25">
      <c r="A9" s="4">
        <v>5</v>
      </c>
      <c r="B9" s="60" t="s">
        <v>177</v>
      </c>
      <c r="C9" s="61">
        <v>40164</v>
      </c>
      <c r="D9" s="23">
        <v>43800</v>
      </c>
      <c r="E9" s="25" t="s">
        <v>89</v>
      </c>
      <c r="F9" s="39" t="s">
        <v>178</v>
      </c>
      <c r="G9" s="62" t="s">
        <v>179</v>
      </c>
      <c r="H9" s="25" t="s">
        <v>33</v>
      </c>
      <c r="I9" s="29" t="s">
        <v>24</v>
      </c>
      <c r="J9" s="29" t="s">
        <v>41</v>
      </c>
      <c r="K9" s="30">
        <v>195000</v>
      </c>
      <c r="L9" s="12" t="s">
        <v>34</v>
      </c>
      <c r="M9" s="12" t="s">
        <v>27</v>
      </c>
      <c r="N9" s="31" t="s">
        <v>28</v>
      </c>
      <c r="O9" s="22">
        <v>43816</v>
      </c>
      <c r="P9" s="18">
        <v>18600</v>
      </c>
      <c r="Q9" s="33">
        <v>18600</v>
      </c>
      <c r="R9" s="37">
        <f t="shared" si="0"/>
        <v>930</v>
      </c>
    </row>
    <row r="10" spans="1:18" ht="24" customHeight="1" x14ac:dyDescent="0.25">
      <c r="A10" s="4">
        <v>4</v>
      </c>
      <c r="B10" s="21" t="s">
        <v>180</v>
      </c>
      <c r="C10" s="22">
        <v>39833</v>
      </c>
      <c r="D10" s="23">
        <v>43466</v>
      </c>
      <c r="E10" s="21" t="s">
        <v>59</v>
      </c>
      <c r="F10" s="24" t="s">
        <v>181</v>
      </c>
      <c r="G10" s="24" t="s">
        <v>182</v>
      </c>
      <c r="H10" s="21" t="s">
        <v>33</v>
      </c>
      <c r="I10" s="29" t="s">
        <v>24</v>
      </c>
      <c r="J10" s="29" t="s">
        <v>25</v>
      </c>
      <c r="K10" s="30">
        <v>215000</v>
      </c>
      <c r="L10" s="12" t="s">
        <v>26</v>
      </c>
      <c r="M10" s="12" t="s">
        <v>27</v>
      </c>
      <c r="N10" s="31" t="s">
        <v>28</v>
      </c>
      <c r="O10" s="32">
        <v>43530</v>
      </c>
      <c r="P10" s="33">
        <v>64800</v>
      </c>
      <c r="Q10" s="33">
        <v>77700</v>
      </c>
      <c r="R10" s="37">
        <f t="shared" si="0"/>
        <v>3885</v>
      </c>
    </row>
    <row r="11" spans="1:18" x14ac:dyDescent="0.25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6">
        <f>SUM(P6:P10)</f>
        <v>222900</v>
      </c>
      <c r="Q11" s="36">
        <f>SUM(Q6:Q10)</f>
        <v>263600</v>
      </c>
      <c r="R11" s="37">
        <f t="shared" si="0"/>
        <v>13180</v>
      </c>
    </row>
    <row r="12" spans="1:18" x14ac:dyDescent="0.25">
      <c r="Q12">
        <v>18</v>
      </c>
    </row>
  </sheetData>
  <mergeCells count="19">
    <mergeCell ref="R4:R5"/>
    <mergeCell ref="A1:R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P4:P5"/>
    <mergeCell ref="Q4:Q5"/>
  </mergeCells>
  <phoneticPr fontId="10" type="noConversion"/>
  <dataValidations count="1">
    <dataValidation type="list" allowBlank="1" showInputMessage="1" showErrorMessage="1" sqref="P6:P10">
      <formula1>#REF!</formula1>
    </dataValidation>
  </dataValidations>
  <pageMargins left="0.2" right="0.2" top="0.74803149606299202" bottom="0.74803149606299202" header="0.31496062992126" footer="0.31496062992126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2"/>
  <sheetViews>
    <sheetView tabSelected="1" workbookViewId="0">
      <selection activeCell="S8" sqref="S8"/>
    </sheetView>
  </sheetViews>
  <sheetFormatPr defaultColWidth="9" defaultRowHeight="14.4" x14ac:dyDescent="0.25"/>
  <cols>
    <col min="1" max="1" width="3" customWidth="1"/>
    <col min="2" max="2" width="7.44140625" customWidth="1"/>
    <col min="3" max="3" width="12.109375" customWidth="1"/>
    <col min="4" max="4" width="8.109375" customWidth="1"/>
    <col min="5" max="5" width="7.109375" customWidth="1"/>
    <col min="7" max="7" width="14.6640625" customWidth="1"/>
    <col min="8" max="8" width="4.21875" customWidth="1"/>
    <col min="9" max="10" width="5" customWidth="1"/>
    <col min="11" max="11" width="7.77734375" customWidth="1"/>
    <col min="12" max="12" width="3.6640625" customWidth="1"/>
    <col min="13" max="13" width="4.6640625" customWidth="1"/>
    <col min="14" max="14" width="4" customWidth="1"/>
    <col min="15" max="15" width="11" customWidth="1"/>
    <col min="16" max="16" width="10.21875" customWidth="1"/>
    <col min="17" max="17" width="9.6640625" customWidth="1"/>
  </cols>
  <sheetData>
    <row r="1" spans="1:17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8.2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5" customHeight="1" x14ac:dyDescent="0.25">
      <c r="A4" s="87" t="s">
        <v>1</v>
      </c>
      <c r="B4" s="87" t="s">
        <v>2</v>
      </c>
      <c r="C4" s="87" t="s">
        <v>3</v>
      </c>
      <c r="D4" s="87" t="s">
        <v>4</v>
      </c>
      <c r="E4" s="88" t="s">
        <v>5</v>
      </c>
      <c r="F4" s="88" t="s">
        <v>6</v>
      </c>
      <c r="G4" s="88" t="s">
        <v>7</v>
      </c>
      <c r="H4" s="88" t="s">
        <v>8</v>
      </c>
      <c r="I4" s="88" t="s">
        <v>9</v>
      </c>
      <c r="J4" s="88" t="s">
        <v>10</v>
      </c>
      <c r="K4" s="88" t="s">
        <v>11</v>
      </c>
      <c r="L4" s="95" t="s">
        <v>12</v>
      </c>
      <c r="M4" s="95" t="s">
        <v>13</v>
      </c>
      <c r="N4" s="88" t="s">
        <v>14</v>
      </c>
      <c r="O4" s="90" t="s">
        <v>15</v>
      </c>
      <c r="P4" s="88" t="s">
        <v>200</v>
      </c>
      <c r="Q4" s="88" t="s">
        <v>201</v>
      </c>
    </row>
    <row r="5" spans="1:17" ht="15" customHeight="1" x14ac:dyDescent="0.25">
      <c r="A5" s="89"/>
      <c r="B5" s="89"/>
      <c r="C5" s="87"/>
      <c r="D5" s="87"/>
      <c r="E5" s="89"/>
      <c r="F5" s="88"/>
      <c r="G5" s="88"/>
      <c r="H5" s="89"/>
      <c r="I5" s="89"/>
      <c r="J5" s="89"/>
      <c r="K5" s="89"/>
      <c r="L5" s="95"/>
      <c r="M5" s="96"/>
      <c r="N5" s="89"/>
      <c r="O5" s="89"/>
      <c r="P5" s="88"/>
      <c r="Q5" s="99"/>
    </row>
    <row r="6" spans="1:17" ht="24.75" customHeight="1" x14ac:dyDescent="0.25">
      <c r="A6" s="5">
        <v>1</v>
      </c>
      <c r="B6" s="6" t="s">
        <v>183</v>
      </c>
      <c r="C6" s="7">
        <v>40921</v>
      </c>
      <c r="D6" s="8">
        <v>43466</v>
      </c>
      <c r="E6" s="9" t="s">
        <v>76</v>
      </c>
      <c r="F6" s="10" t="s">
        <v>184</v>
      </c>
      <c r="G6" s="11" t="s">
        <v>185</v>
      </c>
      <c r="H6" s="9" t="s">
        <v>140</v>
      </c>
      <c r="I6" s="13" t="s">
        <v>24</v>
      </c>
      <c r="J6" s="13" t="s">
        <v>25</v>
      </c>
      <c r="K6" s="14">
        <v>166000</v>
      </c>
      <c r="L6" s="15" t="s">
        <v>34</v>
      </c>
      <c r="M6" s="15" t="s">
        <v>47</v>
      </c>
      <c r="N6" s="16" t="s">
        <v>28</v>
      </c>
      <c r="O6" s="17">
        <v>43814</v>
      </c>
      <c r="P6" s="100">
        <v>775850</v>
      </c>
      <c r="Q6" s="105">
        <v>38790</v>
      </c>
    </row>
    <row r="7" spans="1:17" ht="24.75" customHeight="1" x14ac:dyDescent="0.25">
      <c r="A7" s="5">
        <v>2</v>
      </c>
      <c r="B7" s="25" t="s">
        <v>186</v>
      </c>
      <c r="C7" s="22">
        <v>38652</v>
      </c>
      <c r="D7" s="23">
        <v>43739</v>
      </c>
      <c r="E7" s="25" t="s">
        <v>59</v>
      </c>
      <c r="F7" s="24" t="s">
        <v>187</v>
      </c>
      <c r="G7" s="25" t="s">
        <v>188</v>
      </c>
      <c r="H7" s="21" t="s">
        <v>33</v>
      </c>
      <c r="I7" s="29" t="s">
        <v>24</v>
      </c>
      <c r="J7" s="29" t="s">
        <v>25</v>
      </c>
      <c r="K7" s="30">
        <v>322000</v>
      </c>
      <c r="L7" s="12" t="s">
        <v>26</v>
      </c>
      <c r="M7" s="12" t="s">
        <v>27</v>
      </c>
      <c r="N7" s="31" t="s">
        <v>28</v>
      </c>
      <c r="O7" s="32">
        <v>43876</v>
      </c>
      <c r="P7" s="101"/>
      <c r="Q7" s="103"/>
    </row>
    <row r="8" spans="1:17" ht="24.75" customHeight="1" x14ac:dyDescent="0.25">
      <c r="A8" s="5">
        <v>3</v>
      </c>
      <c r="B8" s="2" t="s">
        <v>189</v>
      </c>
      <c r="C8" s="42">
        <v>40562</v>
      </c>
      <c r="D8" s="23">
        <v>43466</v>
      </c>
      <c r="E8" s="25" t="s">
        <v>190</v>
      </c>
      <c r="F8" s="39" t="s">
        <v>191</v>
      </c>
      <c r="G8" s="26" t="s">
        <v>192</v>
      </c>
      <c r="H8" s="25" t="s">
        <v>193</v>
      </c>
      <c r="I8" s="29" t="s">
        <v>24</v>
      </c>
      <c r="J8" s="29" t="s">
        <v>41</v>
      </c>
      <c r="K8" s="30">
        <v>90015</v>
      </c>
      <c r="L8" s="41" t="s">
        <v>46</v>
      </c>
      <c r="M8" s="12" t="s">
        <v>47</v>
      </c>
      <c r="N8" s="31" t="s">
        <v>28</v>
      </c>
      <c r="O8" s="32">
        <v>43482</v>
      </c>
      <c r="P8" s="101"/>
      <c r="Q8" s="103"/>
    </row>
    <row r="9" spans="1:17" ht="24.75" customHeight="1" x14ac:dyDescent="0.25">
      <c r="A9" s="5">
        <v>4</v>
      </c>
      <c r="B9" s="60" t="s">
        <v>194</v>
      </c>
      <c r="C9" s="61">
        <v>40676</v>
      </c>
      <c r="D9" s="23">
        <v>43586</v>
      </c>
      <c r="E9" s="25" t="s">
        <v>89</v>
      </c>
      <c r="F9" s="26" t="s">
        <v>195</v>
      </c>
      <c r="G9" s="26" t="s">
        <v>196</v>
      </c>
      <c r="H9" s="25" t="s">
        <v>33</v>
      </c>
      <c r="I9" s="29" t="s">
        <v>24</v>
      </c>
      <c r="J9" s="29" t="s">
        <v>41</v>
      </c>
      <c r="K9" s="30">
        <v>122000</v>
      </c>
      <c r="L9" s="12" t="s">
        <v>34</v>
      </c>
      <c r="M9" s="12" t="s">
        <v>27</v>
      </c>
      <c r="N9" s="31" t="s">
        <v>28</v>
      </c>
      <c r="O9" s="32">
        <v>43643</v>
      </c>
      <c r="P9" s="101"/>
      <c r="Q9" s="103"/>
    </row>
    <row r="10" spans="1:17" ht="24.75" customHeight="1" x14ac:dyDescent="0.25">
      <c r="A10" s="5">
        <v>5</v>
      </c>
      <c r="B10" s="38" t="s">
        <v>197</v>
      </c>
      <c r="C10" s="22">
        <v>39351</v>
      </c>
      <c r="D10" s="23">
        <v>43344</v>
      </c>
      <c r="E10" s="25" t="s">
        <v>43</v>
      </c>
      <c r="F10" s="26" t="s">
        <v>198</v>
      </c>
      <c r="G10" s="26" t="s">
        <v>199</v>
      </c>
      <c r="H10" s="25" t="s">
        <v>33</v>
      </c>
      <c r="I10" s="29" t="s">
        <v>24</v>
      </c>
      <c r="J10" s="29" t="s">
        <v>41</v>
      </c>
      <c r="K10" s="30">
        <v>161000</v>
      </c>
      <c r="L10" s="12" t="s">
        <v>46</v>
      </c>
      <c r="M10" s="12" t="s">
        <v>47</v>
      </c>
      <c r="N10" s="31" t="s">
        <v>28</v>
      </c>
      <c r="O10" s="32">
        <v>43551</v>
      </c>
      <c r="P10" s="101"/>
      <c r="Q10" s="103"/>
    </row>
    <row r="11" spans="1:17" x14ac:dyDescent="0.25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102"/>
      <c r="Q11" s="104"/>
    </row>
    <row r="12" spans="1:17" x14ac:dyDescent="0.25">
      <c r="P12">
        <v>1</v>
      </c>
    </row>
  </sheetData>
  <mergeCells count="20">
    <mergeCell ref="P6:P11"/>
    <mergeCell ref="Q6:Q11"/>
    <mergeCell ref="Q4:Q5"/>
    <mergeCell ref="A1:Q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P4:P5"/>
  </mergeCells>
  <phoneticPr fontId="10" type="noConversion"/>
  <pageMargins left="0.2" right="0.21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11.</vt:lpstr>
      <vt:lpstr>20.</vt:lpstr>
      <vt:lpstr>5.</vt:lpstr>
      <vt:lpstr>15.</vt:lpstr>
      <vt:lpstr>19.</vt:lpstr>
      <vt:lpstr>6</vt:lpstr>
      <vt:lpstr>7</vt:lpstr>
      <vt:lpstr>18.</vt:lpstr>
      <vt:lpstr>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2019-08-28T05:00:37Z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