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mon\Desktop\"/>
    </mc:Choice>
  </mc:AlternateContent>
  <xr:revisionPtr revIDLastSave="0" documentId="8_{8804C46C-FFA4-473B-AF85-10218B7913CD}" xr6:coauthVersionLast="46" xr6:coauthVersionMax="46" xr10:uidLastSave="{00000000-0000-0000-0000-000000000000}"/>
  <bookViews>
    <workbookView xWindow="-108" yWindow="-108" windowWidth="23256" windowHeight="12576" xr2:uid="{C23260DA-B2FC-4F79-8864-93A264C7FBF9}"/>
  </bookViews>
  <sheets>
    <sheet name="包1" sheetId="1" r:id="rId1"/>
  </sheets>
  <externalReferences>
    <externalReference r:id="rId2"/>
  </externalReferences>
  <definedNames>
    <definedName name="_xlnm.Print_Titles" localSheetId="0">包1!$1:$6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3" i="1" l="1"/>
  <c r="O63" i="1"/>
  <c r="N63" i="1"/>
  <c r="M63" i="1"/>
  <c r="H63" i="1"/>
  <c r="A4" i="1"/>
  <c r="A2" i="1"/>
</calcChain>
</file>

<file path=xl/sharedStrings.xml><?xml version="1.0" encoding="utf-8"?>
<sst xmlns="http://schemas.openxmlformats.org/spreadsheetml/2006/main" count="392" uniqueCount="151">
  <si>
    <r>
      <rPr>
        <sz val="18"/>
        <rFont val="黑体"/>
        <family val="3"/>
        <charset val="134"/>
      </rPr>
      <t>固定资产</t>
    </r>
    <r>
      <rPr>
        <sz val="18"/>
        <rFont val="Arial"/>
        <family val="2"/>
      </rPr>
      <t>—</t>
    </r>
    <r>
      <rPr>
        <sz val="18"/>
        <rFont val="黑体"/>
        <family val="3"/>
        <charset val="134"/>
      </rPr>
      <t>机器设备评估明细表</t>
    </r>
  </si>
  <si>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</si>
  <si>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设备名称</t>
    </r>
  </si>
  <si>
    <r>
      <rPr>
        <sz val="10"/>
        <rFont val="宋体"/>
        <family val="3"/>
        <charset val="134"/>
      </rPr>
      <t>规格型号</t>
    </r>
  </si>
  <si>
    <r>
      <rPr>
        <sz val="10"/>
        <rFont val="宋体"/>
        <family val="3"/>
        <charset val="134"/>
      </rPr>
      <t>生产厂家</t>
    </r>
  </si>
  <si>
    <r>
      <rPr>
        <sz val="10"/>
        <rFont val="宋体"/>
        <family val="3"/>
        <charset val="134"/>
      </rPr>
      <t>计量单位</t>
    </r>
  </si>
  <si>
    <r>
      <rPr>
        <sz val="10"/>
        <rFont val="宋体"/>
        <family val="3"/>
        <charset val="134"/>
      </rPr>
      <t>数量</t>
    </r>
  </si>
  <si>
    <r>
      <rPr>
        <sz val="10"/>
        <rFont val="宋体"/>
        <family val="3"/>
        <charset val="134"/>
      </rPr>
      <t>可回收重量</t>
    </r>
    <r>
      <rPr>
        <sz val="10"/>
        <rFont val="Arial"/>
        <family val="2"/>
      </rPr>
      <t>(T)</t>
    </r>
  </si>
  <si>
    <r>
      <rPr>
        <sz val="10"/>
        <rFont val="宋体"/>
        <family val="3"/>
        <charset val="134"/>
      </rPr>
      <t>主要材质</t>
    </r>
  </si>
  <si>
    <r>
      <rPr>
        <sz val="10"/>
        <rFont val="宋体"/>
        <family val="3"/>
        <charset val="134"/>
      </rPr>
      <t>所在位置</t>
    </r>
  </si>
  <si>
    <r>
      <rPr>
        <sz val="10"/>
        <rFont val="宋体"/>
        <family val="3"/>
        <charset val="134"/>
      </rPr>
      <t>购置日期</t>
    </r>
  </si>
  <si>
    <r>
      <rPr>
        <sz val="10"/>
        <rFont val="宋体"/>
        <family val="3"/>
        <charset val="134"/>
      </rPr>
      <t>启用日期</t>
    </r>
  </si>
  <si>
    <r>
      <rPr>
        <sz val="10"/>
        <rFont val="宋体"/>
        <family val="3"/>
        <charset val="134"/>
      </rPr>
      <t>账面价值</t>
    </r>
  </si>
  <si>
    <r>
      <rPr>
        <sz val="10"/>
        <rFont val="宋体"/>
        <family val="3"/>
        <charset val="134"/>
      </rPr>
      <t>评估价值</t>
    </r>
  </si>
  <si>
    <r>
      <rPr>
        <sz val="10"/>
        <rFont val="宋体"/>
        <family val="3"/>
        <charset val="134"/>
      </rPr>
      <t>增值率</t>
    </r>
    <r>
      <rPr>
        <sz val="10"/>
        <rFont val="Arial"/>
        <family val="2"/>
      </rPr>
      <t>%</t>
    </r>
  </si>
  <si>
    <r>
      <rPr>
        <sz val="10"/>
        <rFont val="宋体"/>
        <family val="3"/>
        <charset val="134"/>
      </rPr>
      <t>备注</t>
    </r>
  </si>
  <si>
    <r>
      <rPr>
        <sz val="10"/>
        <rFont val="宋体"/>
        <family val="3"/>
        <charset val="134"/>
      </rPr>
      <t>原值</t>
    </r>
  </si>
  <si>
    <r>
      <rPr>
        <sz val="10"/>
        <rFont val="宋体"/>
        <family val="3"/>
        <charset val="134"/>
      </rPr>
      <t>净值</t>
    </r>
  </si>
  <si>
    <r>
      <rPr>
        <sz val="10"/>
        <rFont val="宋体"/>
        <family val="3"/>
        <charset val="134"/>
      </rPr>
      <t>成新率</t>
    </r>
    <r>
      <rPr>
        <sz val="10"/>
        <rFont val="Arial"/>
        <family val="2"/>
      </rPr>
      <t>%</t>
    </r>
  </si>
  <si>
    <r>
      <rPr>
        <sz val="10"/>
        <rFont val="宋体"/>
        <family val="3"/>
        <charset val="134"/>
      </rPr>
      <t>变频器</t>
    </r>
  </si>
  <si>
    <t>ABB/ACS800-04-044-0-3-3+P901</t>
  </si>
  <si>
    <r>
      <rPr>
        <sz val="10"/>
        <rFont val="宋体"/>
        <family val="3"/>
        <charset val="134"/>
      </rPr>
      <t>淄博荣鑫电子有限公司</t>
    </r>
  </si>
  <si>
    <r>
      <rPr>
        <sz val="10"/>
        <rFont val="宋体"/>
        <family val="3"/>
        <charset val="134"/>
      </rPr>
      <t>台</t>
    </r>
  </si>
  <si>
    <r>
      <rPr>
        <sz val="10"/>
        <rFont val="宋体"/>
        <family val="3"/>
        <charset val="134"/>
      </rPr>
      <t>电工车间</t>
    </r>
  </si>
  <si>
    <r>
      <rPr>
        <sz val="10"/>
        <rFont val="宋体"/>
        <family val="3"/>
        <charset val="134"/>
      </rPr>
      <t>已报废、已拆除</t>
    </r>
  </si>
  <si>
    <r>
      <rPr>
        <sz val="10"/>
        <rFont val="宋体"/>
        <family val="3"/>
        <charset val="134"/>
      </rPr>
      <t>变压器</t>
    </r>
  </si>
  <si>
    <t>S11-M-1000/0.4</t>
  </si>
  <si>
    <r>
      <rPr>
        <sz val="10"/>
        <rFont val="宋体"/>
        <family val="3"/>
        <charset val="134"/>
      </rPr>
      <t>淄博市</t>
    </r>
  </si>
  <si>
    <r>
      <rPr>
        <sz val="10"/>
        <rFont val="宋体"/>
        <family val="3"/>
        <charset val="134"/>
      </rPr>
      <t>尿素车间</t>
    </r>
  </si>
  <si>
    <r>
      <rPr>
        <sz val="10"/>
        <rFont val="宋体"/>
        <family val="3"/>
        <charset val="134"/>
      </rPr>
      <t>闲置，待处置</t>
    </r>
  </si>
  <si>
    <t>ABB/ACS800-04-0400-3+P901</t>
  </si>
  <si>
    <r>
      <rPr>
        <sz val="10"/>
        <rFont val="宋体"/>
        <family val="3"/>
        <charset val="134"/>
      </rPr>
      <t>山东博洋电气有限公司</t>
    </r>
  </si>
  <si>
    <r>
      <rPr>
        <sz val="10"/>
        <rFont val="宋体"/>
        <family val="3"/>
        <charset val="134"/>
      </rPr>
      <t>合成塔电加热器</t>
    </r>
  </si>
  <si>
    <t>650V/2000KW</t>
  </si>
  <si>
    <r>
      <rPr>
        <sz val="10"/>
        <rFont val="宋体"/>
        <family val="3"/>
        <charset val="134"/>
      </rPr>
      <t>扬中市华荣化工设备厂</t>
    </r>
  </si>
  <si>
    <r>
      <rPr>
        <sz val="10"/>
        <rFont val="宋体"/>
        <family val="3"/>
        <charset val="134"/>
      </rPr>
      <t>不锈钢</t>
    </r>
  </si>
  <si>
    <r>
      <rPr>
        <sz val="10"/>
        <rFont val="宋体"/>
        <family val="3"/>
        <charset val="134"/>
      </rPr>
      <t>氨合成工段</t>
    </r>
  </si>
  <si>
    <r>
      <rPr>
        <sz val="10"/>
        <rFont val="宋体"/>
        <family val="3"/>
        <charset val="134"/>
      </rPr>
      <t>包含在合成塔中，已报废、已拆除</t>
    </r>
  </si>
  <si>
    <r>
      <t>1#</t>
    </r>
    <r>
      <rPr>
        <sz val="10"/>
        <rFont val="宋体"/>
        <family val="3"/>
        <charset val="134"/>
      </rPr>
      <t>合成塔钢结构支架</t>
    </r>
  </si>
  <si>
    <r>
      <rPr>
        <sz val="10"/>
        <rFont val="宋体"/>
        <family val="3"/>
        <charset val="134"/>
      </rPr>
      <t>钢结构</t>
    </r>
  </si>
  <si>
    <t>M2</t>
  </si>
  <si>
    <r>
      <rPr>
        <sz val="10"/>
        <rFont val="宋体"/>
        <family val="3"/>
        <charset val="134"/>
      </rPr>
      <t>碳钢</t>
    </r>
  </si>
  <si>
    <r>
      <rPr>
        <sz val="10"/>
        <rFont val="宋体"/>
        <family val="3"/>
        <charset val="134"/>
      </rPr>
      <t>合成车间</t>
    </r>
  </si>
  <si>
    <r>
      <rPr>
        <sz val="10"/>
        <rFont val="宋体"/>
        <family val="3"/>
        <charset val="134"/>
      </rPr>
      <t>高压管道</t>
    </r>
  </si>
  <si>
    <t>PG2401(2)φ180*30/273*38/14*4/102*14</t>
  </si>
  <si>
    <t>M</t>
  </si>
  <si>
    <r>
      <rPr>
        <sz val="10"/>
        <rFont val="宋体"/>
        <family val="3"/>
        <charset val="134"/>
      </rPr>
      <t>管道工厂化管线</t>
    </r>
  </si>
  <si>
    <r>
      <rPr>
        <sz val="10"/>
        <rFont val="宋体"/>
        <family val="3"/>
        <charset val="134"/>
      </rPr>
      <t>趟</t>
    </r>
  </si>
  <si>
    <r>
      <rPr>
        <sz val="10"/>
        <rFont val="宋体"/>
        <family val="3"/>
        <charset val="134"/>
      </rPr>
      <t>高压管件</t>
    </r>
  </si>
  <si>
    <r>
      <rPr>
        <sz val="10"/>
        <rFont val="宋体"/>
        <family val="3"/>
        <charset val="134"/>
      </rPr>
      <t>西安高压配件厂</t>
    </r>
  </si>
  <si>
    <r>
      <rPr>
        <sz val="10"/>
        <rFont val="宋体"/>
        <family val="3"/>
        <charset val="134"/>
      </rPr>
      <t>西安高压阀门厂</t>
    </r>
  </si>
  <si>
    <r>
      <rPr>
        <sz val="10"/>
        <rFont val="宋体"/>
        <family val="3"/>
        <charset val="134"/>
      </rPr>
      <t>甲醇工段</t>
    </r>
  </si>
  <si>
    <r>
      <t>M85*4</t>
    </r>
    <r>
      <rPr>
        <sz val="10"/>
        <rFont val="宋体"/>
        <family val="3"/>
        <charset val="134"/>
      </rPr>
      <t>拉伸头</t>
    </r>
  </si>
  <si>
    <t>M85*4</t>
  </si>
  <si>
    <r>
      <rPr>
        <sz val="10"/>
        <rFont val="宋体"/>
        <family val="3"/>
        <charset val="134"/>
      </rPr>
      <t>深圳科瑞特机电设备有限公司</t>
    </r>
  </si>
  <si>
    <r>
      <t>M90*4</t>
    </r>
    <r>
      <rPr>
        <sz val="10"/>
        <rFont val="宋体"/>
        <family val="3"/>
        <charset val="134"/>
      </rPr>
      <t>液压拉伸器</t>
    </r>
  </si>
  <si>
    <t>WT90040B</t>
  </si>
  <si>
    <r>
      <rPr>
        <sz val="10"/>
        <rFont val="宋体"/>
        <family val="3"/>
        <charset val="134"/>
      </rPr>
      <t>循环机集油槽</t>
    </r>
  </si>
  <si>
    <t>800*8*2933</t>
  </si>
  <si>
    <r>
      <rPr>
        <sz val="10"/>
        <rFont val="宋体"/>
        <family val="3"/>
        <charset val="134"/>
      </rPr>
      <t>山东恒河机械制造有限公司</t>
    </r>
  </si>
  <si>
    <r>
      <rPr>
        <sz val="10"/>
        <rFont val="宋体"/>
        <family val="3"/>
        <charset val="134"/>
      </rPr>
      <t>氨冷却器</t>
    </r>
  </si>
  <si>
    <t>450*12</t>
  </si>
  <si>
    <r>
      <rPr>
        <sz val="10"/>
        <rFont val="宋体"/>
        <family val="3"/>
        <charset val="134"/>
      </rPr>
      <t>青岛软控重工有限公司</t>
    </r>
  </si>
  <si>
    <r>
      <rPr>
        <sz val="10"/>
        <rFont val="宋体"/>
        <family val="3"/>
        <charset val="134"/>
      </rPr>
      <t>废热锅炉</t>
    </r>
  </si>
  <si>
    <t>F=320</t>
  </si>
  <si>
    <r>
      <rPr>
        <sz val="10"/>
        <rFont val="宋体"/>
        <family val="3"/>
        <charset val="134"/>
      </rPr>
      <t>南京聚拓化工科技有限公司</t>
    </r>
  </si>
  <si>
    <r>
      <rPr>
        <sz val="10"/>
        <rFont val="宋体"/>
        <family val="3"/>
        <charset val="134"/>
      </rPr>
      <t>氨合成塔外壳</t>
    </r>
  </si>
  <si>
    <r>
      <rPr>
        <sz val="10"/>
        <rFont val="宋体"/>
        <family val="3"/>
        <charset val="134"/>
      </rPr>
      <t>立式冷却器</t>
    </r>
  </si>
  <si>
    <t>F=1250</t>
  </si>
  <si>
    <r>
      <rPr>
        <sz val="10"/>
        <rFont val="宋体"/>
        <family val="3"/>
        <charset val="134"/>
      </rPr>
      <t>氨合成塔内件</t>
    </r>
  </si>
  <si>
    <t>DN2000</t>
  </si>
  <si>
    <r>
      <rPr>
        <sz val="10"/>
        <rFont val="宋体"/>
        <family val="3"/>
        <charset val="134"/>
      </rPr>
      <t>组合式氨冷器</t>
    </r>
  </si>
  <si>
    <t>F=1050</t>
  </si>
  <si>
    <r>
      <rPr>
        <sz val="10"/>
        <rFont val="宋体"/>
        <family val="3"/>
        <charset val="134"/>
      </rPr>
      <t>液压工具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拉伸器</t>
    </r>
    <r>
      <rPr>
        <sz val="10"/>
        <rFont val="Arial"/>
        <family val="2"/>
      </rPr>
      <t>)</t>
    </r>
  </si>
  <si>
    <t>YL-36/T50</t>
  </si>
  <si>
    <r>
      <rPr>
        <sz val="10"/>
        <rFont val="宋体"/>
        <family val="3"/>
        <charset val="134"/>
      </rPr>
      <t>蒸发式冷凝器</t>
    </r>
  </si>
  <si>
    <t>NZFL-4300</t>
  </si>
  <si>
    <r>
      <rPr>
        <sz val="10"/>
        <rFont val="宋体"/>
        <family val="3"/>
        <charset val="134"/>
      </rPr>
      <t>洛阳隆华制冷设备有限公司</t>
    </r>
  </si>
  <si>
    <r>
      <rPr>
        <sz val="10"/>
        <rFont val="宋体"/>
        <family val="3"/>
        <charset val="134"/>
      </rPr>
      <t>合成冰机</t>
    </r>
  </si>
  <si>
    <r>
      <t>M125*4</t>
    </r>
    <r>
      <rPr>
        <sz val="10"/>
        <rFont val="宋体"/>
        <family val="3"/>
        <charset val="134"/>
      </rPr>
      <t>液压拉伸器</t>
    </r>
  </si>
  <si>
    <t>WT125040B</t>
  </si>
  <si>
    <r>
      <rPr>
        <sz val="10"/>
        <rFont val="宋体"/>
        <family val="3"/>
        <charset val="134"/>
      </rPr>
      <t>拉伸器用气动液压泵</t>
    </r>
  </si>
  <si>
    <t>PU5E01M</t>
  </si>
  <si>
    <r>
      <rPr>
        <sz val="10"/>
        <rFont val="宋体"/>
        <family val="3"/>
        <charset val="134"/>
      </rPr>
      <t>水解塔至蒸发换热段</t>
    </r>
  </si>
  <si>
    <t>φ219*5</t>
  </si>
  <si>
    <r>
      <rPr>
        <sz val="10"/>
        <rFont val="宋体"/>
        <family val="3"/>
        <charset val="134"/>
      </rPr>
      <t>沛县设备安装总公司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</si>
  <si>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氨预热器及中压系统</t>
    </r>
  </si>
  <si>
    <r>
      <rPr>
        <sz val="10"/>
        <rFont val="宋体"/>
        <family val="3"/>
        <charset val="134"/>
      </rPr>
      <t>闪蒸预浓缩器至闪蒸表冷器</t>
    </r>
  </si>
  <si>
    <t>φ630*8</t>
  </si>
  <si>
    <r>
      <rPr>
        <sz val="10"/>
        <rFont val="宋体"/>
        <family val="3"/>
        <charset val="134"/>
      </rPr>
      <t>喷头过滤器、一甲泵过滤器</t>
    </r>
  </si>
  <si>
    <t>273*10</t>
  </si>
  <si>
    <r>
      <rPr>
        <sz val="10"/>
        <rFont val="宋体"/>
        <family val="3"/>
        <charset val="134"/>
      </rPr>
      <t>一段吸收塔</t>
    </r>
  </si>
  <si>
    <t>φ1600×16×6988</t>
  </si>
  <si>
    <r>
      <rPr>
        <sz val="10"/>
        <rFont val="宋体"/>
        <family val="3"/>
        <charset val="134"/>
      </rPr>
      <t>齐鲁机械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</si>
  <si>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循环工段</t>
    </r>
  </si>
  <si>
    <r>
      <rPr>
        <sz val="10"/>
        <rFont val="宋体"/>
        <family val="3"/>
        <charset val="134"/>
      </rPr>
      <t>二段分解塔</t>
    </r>
  </si>
  <si>
    <t>φ1100×10×4210</t>
  </si>
  <si>
    <r>
      <rPr>
        <sz val="10"/>
        <rFont val="宋体"/>
        <family val="3"/>
        <charset val="134"/>
      </rPr>
      <t>上海锅炉</t>
    </r>
  </si>
  <si>
    <r>
      <rPr>
        <sz val="10"/>
        <rFont val="宋体"/>
        <family val="3"/>
        <charset val="134"/>
      </rPr>
      <t>一段分解加热</t>
    </r>
  </si>
  <si>
    <t>φ800×10×6080</t>
  </si>
  <si>
    <r>
      <rPr>
        <sz val="10"/>
        <rFont val="宋体"/>
        <family val="3"/>
        <charset val="134"/>
      </rPr>
      <t>一化机修</t>
    </r>
  </si>
  <si>
    <r>
      <rPr>
        <sz val="10"/>
        <rFont val="宋体"/>
        <family val="3"/>
        <charset val="134"/>
      </rPr>
      <t>水解塔器</t>
    </r>
  </si>
  <si>
    <t>φ2400*32*11531</t>
  </si>
  <si>
    <r>
      <rPr>
        <sz val="10"/>
        <rFont val="宋体"/>
        <family val="3"/>
        <charset val="134"/>
      </rPr>
      <t>脱硫工段</t>
    </r>
  </si>
  <si>
    <r>
      <t>2#</t>
    </r>
    <r>
      <rPr>
        <sz val="10"/>
        <rFont val="宋体"/>
        <family val="3"/>
        <charset val="134"/>
      </rPr>
      <t>一甲泵阀</t>
    </r>
  </si>
  <si>
    <t>H42W-220R</t>
  </si>
  <si>
    <r>
      <rPr>
        <sz val="10"/>
        <rFont val="宋体"/>
        <family val="3"/>
        <charset val="134"/>
      </rPr>
      <t>承德高压阀门管件厂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</si>
  <si>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泵房工段</t>
    </r>
  </si>
  <si>
    <r>
      <rPr>
        <sz val="10"/>
        <rFont val="宋体"/>
        <family val="3"/>
        <charset val="134"/>
      </rPr>
      <t>一吸塔外冷却器</t>
    </r>
  </si>
  <si>
    <t>DN1000FN=200M2</t>
  </si>
  <si>
    <r>
      <rPr>
        <sz val="10"/>
        <rFont val="宋体"/>
        <family val="3"/>
        <charset val="134"/>
      </rPr>
      <t>半自动包装机</t>
    </r>
  </si>
  <si>
    <t>LMD-500B</t>
  </si>
  <si>
    <r>
      <rPr>
        <sz val="10"/>
        <rFont val="宋体"/>
        <family val="3"/>
        <charset val="134"/>
      </rPr>
      <t>包装打号机</t>
    </r>
  </si>
  <si>
    <t>15KG</t>
  </si>
  <si>
    <r>
      <rPr>
        <sz val="10"/>
        <rFont val="宋体"/>
        <family val="3"/>
        <charset val="134"/>
      </rPr>
      <t>上海仪器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</si>
  <si>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包装工段</t>
    </r>
  </si>
  <si>
    <r>
      <rPr>
        <sz val="10"/>
        <rFont val="宋体"/>
        <family val="3"/>
        <charset val="134"/>
      </rPr>
      <t>二分塔</t>
    </r>
  </si>
  <si>
    <t>φ1228×14×5912</t>
  </si>
  <si>
    <r>
      <rPr>
        <sz val="10"/>
        <rFont val="宋体"/>
        <family val="3"/>
        <charset val="134"/>
      </rPr>
      <t>氨预热器</t>
    </r>
  </si>
  <si>
    <t>F=50M2</t>
  </si>
  <si>
    <r>
      <rPr>
        <sz val="10"/>
        <rFont val="宋体"/>
        <family val="3"/>
        <charset val="134"/>
      </rPr>
      <t>西安海泊尔阀门管道有限责任公司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</si>
  <si>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尿素合成塔</t>
    </r>
  </si>
  <si>
    <r>
      <rPr>
        <sz val="10"/>
        <rFont val="宋体"/>
        <family val="3"/>
        <charset val="134"/>
      </rPr>
      <t>闪蒸予浓缩器</t>
    </r>
  </si>
  <si>
    <r>
      <rPr>
        <sz val="10"/>
        <rFont val="宋体"/>
        <family val="3"/>
        <charset val="134"/>
      </rPr>
      <t>宁波金远东化工科技有限公司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</si>
  <si>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高压冲洗水泵</t>
    </r>
  </si>
  <si>
    <t>3DS-6/25</t>
  </si>
  <si>
    <r>
      <rPr>
        <sz val="10"/>
        <rFont val="宋体"/>
        <family val="3"/>
        <charset val="134"/>
      </rPr>
      <t>合肥建业机械有限公司</t>
    </r>
    <r>
      <rPr>
        <sz val="10"/>
        <rFont val="Arial"/>
        <family val="2"/>
      </rPr>
      <t>#1</t>
    </r>
  </si>
  <si>
    <t>DN1600</t>
  </si>
  <si>
    <r>
      <rPr>
        <sz val="10"/>
        <rFont val="宋体"/>
        <family val="3"/>
        <charset val="134"/>
      </rPr>
      <t>大连金州重型机器有限公司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</si>
  <si>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高压甲氨泵</t>
    </r>
  </si>
  <si>
    <t>3J1A-18/22</t>
  </si>
  <si>
    <r>
      <rPr>
        <sz val="10"/>
        <rFont val="宋体"/>
        <family val="3"/>
        <charset val="134"/>
      </rPr>
      <t>二甲液混合器</t>
    </r>
  </si>
  <si>
    <r>
      <rPr>
        <sz val="10"/>
        <rFont val="宋体"/>
        <family val="3"/>
        <charset val="134"/>
      </rPr>
      <t>气提水解塔</t>
    </r>
  </si>
  <si>
    <t>φ1500</t>
  </si>
  <si>
    <r>
      <rPr>
        <sz val="10"/>
        <rFont val="宋体"/>
        <family val="3"/>
        <charset val="134"/>
      </rPr>
      <t>解析</t>
    </r>
  </si>
  <si>
    <r>
      <rPr>
        <sz val="10"/>
        <rFont val="宋体"/>
        <family val="3"/>
        <charset val="134"/>
      </rPr>
      <t>水解换热器</t>
    </r>
  </si>
  <si>
    <r>
      <rPr>
        <sz val="10"/>
        <rFont val="宋体"/>
        <family val="3"/>
        <charset val="134"/>
      </rPr>
      <t>板</t>
    </r>
    <r>
      <rPr>
        <sz val="10"/>
        <rFont val="Arial"/>
        <family val="2"/>
      </rPr>
      <t>200M2</t>
    </r>
  </si>
  <si>
    <r>
      <rPr>
        <sz val="10"/>
        <rFont val="宋体"/>
        <family val="3"/>
        <charset val="134"/>
      </rPr>
      <t>一分加热器</t>
    </r>
  </si>
  <si>
    <t>F=325M2</t>
  </si>
  <si>
    <r>
      <rPr>
        <sz val="10"/>
        <rFont val="宋体"/>
        <family val="3"/>
        <charset val="134"/>
      </rPr>
      <t>尾气洗涤塔</t>
    </r>
  </si>
  <si>
    <t>NH3-1200</t>
  </si>
  <si>
    <r>
      <rPr>
        <sz val="10"/>
        <rFont val="宋体"/>
        <family val="3"/>
        <charset val="134"/>
      </rPr>
      <t>山东恒河机械有限公司</t>
    </r>
  </si>
  <si>
    <r>
      <rPr>
        <sz val="10"/>
        <rFont val="宋体"/>
        <family val="3"/>
        <charset val="134"/>
      </rPr>
      <t>一吸塔外冷器</t>
    </r>
  </si>
  <si>
    <r>
      <rPr>
        <sz val="10"/>
        <rFont val="宋体"/>
        <family val="3"/>
        <charset val="134"/>
      </rPr>
      <t>山东恒河机械制造有限公司</t>
    </r>
    <r>
      <rPr>
        <sz val="10"/>
        <rFont val="Arial"/>
        <family val="2"/>
      </rPr>
      <t>#1</t>
    </r>
  </si>
  <si>
    <r>
      <rPr>
        <sz val="10"/>
        <rFont val="宋体"/>
        <family val="3"/>
        <charset val="134"/>
      </rPr>
      <t>质量流量计</t>
    </r>
  </si>
  <si>
    <r>
      <rPr>
        <sz val="10"/>
        <rFont val="宋体"/>
        <family val="3"/>
        <charset val="134"/>
      </rPr>
      <t>艾默生</t>
    </r>
  </si>
  <si>
    <r>
      <rPr>
        <sz val="10"/>
        <rFont val="宋体"/>
        <family val="3"/>
        <charset val="134"/>
      </rPr>
      <t>中压甲醇</t>
    </r>
  </si>
  <si>
    <r>
      <rPr>
        <sz val="10"/>
        <rFont val="宋体"/>
        <family val="3"/>
        <charset val="134"/>
      </rPr>
      <t>红外分析仪</t>
    </r>
  </si>
  <si>
    <t>QGS—08B</t>
  </si>
  <si>
    <r>
      <rPr>
        <sz val="10"/>
        <rFont val="宋体"/>
        <family val="3"/>
        <charset val="134"/>
      </rPr>
      <t>合成高压</t>
    </r>
  </si>
  <si>
    <r>
      <rPr>
        <sz val="10"/>
        <rFont val="宋体"/>
        <family val="3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</si>
</sst>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 ;[Red]\-#,##0.00\ "/>
    <numFmt numFmtId="177" formatCode="0_ "/>
    <numFmt numFmtId="178" formatCode="0.00_);[Red]\(0.00\)"/>
    <numFmt numFmtId="179" formatCode="yyyy/mm"/>
    <numFmt numFmtId="180" formatCode="0.00_ "/>
  </numFmts>
  <fonts count="9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8"/>
      <name val="Arial"/>
      <family val="2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5" fillId="0" borderId="0" xfId="0" applyFont="1" applyAlignment="1"/>
    <xf numFmtId="178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left" vertical="center"/>
    </xf>
    <xf numFmtId="178" fontId="6" fillId="0" borderId="0" xfId="0" applyNumberFormat="1" applyFont="1" applyAlignment="1">
      <alignment horizontal="left" vertical="center" shrinkToFit="1"/>
    </xf>
    <xf numFmtId="4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left" vertical="center"/>
    </xf>
    <xf numFmtId="178" fontId="6" fillId="0" borderId="0" xfId="0" applyNumberFormat="1" applyFont="1" applyAlignment="1">
      <alignment horizontal="left" vertical="center" shrinkToFit="1"/>
    </xf>
    <xf numFmtId="4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 shrinkToFit="1"/>
    </xf>
    <xf numFmtId="179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4" fontId="6" fillId="0" borderId="0" xfId="0" applyNumberFormat="1" applyFont="1">
      <alignment vertical="center"/>
    </xf>
    <xf numFmtId="0" fontId="6" fillId="0" borderId="0" xfId="0" applyFont="1" applyAlignment="1">
      <alignment vertical="center" shrinkToFit="1"/>
    </xf>
    <xf numFmtId="179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vertical="center" wrapText="1" shrinkToFit="1"/>
    </xf>
    <xf numFmtId="0" fontId="6" fillId="0" borderId="0" xfId="0" applyFont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180" fontId="6" fillId="0" borderId="1" xfId="0" applyNumberFormat="1" applyFont="1" applyBorder="1" applyAlignment="1"/>
    <xf numFmtId="0" fontId="6" fillId="0" borderId="0" xfId="0" applyFont="1" applyAlignment="1"/>
  </cellXfs>
  <cellStyles count="3">
    <cellStyle name="常规" xfId="0" builtinId="0"/>
    <cellStyle name="常规_Sheet1" xfId="1" xr:uid="{26B0693B-C139-467D-ABB4-1BBF463CA1A3}"/>
    <cellStyle name="常规_评估明细表2005-1-5" xfId="2" xr:uid="{809485A2-274F-4691-855E-9E191A08F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64;&#20135;&#35780;&#20272;&#22788;&#32622;&#26126;&#324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资产负债表(旧)"/>
      <sheetName val="封面"/>
      <sheetName val="填表说明"/>
      <sheetName val="索引目录"/>
      <sheetName val="报告用汇总表"/>
      <sheetName val="1-汇总表"/>
      <sheetName val="2-分类汇总"/>
      <sheetName val="3-流动汇总"/>
      <sheetName val="表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投资性房地产"/>
      <sheetName val="4-5-1投资性房地产"/>
      <sheetName val="4-5-2投资性房地产"/>
      <sheetName val="4-5-3投资性地产"/>
      <sheetName val="4-5-4投资性地产"/>
      <sheetName val="4-6固定资产汇总"/>
      <sheetName val="4-6-1房屋建筑物"/>
      <sheetName val="4-6-2构筑物"/>
      <sheetName val="4-6-8井巷工程"/>
      <sheetName val="4-6-3管道沟槽"/>
      <sheetName val="4-6-4机器设备"/>
      <sheetName val="1"/>
      <sheetName val="2"/>
      <sheetName val="3"/>
      <sheetName val="包2"/>
      <sheetName val="包1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评估基准日：2020年2月29日</v>
          </cell>
        </row>
        <row r="4">
          <cell r="A4" t="str">
            <v>产权持有人名称：阳煤集团淄博齐鲁第一化肥有限公司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F86D-40D1-48CA-9543-0CFFA824EC77}">
  <dimension ref="A1:IV63"/>
  <sheetViews>
    <sheetView tabSelected="1" topLeftCell="E22" zoomScaleSheetLayoutView="100" workbookViewId="0">
      <selection activeCell="N74" sqref="N74"/>
    </sheetView>
  </sheetViews>
  <sheetFormatPr defaultColWidth="9" defaultRowHeight="15.6" x14ac:dyDescent="0.3"/>
  <cols>
    <col min="1" max="3" width="9" style="9"/>
    <col min="4" max="4" width="26.69921875" style="9" customWidth="1"/>
    <col min="5" max="5" width="21.69921875" style="9" customWidth="1"/>
    <col min="6" max="6" width="9" style="9"/>
    <col min="7" max="7" width="6.8984375" style="9" customWidth="1"/>
    <col min="8" max="9" width="9" style="9"/>
    <col min="10" max="10" width="8.3984375" style="9" customWidth="1"/>
    <col min="11" max="12" width="9" style="9"/>
    <col min="13" max="13" width="11.3984375" style="9" customWidth="1"/>
    <col min="14" max="14" width="12.3984375" style="9" customWidth="1"/>
    <col min="15" max="15" width="10.19921875" style="9" customWidth="1"/>
    <col min="16" max="16" width="6.09765625" style="9" customWidth="1"/>
    <col min="17" max="17" width="11.5" style="9" bestFit="1" customWidth="1"/>
    <col min="18" max="18" width="8.09765625" style="9" customWidth="1"/>
    <col min="19" max="259" width="9" style="9"/>
    <col min="260" max="260" width="26.69921875" style="9" customWidth="1"/>
    <col min="261" max="261" width="21.69921875" style="9" customWidth="1"/>
    <col min="262" max="262" width="9" style="9"/>
    <col min="263" max="263" width="6.8984375" style="9" customWidth="1"/>
    <col min="264" max="265" width="9" style="9"/>
    <col min="266" max="266" width="8.3984375" style="9" customWidth="1"/>
    <col min="267" max="268" width="9" style="9"/>
    <col min="269" max="269" width="11.3984375" style="9" customWidth="1"/>
    <col min="270" max="270" width="12.3984375" style="9" customWidth="1"/>
    <col min="271" max="271" width="10.19921875" style="9" customWidth="1"/>
    <col min="272" max="272" width="6.09765625" style="9" customWidth="1"/>
    <col min="273" max="273" width="11.5" style="9" bestFit="1" customWidth="1"/>
    <col min="274" max="274" width="8.09765625" style="9" customWidth="1"/>
    <col min="275" max="515" width="9" style="9"/>
    <col min="516" max="516" width="26.69921875" style="9" customWidth="1"/>
    <col min="517" max="517" width="21.69921875" style="9" customWidth="1"/>
    <col min="518" max="518" width="9" style="9"/>
    <col min="519" max="519" width="6.8984375" style="9" customWidth="1"/>
    <col min="520" max="521" width="9" style="9"/>
    <col min="522" max="522" width="8.3984375" style="9" customWidth="1"/>
    <col min="523" max="524" width="9" style="9"/>
    <col min="525" max="525" width="11.3984375" style="9" customWidth="1"/>
    <col min="526" max="526" width="12.3984375" style="9" customWidth="1"/>
    <col min="527" max="527" width="10.19921875" style="9" customWidth="1"/>
    <col min="528" max="528" width="6.09765625" style="9" customWidth="1"/>
    <col min="529" max="529" width="11.5" style="9" bestFit="1" customWidth="1"/>
    <col min="530" max="530" width="8.09765625" style="9" customWidth="1"/>
    <col min="531" max="771" width="9" style="9"/>
    <col min="772" max="772" width="26.69921875" style="9" customWidth="1"/>
    <col min="773" max="773" width="21.69921875" style="9" customWidth="1"/>
    <col min="774" max="774" width="9" style="9"/>
    <col min="775" max="775" width="6.8984375" style="9" customWidth="1"/>
    <col min="776" max="777" width="9" style="9"/>
    <col min="778" max="778" width="8.3984375" style="9" customWidth="1"/>
    <col min="779" max="780" width="9" style="9"/>
    <col min="781" max="781" width="11.3984375" style="9" customWidth="1"/>
    <col min="782" max="782" width="12.3984375" style="9" customWidth="1"/>
    <col min="783" max="783" width="10.19921875" style="9" customWidth="1"/>
    <col min="784" max="784" width="6.09765625" style="9" customWidth="1"/>
    <col min="785" max="785" width="11.5" style="9" bestFit="1" customWidth="1"/>
    <col min="786" max="786" width="8.09765625" style="9" customWidth="1"/>
    <col min="787" max="1027" width="9" style="9"/>
    <col min="1028" max="1028" width="26.69921875" style="9" customWidth="1"/>
    <col min="1029" max="1029" width="21.69921875" style="9" customWidth="1"/>
    <col min="1030" max="1030" width="9" style="9"/>
    <col min="1031" max="1031" width="6.8984375" style="9" customWidth="1"/>
    <col min="1032" max="1033" width="9" style="9"/>
    <col min="1034" max="1034" width="8.3984375" style="9" customWidth="1"/>
    <col min="1035" max="1036" width="9" style="9"/>
    <col min="1037" max="1037" width="11.3984375" style="9" customWidth="1"/>
    <col min="1038" max="1038" width="12.3984375" style="9" customWidth="1"/>
    <col min="1039" max="1039" width="10.19921875" style="9" customWidth="1"/>
    <col min="1040" max="1040" width="6.09765625" style="9" customWidth="1"/>
    <col min="1041" max="1041" width="11.5" style="9" bestFit="1" customWidth="1"/>
    <col min="1042" max="1042" width="8.09765625" style="9" customWidth="1"/>
    <col min="1043" max="1283" width="9" style="9"/>
    <col min="1284" max="1284" width="26.69921875" style="9" customWidth="1"/>
    <col min="1285" max="1285" width="21.69921875" style="9" customWidth="1"/>
    <col min="1286" max="1286" width="9" style="9"/>
    <col min="1287" max="1287" width="6.8984375" style="9" customWidth="1"/>
    <col min="1288" max="1289" width="9" style="9"/>
    <col min="1290" max="1290" width="8.3984375" style="9" customWidth="1"/>
    <col min="1291" max="1292" width="9" style="9"/>
    <col min="1293" max="1293" width="11.3984375" style="9" customWidth="1"/>
    <col min="1294" max="1294" width="12.3984375" style="9" customWidth="1"/>
    <col min="1295" max="1295" width="10.19921875" style="9" customWidth="1"/>
    <col min="1296" max="1296" width="6.09765625" style="9" customWidth="1"/>
    <col min="1297" max="1297" width="11.5" style="9" bestFit="1" customWidth="1"/>
    <col min="1298" max="1298" width="8.09765625" style="9" customWidth="1"/>
    <col min="1299" max="1539" width="9" style="9"/>
    <col min="1540" max="1540" width="26.69921875" style="9" customWidth="1"/>
    <col min="1541" max="1541" width="21.69921875" style="9" customWidth="1"/>
    <col min="1542" max="1542" width="9" style="9"/>
    <col min="1543" max="1543" width="6.8984375" style="9" customWidth="1"/>
    <col min="1544" max="1545" width="9" style="9"/>
    <col min="1546" max="1546" width="8.3984375" style="9" customWidth="1"/>
    <col min="1547" max="1548" width="9" style="9"/>
    <col min="1549" max="1549" width="11.3984375" style="9" customWidth="1"/>
    <col min="1550" max="1550" width="12.3984375" style="9" customWidth="1"/>
    <col min="1551" max="1551" width="10.19921875" style="9" customWidth="1"/>
    <col min="1552" max="1552" width="6.09765625" style="9" customWidth="1"/>
    <col min="1553" max="1553" width="11.5" style="9" bestFit="1" customWidth="1"/>
    <col min="1554" max="1554" width="8.09765625" style="9" customWidth="1"/>
    <col min="1555" max="1795" width="9" style="9"/>
    <col min="1796" max="1796" width="26.69921875" style="9" customWidth="1"/>
    <col min="1797" max="1797" width="21.69921875" style="9" customWidth="1"/>
    <col min="1798" max="1798" width="9" style="9"/>
    <col min="1799" max="1799" width="6.8984375" style="9" customWidth="1"/>
    <col min="1800" max="1801" width="9" style="9"/>
    <col min="1802" max="1802" width="8.3984375" style="9" customWidth="1"/>
    <col min="1803" max="1804" width="9" style="9"/>
    <col min="1805" max="1805" width="11.3984375" style="9" customWidth="1"/>
    <col min="1806" max="1806" width="12.3984375" style="9" customWidth="1"/>
    <col min="1807" max="1807" width="10.19921875" style="9" customWidth="1"/>
    <col min="1808" max="1808" width="6.09765625" style="9" customWidth="1"/>
    <col min="1809" max="1809" width="11.5" style="9" bestFit="1" customWidth="1"/>
    <col min="1810" max="1810" width="8.09765625" style="9" customWidth="1"/>
    <col min="1811" max="2051" width="9" style="9"/>
    <col min="2052" max="2052" width="26.69921875" style="9" customWidth="1"/>
    <col min="2053" max="2053" width="21.69921875" style="9" customWidth="1"/>
    <col min="2054" max="2054" width="9" style="9"/>
    <col min="2055" max="2055" width="6.8984375" style="9" customWidth="1"/>
    <col min="2056" max="2057" width="9" style="9"/>
    <col min="2058" max="2058" width="8.3984375" style="9" customWidth="1"/>
    <col min="2059" max="2060" width="9" style="9"/>
    <col min="2061" max="2061" width="11.3984375" style="9" customWidth="1"/>
    <col min="2062" max="2062" width="12.3984375" style="9" customWidth="1"/>
    <col min="2063" max="2063" width="10.19921875" style="9" customWidth="1"/>
    <col min="2064" max="2064" width="6.09765625" style="9" customWidth="1"/>
    <col min="2065" max="2065" width="11.5" style="9" bestFit="1" customWidth="1"/>
    <col min="2066" max="2066" width="8.09765625" style="9" customWidth="1"/>
    <col min="2067" max="2307" width="9" style="9"/>
    <col min="2308" max="2308" width="26.69921875" style="9" customWidth="1"/>
    <col min="2309" max="2309" width="21.69921875" style="9" customWidth="1"/>
    <col min="2310" max="2310" width="9" style="9"/>
    <col min="2311" max="2311" width="6.8984375" style="9" customWidth="1"/>
    <col min="2312" max="2313" width="9" style="9"/>
    <col min="2314" max="2314" width="8.3984375" style="9" customWidth="1"/>
    <col min="2315" max="2316" width="9" style="9"/>
    <col min="2317" max="2317" width="11.3984375" style="9" customWidth="1"/>
    <col min="2318" max="2318" width="12.3984375" style="9" customWidth="1"/>
    <col min="2319" max="2319" width="10.19921875" style="9" customWidth="1"/>
    <col min="2320" max="2320" width="6.09765625" style="9" customWidth="1"/>
    <col min="2321" max="2321" width="11.5" style="9" bestFit="1" customWidth="1"/>
    <col min="2322" max="2322" width="8.09765625" style="9" customWidth="1"/>
    <col min="2323" max="2563" width="9" style="9"/>
    <col min="2564" max="2564" width="26.69921875" style="9" customWidth="1"/>
    <col min="2565" max="2565" width="21.69921875" style="9" customWidth="1"/>
    <col min="2566" max="2566" width="9" style="9"/>
    <col min="2567" max="2567" width="6.8984375" style="9" customWidth="1"/>
    <col min="2568" max="2569" width="9" style="9"/>
    <col min="2570" max="2570" width="8.3984375" style="9" customWidth="1"/>
    <col min="2571" max="2572" width="9" style="9"/>
    <col min="2573" max="2573" width="11.3984375" style="9" customWidth="1"/>
    <col min="2574" max="2574" width="12.3984375" style="9" customWidth="1"/>
    <col min="2575" max="2575" width="10.19921875" style="9" customWidth="1"/>
    <col min="2576" max="2576" width="6.09765625" style="9" customWidth="1"/>
    <col min="2577" max="2577" width="11.5" style="9" bestFit="1" customWidth="1"/>
    <col min="2578" max="2578" width="8.09765625" style="9" customWidth="1"/>
    <col min="2579" max="2819" width="9" style="9"/>
    <col min="2820" max="2820" width="26.69921875" style="9" customWidth="1"/>
    <col min="2821" max="2821" width="21.69921875" style="9" customWidth="1"/>
    <col min="2822" max="2822" width="9" style="9"/>
    <col min="2823" max="2823" width="6.8984375" style="9" customWidth="1"/>
    <col min="2824" max="2825" width="9" style="9"/>
    <col min="2826" max="2826" width="8.3984375" style="9" customWidth="1"/>
    <col min="2827" max="2828" width="9" style="9"/>
    <col min="2829" max="2829" width="11.3984375" style="9" customWidth="1"/>
    <col min="2830" max="2830" width="12.3984375" style="9" customWidth="1"/>
    <col min="2831" max="2831" width="10.19921875" style="9" customWidth="1"/>
    <col min="2832" max="2832" width="6.09765625" style="9" customWidth="1"/>
    <col min="2833" max="2833" width="11.5" style="9" bestFit="1" customWidth="1"/>
    <col min="2834" max="2834" width="8.09765625" style="9" customWidth="1"/>
    <col min="2835" max="3075" width="9" style="9"/>
    <col min="3076" max="3076" width="26.69921875" style="9" customWidth="1"/>
    <col min="3077" max="3077" width="21.69921875" style="9" customWidth="1"/>
    <col min="3078" max="3078" width="9" style="9"/>
    <col min="3079" max="3079" width="6.8984375" style="9" customWidth="1"/>
    <col min="3080" max="3081" width="9" style="9"/>
    <col min="3082" max="3082" width="8.3984375" style="9" customWidth="1"/>
    <col min="3083" max="3084" width="9" style="9"/>
    <col min="3085" max="3085" width="11.3984375" style="9" customWidth="1"/>
    <col min="3086" max="3086" width="12.3984375" style="9" customWidth="1"/>
    <col min="3087" max="3087" width="10.19921875" style="9" customWidth="1"/>
    <col min="3088" max="3088" width="6.09765625" style="9" customWidth="1"/>
    <col min="3089" max="3089" width="11.5" style="9" bestFit="1" customWidth="1"/>
    <col min="3090" max="3090" width="8.09765625" style="9" customWidth="1"/>
    <col min="3091" max="3331" width="9" style="9"/>
    <col min="3332" max="3332" width="26.69921875" style="9" customWidth="1"/>
    <col min="3333" max="3333" width="21.69921875" style="9" customWidth="1"/>
    <col min="3334" max="3334" width="9" style="9"/>
    <col min="3335" max="3335" width="6.8984375" style="9" customWidth="1"/>
    <col min="3336" max="3337" width="9" style="9"/>
    <col min="3338" max="3338" width="8.3984375" style="9" customWidth="1"/>
    <col min="3339" max="3340" width="9" style="9"/>
    <col min="3341" max="3341" width="11.3984375" style="9" customWidth="1"/>
    <col min="3342" max="3342" width="12.3984375" style="9" customWidth="1"/>
    <col min="3343" max="3343" width="10.19921875" style="9" customWidth="1"/>
    <col min="3344" max="3344" width="6.09765625" style="9" customWidth="1"/>
    <col min="3345" max="3345" width="11.5" style="9" bestFit="1" customWidth="1"/>
    <col min="3346" max="3346" width="8.09765625" style="9" customWidth="1"/>
    <col min="3347" max="3587" width="9" style="9"/>
    <col min="3588" max="3588" width="26.69921875" style="9" customWidth="1"/>
    <col min="3589" max="3589" width="21.69921875" style="9" customWidth="1"/>
    <col min="3590" max="3590" width="9" style="9"/>
    <col min="3591" max="3591" width="6.8984375" style="9" customWidth="1"/>
    <col min="3592" max="3593" width="9" style="9"/>
    <col min="3594" max="3594" width="8.3984375" style="9" customWidth="1"/>
    <col min="3595" max="3596" width="9" style="9"/>
    <col min="3597" max="3597" width="11.3984375" style="9" customWidth="1"/>
    <col min="3598" max="3598" width="12.3984375" style="9" customWidth="1"/>
    <col min="3599" max="3599" width="10.19921875" style="9" customWidth="1"/>
    <col min="3600" max="3600" width="6.09765625" style="9" customWidth="1"/>
    <col min="3601" max="3601" width="11.5" style="9" bestFit="1" customWidth="1"/>
    <col min="3602" max="3602" width="8.09765625" style="9" customWidth="1"/>
    <col min="3603" max="3843" width="9" style="9"/>
    <col min="3844" max="3844" width="26.69921875" style="9" customWidth="1"/>
    <col min="3845" max="3845" width="21.69921875" style="9" customWidth="1"/>
    <col min="3846" max="3846" width="9" style="9"/>
    <col min="3847" max="3847" width="6.8984375" style="9" customWidth="1"/>
    <col min="3848" max="3849" width="9" style="9"/>
    <col min="3850" max="3850" width="8.3984375" style="9" customWidth="1"/>
    <col min="3851" max="3852" width="9" style="9"/>
    <col min="3853" max="3853" width="11.3984375" style="9" customWidth="1"/>
    <col min="3854" max="3854" width="12.3984375" style="9" customWidth="1"/>
    <col min="3855" max="3855" width="10.19921875" style="9" customWidth="1"/>
    <col min="3856" max="3856" width="6.09765625" style="9" customWidth="1"/>
    <col min="3857" max="3857" width="11.5" style="9" bestFit="1" customWidth="1"/>
    <col min="3858" max="3858" width="8.09765625" style="9" customWidth="1"/>
    <col min="3859" max="4099" width="9" style="9"/>
    <col min="4100" max="4100" width="26.69921875" style="9" customWidth="1"/>
    <col min="4101" max="4101" width="21.69921875" style="9" customWidth="1"/>
    <col min="4102" max="4102" width="9" style="9"/>
    <col min="4103" max="4103" width="6.8984375" style="9" customWidth="1"/>
    <col min="4104" max="4105" width="9" style="9"/>
    <col min="4106" max="4106" width="8.3984375" style="9" customWidth="1"/>
    <col min="4107" max="4108" width="9" style="9"/>
    <col min="4109" max="4109" width="11.3984375" style="9" customWidth="1"/>
    <col min="4110" max="4110" width="12.3984375" style="9" customWidth="1"/>
    <col min="4111" max="4111" width="10.19921875" style="9" customWidth="1"/>
    <col min="4112" max="4112" width="6.09765625" style="9" customWidth="1"/>
    <col min="4113" max="4113" width="11.5" style="9" bestFit="1" customWidth="1"/>
    <col min="4114" max="4114" width="8.09765625" style="9" customWidth="1"/>
    <col min="4115" max="4355" width="9" style="9"/>
    <col min="4356" max="4356" width="26.69921875" style="9" customWidth="1"/>
    <col min="4357" max="4357" width="21.69921875" style="9" customWidth="1"/>
    <col min="4358" max="4358" width="9" style="9"/>
    <col min="4359" max="4359" width="6.8984375" style="9" customWidth="1"/>
    <col min="4360" max="4361" width="9" style="9"/>
    <col min="4362" max="4362" width="8.3984375" style="9" customWidth="1"/>
    <col min="4363" max="4364" width="9" style="9"/>
    <col min="4365" max="4365" width="11.3984375" style="9" customWidth="1"/>
    <col min="4366" max="4366" width="12.3984375" style="9" customWidth="1"/>
    <col min="4367" max="4367" width="10.19921875" style="9" customWidth="1"/>
    <col min="4368" max="4368" width="6.09765625" style="9" customWidth="1"/>
    <col min="4369" max="4369" width="11.5" style="9" bestFit="1" customWidth="1"/>
    <col min="4370" max="4370" width="8.09765625" style="9" customWidth="1"/>
    <col min="4371" max="4611" width="9" style="9"/>
    <col min="4612" max="4612" width="26.69921875" style="9" customWidth="1"/>
    <col min="4613" max="4613" width="21.69921875" style="9" customWidth="1"/>
    <col min="4614" max="4614" width="9" style="9"/>
    <col min="4615" max="4615" width="6.8984375" style="9" customWidth="1"/>
    <col min="4616" max="4617" width="9" style="9"/>
    <col min="4618" max="4618" width="8.3984375" style="9" customWidth="1"/>
    <col min="4619" max="4620" width="9" style="9"/>
    <col min="4621" max="4621" width="11.3984375" style="9" customWidth="1"/>
    <col min="4622" max="4622" width="12.3984375" style="9" customWidth="1"/>
    <col min="4623" max="4623" width="10.19921875" style="9" customWidth="1"/>
    <col min="4624" max="4624" width="6.09765625" style="9" customWidth="1"/>
    <col min="4625" max="4625" width="11.5" style="9" bestFit="1" customWidth="1"/>
    <col min="4626" max="4626" width="8.09765625" style="9" customWidth="1"/>
    <col min="4627" max="4867" width="9" style="9"/>
    <col min="4868" max="4868" width="26.69921875" style="9" customWidth="1"/>
    <col min="4869" max="4869" width="21.69921875" style="9" customWidth="1"/>
    <col min="4870" max="4870" width="9" style="9"/>
    <col min="4871" max="4871" width="6.8984375" style="9" customWidth="1"/>
    <col min="4872" max="4873" width="9" style="9"/>
    <col min="4874" max="4874" width="8.3984375" style="9" customWidth="1"/>
    <col min="4875" max="4876" width="9" style="9"/>
    <col min="4877" max="4877" width="11.3984375" style="9" customWidth="1"/>
    <col min="4878" max="4878" width="12.3984375" style="9" customWidth="1"/>
    <col min="4879" max="4879" width="10.19921875" style="9" customWidth="1"/>
    <col min="4880" max="4880" width="6.09765625" style="9" customWidth="1"/>
    <col min="4881" max="4881" width="11.5" style="9" bestFit="1" customWidth="1"/>
    <col min="4882" max="4882" width="8.09765625" style="9" customWidth="1"/>
    <col min="4883" max="5123" width="9" style="9"/>
    <col min="5124" max="5124" width="26.69921875" style="9" customWidth="1"/>
    <col min="5125" max="5125" width="21.69921875" style="9" customWidth="1"/>
    <col min="5126" max="5126" width="9" style="9"/>
    <col min="5127" max="5127" width="6.8984375" style="9" customWidth="1"/>
    <col min="5128" max="5129" width="9" style="9"/>
    <col min="5130" max="5130" width="8.3984375" style="9" customWidth="1"/>
    <col min="5131" max="5132" width="9" style="9"/>
    <col min="5133" max="5133" width="11.3984375" style="9" customWidth="1"/>
    <col min="5134" max="5134" width="12.3984375" style="9" customWidth="1"/>
    <col min="5135" max="5135" width="10.19921875" style="9" customWidth="1"/>
    <col min="5136" max="5136" width="6.09765625" style="9" customWidth="1"/>
    <col min="5137" max="5137" width="11.5" style="9" bestFit="1" customWidth="1"/>
    <col min="5138" max="5138" width="8.09765625" style="9" customWidth="1"/>
    <col min="5139" max="5379" width="9" style="9"/>
    <col min="5380" max="5380" width="26.69921875" style="9" customWidth="1"/>
    <col min="5381" max="5381" width="21.69921875" style="9" customWidth="1"/>
    <col min="5382" max="5382" width="9" style="9"/>
    <col min="5383" max="5383" width="6.8984375" style="9" customWidth="1"/>
    <col min="5384" max="5385" width="9" style="9"/>
    <col min="5386" max="5386" width="8.3984375" style="9" customWidth="1"/>
    <col min="5387" max="5388" width="9" style="9"/>
    <col min="5389" max="5389" width="11.3984375" style="9" customWidth="1"/>
    <col min="5390" max="5390" width="12.3984375" style="9" customWidth="1"/>
    <col min="5391" max="5391" width="10.19921875" style="9" customWidth="1"/>
    <col min="5392" max="5392" width="6.09765625" style="9" customWidth="1"/>
    <col min="5393" max="5393" width="11.5" style="9" bestFit="1" customWidth="1"/>
    <col min="5394" max="5394" width="8.09765625" style="9" customWidth="1"/>
    <col min="5395" max="5635" width="9" style="9"/>
    <col min="5636" max="5636" width="26.69921875" style="9" customWidth="1"/>
    <col min="5637" max="5637" width="21.69921875" style="9" customWidth="1"/>
    <col min="5638" max="5638" width="9" style="9"/>
    <col min="5639" max="5639" width="6.8984375" style="9" customWidth="1"/>
    <col min="5640" max="5641" width="9" style="9"/>
    <col min="5642" max="5642" width="8.3984375" style="9" customWidth="1"/>
    <col min="5643" max="5644" width="9" style="9"/>
    <col min="5645" max="5645" width="11.3984375" style="9" customWidth="1"/>
    <col min="5646" max="5646" width="12.3984375" style="9" customWidth="1"/>
    <col min="5647" max="5647" width="10.19921875" style="9" customWidth="1"/>
    <col min="5648" max="5648" width="6.09765625" style="9" customWidth="1"/>
    <col min="5649" max="5649" width="11.5" style="9" bestFit="1" customWidth="1"/>
    <col min="5650" max="5650" width="8.09765625" style="9" customWidth="1"/>
    <col min="5651" max="5891" width="9" style="9"/>
    <col min="5892" max="5892" width="26.69921875" style="9" customWidth="1"/>
    <col min="5893" max="5893" width="21.69921875" style="9" customWidth="1"/>
    <col min="5894" max="5894" width="9" style="9"/>
    <col min="5895" max="5895" width="6.8984375" style="9" customWidth="1"/>
    <col min="5896" max="5897" width="9" style="9"/>
    <col min="5898" max="5898" width="8.3984375" style="9" customWidth="1"/>
    <col min="5899" max="5900" width="9" style="9"/>
    <col min="5901" max="5901" width="11.3984375" style="9" customWidth="1"/>
    <col min="5902" max="5902" width="12.3984375" style="9" customWidth="1"/>
    <col min="5903" max="5903" width="10.19921875" style="9" customWidth="1"/>
    <col min="5904" max="5904" width="6.09765625" style="9" customWidth="1"/>
    <col min="5905" max="5905" width="11.5" style="9" bestFit="1" customWidth="1"/>
    <col min="5906" max="5906" width="8.09765625" style="9" customWidth="1"/>
    <col min="5907" max="6147" width="9" style="9"/>
    <col min="6148" max="6148" width="26.69921875" style="9" customWidth="1"/>
    <col min="6149" max="6149" width="21.69921875" style="9" customWidth="1"/>
    <col min="6150" max="6150" width="9" style="9"/>
    <col min="6151" max="6151" width="6.8984375" style="9" customWidth="1"/>
    <col min="6152" max="6153" width="9" style="9"/>
    <col min="6154" max="6154" width="8.3984375" style="9" customWidth="1"/>
    <col min="6155" max="6156" width="9" style="9"/>
    <col min="6157" max="6157" width="11.3984375" style="9" customWidth="1"/>
    <col min="6158" max="6158" width="12.3984375" style="9" customWidth="1"/>
    <col min="6159" max="6159" width="10.19921875" style="9" customWidth="1"/>
    <col min="6160" max="6160" width="6.09765625" style="9" customWidth="1"/>
    <col min="6161" max="6161" width="11.5" style="9" bestFit="1" customWidth="1"/>
    <col min="6162" max="6162" width="8.09765625" style="9" customWidth="1"/>
    <col min="6163" max="6403" width="9" style="9"/>
    <col min="6404" max="6404" width="26.69921875" style="9" customWidth="1"/>
    <col min="6405" max="6405" width="21.69921875" style="9" customWidth="1"/>
    <col min="6406" max="6406" width="9" style="9"/>
    <col min="6407" max="6407" width="6.8984375" style="9" customWidth="1"/>
    <col min="6408" max="6409" width="9" style="9"/>
    <col min="6410" max="6410" width="8.3984375" style="9" customWidth="1"/>
    <col min="6411" max="6412" width="9" style="9"/>
    <col min="6413" max="6413" width="11.3984375" style="9" customWidth="1"/>
    <col min="6414" max="6414" width="12.3984375" style="9" customWidth="1"/>
    <col min="6415" max="6415" width="10.19921875" style="9" customWidth="1"/>
    <col min="6416" max="6416" width="6.09765625" style="9" customWidth="1"/>
    <col min="6417" max="6417" width="11.5" style="9" bestFit="1" customWidth="1"/>
    <col min="6418" max="6418" width="8.09765625" style="9" customWidth="1"/>
    <col min="6419" max="6659" width="9" style="9"/>
    <col min="6660" max="6660" width="26.69921875" style="9" customWidth="1"/>
    <col min="6661" max="6661" width="21.69921875" style="9" customWidth="1"/>
    <col min="6662" max="6662" width="9" style="9"/>
    <col min="6663" max="6663" width="6.8984375" style="9" customWidth="1"/>
    <col min="6664" max="6665" width="9" style="9"/>
    <col min="6666" max="6666" width="8.3984375" style="9" customWidth="1"/>
    <col min="6667" max="6668" width="9" style="9"/>
    <col min="6669" max="6669" width="11.3984375" style="9" customWidth="1"/>
    <col min="6670" max="6670" width="12.3984375" style="9" customWidth="1"/>
    <col min="6671" max="6671" width="10.19921875" style="9" customWidth="1"/>
    <col min="6672" max="6672" width="6.09765625" style="9" customWidth="1"/>
    <col min="6673" max="6673" width="11.5" style="9" bestFit="1" customWidth="1"/>
    <col min="6674" max="6674" width="8.09765625" style="9" customWidth="1"/>
    <col min="6675" max="6915" width="9" style="9"/>
    <col min="6916" max="6916" width="26.69921875" style="9" customWidth="1"/>
    <col min="6917" max="6917" width="21.69921875" style="9" customWidth="1"/>
    <col min="6918" max="6918" width="9" style="9"/>
    <col min="6919" max="6919" width="6.8984375" style="9" customWidth="1"/>
    <col min="6920" max="6921" width="9" style="9"/>
    <col min="6922" max="6922" width="8.3984375" style="9" customWidth="1"/>
    <col min="6923" max="6924" width="9" style="9"/>
    <col min="6925" max="6925" width="11.3984375" style="9" customWidth="1"/>
    <col min="6926" max="6926" width="12.3984375" style="9" customWidth="1"/>
    <col min="6927" max="6927" width="10.19921875" style="9" customWidth="1"/>
    <col min="6928" max="6928" width="6.09765625" style="9" customWidth="1"/>
    <col min="6929" max="6929" width="11.5" style="9" bestFit="1" customWidth="1"/>
    <col min="6930" max="6930" width="8.09765625" style="9" customWidth="1"/>
    <col min="6931" max="7171" width="9" style="9"/>
    <col min="7172" max="7172" width="26.69921875" style="9" customWidth="1"/>
    <col min="7173" max="7173" width="21.69921875" style="9" customWidth="1"/>
    <col min="7174" max="7174" width="9" style="9"/>
    <col min="7175" max="7175" width="6.8984375" style="9" customWidth="1"/>
    <col min="7176" max="7177" width="9" style="9"/>
    <col min="7178" max="7178" width="8.3984375" style="9" customWidth="1"/>
    <col min="7179" max="7180" width="9" style="9"/>
    <col min="7181" max="7181" width="11.3984375" style="9" customWidth="1"/>
    <col min="7182" max="7182" width="12.3984375" style="9" customWidth="1"/>
    <col min="7183" max="7183" width="10.19921875" style="9" customWidth="1"/>
    <col min="7184" max="7184" width="6.09765625" style="9" customWidth="1"/>
    <col min="7185" max="7185" width="11.5" style="9" bestFit="1" customWidth="1"/>
    <col min="7186" max="7186" width="8.09765625" style="9" customWidth="1"/>
    <col min="7187" max="7427" width="9" style="9"/>
    <col min="7428" max="7428" width="26.69921875" style="9" customWidth="1"/>
    <col min="7429" max="7429" width="21.69921875" style="9" customWidth="1"/>
    <col min="7430" max="7430" width="9" style="9"/>
    <col min="7431" max="7431" width="6.8984375" style="9" customWidth="1"/>
    <col min="7432" max="7433" width="9" style="9"/>
    <col min="7434" max="7434" width="8.3984375" style="9" customWidth="1"/>
    <col min="7435" max="7436" width="9" style="9"/>
    <col min="7437" max="7437" width="11.3984375" style="9" customWidth="1"/>
    <col min="7438" max="7438" width="12.3984375" style="9" customWidth="1"/>
    <col min="7439" max="7439" width="10.19921875" style="9" customWidth="1"/>
    <col min="7440" max="7440" width="6.09765625" style="9" customWidth="1"/>
    <col min="7441" max="7441" width="11.5" style="9" bestFit="1" customWidth="1"/>
    <col min="7442" max="7442" width="8.09765625" style="9" customWidth="1"/>
    <col min="7443" max="7683" width="9" style="9"/>
    <col min="7684" max="7684" width="26.69921875" style="9" customWidth="1"/>
    <col min="7685" max="7685" width="21.69921875" style="9" customWidth="1"/>
    <col min="7686" max="7686" width="9" style="9"/>
    <col min="7687" max="7687" width="6.8984375" style="9" customWidth="1"/>
    <col min="7688" max="7689" width="9" style="9"/>
    <col min="7690" max="7690" width="8.3984375" style="9" customWidth="1"/>
    <col min="7691" max="7692" width="9" style="9"/>
    <col min="7693" max="7693" width="11.3984375" style="9" customWidth="1"/>
    <col min="7694" max="7694" width="12.3984375" style="9" customWidth="1"/>
    <col min="7695" max="7695" width="10.19921875" style="9" customWidth="1"/>
    <col min="7696" max="7696" width="6.09765625" style="9" customWidth="1"/>
    <col min="7697" max="7697" width="11.5" style="9" bestFit="1" customWidth="1"/>
    <col min="7698" max="7698" width="8.09765625" style="9" customWidth="1"/>
    <col min="7699" max="7939" width="9" style="9"/>
    <col min="7940" max="7940" width="26.69921875" style="9" customWidth="1"/>
    <col min="7941" max="7941" width="21.69921875" style="9" customWidth="1"/>
    <col min="7942" max="7942" width="9" style="9"/>
    <col min="7943" max="7943" width="6.8984375" style="9" customWidth="1"/>
    <col min="7944" max="7945" width="9" style="9"/>
    <col min="7946" max="7946" width="8.3984375" style="9" customWidth="1"/>
    <col min="7947" max="7948" width="9" style="9"/>
    <col min="7949" max="7949" width="11.3984375" style="9" customWidth="1"/>
    <col min="7950" max="7950" width="12.3984375" style="9" customWidth="1"/>
    <col min="7951" max="7951" width="10.19921875" style="9" customWidth="1"/>
    <col min="7952" max="7952" width="6.09765625" style="9" customWidth="1"/>
    <col min="7953" max="7953" width="11.5" style="9" bestFit="1" customWidth="1"/>
    <col min="7954" max="7954" width="8.09765625" style="9" customWidth="1"/>
    <col min="7955" max="8195" width="9" style="9"/>
    <col min="8196" max="8196" width="26.69921875" style="9" customWidth="1"/>
    <col min="8197" max="8197" width="21.69921875" style="9" customWidth="1"/>
    <col min="8198" max="8198" width="9" style="9"/>
    <col min="8199" max="8199" width="6.8984375" style="9" customWidth="1"/>
    <col min="8200" max="8201" width="9" style="9"/>
    <col min="8202" max="8202" width="8.3984375" style="9" customWidth="1"/>
    <col min="8203" max="8204" width="9" style="9"/>
    <col min="8205" max="8205" width="11.3984375" style="9" customWidth="1"/>
    <col min="8206" max="8206" width="12.3984375" style="9" customWidth="1"/>
    <col min="8207" max="8207" width="10.19921875" style="9" customWidth="1"/>
    <col min="8208" max="8208" width="6.09765625" style="9" customWidth="1"/>
    <col min="8209" max="8209" width="11.5" style="9" bestFit="1" customWidth="1"/>
    <col min="8210" max="8210" width="8.09765625" style="9" customWidth="1"/>
    <col min="8211" max="8451" width="9" style="9"/>
    <col min="8452" max="8452" width="26.69921875" style="9" customWidth="1"/>
    <col min="8453" max="8453" width="21.69921875" style="9" customWidth="1"/>
    <col min="8454" max="8454" width="9" style="9"/>
    <col min="8455" max="8455" width="6.8984375" style="9" customWidth="1"/>
    <col min="8456" max="8457" width="9" style="9"/>
    <col min="8458" max="8458" width="8.3984375" style="9" customWidth="1"/>
    <col min="8459" max="8460" width="9" style="9"/>
    <col min="8461" max="8461" width="11.3984375" style="9" customWidth="1"/>
    <col min="8462" max="8462" width="12.3984375" style="9" customWidth="1"/>
    <col min="8463" max="8463" width="10.19921875" style="9" customWidth="1"/>
    <col min="8464" max="8464" width="6.09765625" style="9" customWidth="1"/>
    <col min="8465" max="8465" width="11.5" style="9" bestFit="1" customWidth="1"/>
    <col min="8466" max="8466" width="8.09765625" style="9" customWidth="1"/>
    <col min="8467" max="8707" width="9" style="9"/>
    <col min="8708" max="8708" width="26.69921875" style="9" customWidth="1"/>
    <col min="8709" max="8709" width="21.69921875" style="9" customWidth="1"/>
    <col min="8710" max="8710" width="9" style="9"/>
    <col min="8711" max="8711" width="6.8984375" style="9" customWidth="1"/>
    <col min="8712" max="8713" width="9" style="9"/>
    <col min="8714" max="8714" width="8.3984375" style="9" customWidth="1"/>
    <col min="8715" max="8716" width="9" style="9"/>
    <col min="8717" max="8717" width="11.3984375" style="9" customWidth="1"/>
    <col min="8718" max="8718" width="12.3984375" style="9" customWidth="1"/>
    <col min="8719" max="8719" width="10.19921875" style="9" customWidth="1"/>
    <col min="8720" max="8720" width="6.09765625" style="9" customWidth="1"/>
    <col min="8721" max="8721" width="11.5" style="9" bestFit="1" customWidth="1"/>
    <col min="8722" max="8722" width="8.09765625" style="9" customWidth="1"/>
    <col min="8723" max="8963" width="9" style="9"/>
    <col min="8964" max="8964" width="26.69921875" style="9" customWidth="1"/>
    <col min="8965" max="8965" width="21.69921875" style="9" customWidth="1"/>
    <col min="8966" max="8966" width="9" style="9"/>
    <col min="8967" max="8967" width="6.8984375" style="9" customWidth="1"/>
    <col min="8968" max="8969" width="9" style="9"/>
    <col min="8970" max="8970" width="8.3984375" style="9" customWidth="1"/>
    <col min="8971" max="8972" width="9" style="9"/>
    <col min="8973" max="8973" width="11.3984375" style="9" customWidth="1"/>
    <col min="8974" max="8974" width="12.3984375" style="9" customWidth="1"/>
    <col min="8975" max="8975" width="10.19921875" style="9" customWidth="1"/>
    <col min="8976" max="8976" width="6.09765625" style="9" customWidth="1"/>
    <col min="8977" max="8977" width="11.5" style="9" bestFit="1" customWidth="1"/>
    <col min="8978" max="8978" width="8.09765625" style="9" customWidth="1"/>
    <col min="8979" max="9219" width="9" style="9"/>
    <col min="9220" max="9220" width="26.69921875" style="9" customWidth="1"/>
    <col min="9221" max="9221" width="21.69921875" style="9" customWidth="1"/>
    <col min="9222" max="9222" width="9" style="9"/>
    <col min="9223" max="9223" width="6.8984375" style="9" customWidth="1"/>
    <col min="9224" max="9225" width="9" style="9"/>
    <col min="9226" max="9226" width="8.3984375" style="9" customWidth="1"/>
    <col min="9227" max="9228" width="9" style="9"/>
    <col min="9229" max="9229" width="11.3984375" style="9" customWidth="1"/>
    <col min="9230" max="9230" width="12.3984375" style="9" customWidth="1"/>
    <col min="9231" max="9231" width="10.19921875" style="9" customWidth="1"/>
    <col min="9232" max="9232" width="6.09765625" style="9" customWidth="1"/>
    <col min="9233" max="9233" width="11.5" style="9" bestFit="1" customWidth="1"/>
    <col min="9234" max="9234" width="8.09765625" style="9" customWidth="1"/>
    <col min="9235" max="9475" width="9" style="9"/>
    <col min="9476" max="9476" width="26.69921875" style="9" customWidth="1"/>
    <col min="9477" max="9477" width="21.69921875" style="9" customWidth="1"/>
    <col min="9478" max="9478" width="9" style="9"/>
    <col min="9479" max="9479" width="6.8984375" style="9" customWidth="1"/>
    <col min="9480" max="9481" width="9" style="9"/>
    <col min="9482" max="9482" width="8.3984375" style="9" customWidth="1"/>
    <col min="9483" max="9484" width="9" style="9"/>
    <col min="9485" max="9485" width="11.3984375" style="9" customWidth="1"/>
    <col min="9486" max="9486" width="12.3984375" style="9" customWidth="1"/>
    <col min="9487" max="9487" width="10.19921875" style="9" customWidth="1"/>
    <col min="9488" max="9488" width="6.09765625" style="9" customWidth="1"/>
    <col min="9489" max="9489" width="11.5" style="9" bestFit="1" customWidth="1"/>
    <col min="9490" max="9490" width="8.09765625" style="9" customWidth="1"/>
    <col min="9491" max="9731" width="9" style="9"/>
    <col min="9732" max="9732" width="26.69921875" style="9" customWidth="1"/>
    <col min="9733" max="9733" width="21.69921875" style="9" customWidth="1"/>
    <col min="9734" max="9734" width="9" style="9"/>
    <col min="9735" max="9735" width="6.8984375" style="9" customWidth="1"/>
    <col min="9736" max="9737" width="9" style="9"/>
    <col min="9738" max="9738" width="8.3984375" style="9" customWidth="1"/>
    <col min="9739" max="9740" width="9" style="9"/>
    <col min="9741" max="9741" width="11.3984375" style="9" customWidth="1"/>
    <col min="9742" max="9742" width="12.3984375" style="9" customWidth="1"/>
    <col min="9743" max="9743" width="10.19921875" style="9" customWidth="1"/>
    <col min="9744" max="9744" width="6.09765625" style="9" customWidth="1"/>
    <col min="9745" max="9745" width="11.5" style="9" bestFit="1" customWidth="1"/>
    <col min="9746" max="9746" width="8.09765625" style="9" customWidth="1"/>
    <col min="9747" max="9987" width="9" style="9"/>
    <col min="9988" max="9988" width="26.69921875" style="9" customWidth="1"/>
    <col min="9989" max="9989" width="21.69921875" style="9" customWidth="1"/>
    <col min="9990" max="9990" width="9" style="9"/>
    <col min="9991" max="9991" width="6.8984375" style="9" customWidth="1"/>
    <col min="9992" max="9993" width="9" style="9"/>
    <col min="9994" max="9994" width="8.3984375" style="9" customWidth="1"/>
    <col min="9995" max="9996" width="9" style="9"/>
    <col min="9997" max="9997" width="11.3984375" style="9" customWidth="1"/>
    <col min="9998" max="9998" width="12.3984375" style="9" customWidth="1"/>
    <col min="9999" max="9999" width="10.19921875" style="9" customWidth="1"/>
    <col min="10000" max="10000" width="6.09765625" style="9" customWidth="1"/>
    <col min="10001" max="10001" width="11.5" style="9" bestFit="1" customWidth="1"/>
    <col min="10002" max="10002" width="8.09765625" style="9" customWidth="1"/>
    <col min="10003" max="10243" width="9" style="9"/>
    <col min="10244" max="10244" width="26.69921875" style="9" customWidth="1"/>
    <col min="10245" max="10245" width="21.69921875" style="9" customWidth="1"/>
    <col min="10246" max="10246" width="9" style="9"/>
    <col min="10247" max="10247" width="6.8984375" style="9" customWidth="1"/>
    <col min="10248" max="10249" width="9" style="9"/>
    <col min="10250" max="10250" width="8.3984375" style="9" customWidth="1"/>
    <col min="10251" max="10252" width="9" style="9"/>
    <col min="10253" max="10253" width="11.3984375" style="9" customWidth="1"/>
    <col min="10254" max="10254" width="12.3984375" style="9" customWidth="1"/>
    <col min="10255" max="10255" width="10.19921875" style="9" customWidth="1"/>
    <col min="10256" max="10256" width="6.09765625" style="9" customWidth="1"/>
    <col min="10257" max="10257" width="11.5" style="9" bestFit="1" customWidth="1"/>
    <col min="10258" max="10258" width="8.09765625" style="9" customWidth="1"/>
    <col min="10259" max="10499" width="9" style="9"/>
    <col min="10500" max="10500" width="26.69921875" style="9" customWidth="1"/>
    <col min="10501" max="10501" width="21.69921875" style="9" customWidth="1"/>
    <col min="10502" max="10502" width="9" style="9"/>
    <col min="10503" max="10503" width="6.8984375" style="9" customWidth="1"/>
    <col min="10504" max="10505" width="9" style="9"/>
    <col min="10506" max="10506" width="8.3984375" style="9" customWidth="1"/>
    <col min="10507" max="10508" width="9" style="9"/>
    <col min="10509" max="10509" width="11.3984375" style="9" customWidth="1"/>
    <col min="10510" max="10510" width="12.3984375" style="9" customWidth="1"/>
    <col min="10511" max="10511" width="10.19921875" style="9" customWidth="1"/>
    <col min="10512" max="10512" width="6.09765625" style="9" customWidth="1"/>
    <col min="10513" max="10513" width="11.5" style="9" bestFit="1" customWidth="1"/>
    <col min="10514" max="10514" width="8.09765625" style="9" customWidth="1"/>
    <col min="10515" max="10755" width="9" style="9"/>
    <col min="10756" max="10756" width="26.69921875" style="9" customWidth="1"/>
    <col min="10757" max="10757" width="21.69921875" style="9" customWidth="1"/>
    <col min="10758" max="10758" width="9" style="9"/>
    <col min="10759" max="10759" width="6.8984375" style="9" customWidth="1"/>
    <col min="10760" max="10761" width="9" style="9"/>
    <col min="10762" max="10762" width="8.3984375" style="9" customWidth="1"/>
    <col min="10763" max="10764" width="9" style="9"/>
    <col min="10765" max="10765" width="11.3984375" style="9" customWidth="1"/>
    <col min="10766" max="10766" width="12.3984375" style="9" customWidth="1"/>
    <col min="10767" max="10767" width="10.19921875" style="9" customWidth="1"/>
    <col min="10768" max="10768" width="6.09765625" style="9" customWidth="1"/>
    <col min="10769" max="10769" width="11.5" style="9" bestFit="1" customWidth="1"/>
    <col min="10770" max="10770" width="8.09765625" style="9" customWidth="1"/>
    <col min="10771" max="11011" width="9" style="9"/>
    <col min="11012" max="11012" width="26.69921875" style="9" customWidth="1"/>
    <col min="11013" max="11013" width="21.69921875" style="9" customWidth="1"/>
    <col min="11014" max="11014" width="9" style="9"/>
    <col min="11015" max="11015" width="6.8984375" style="9" customWidth="1"/>
    <col min="11016" max="11017" width="9" style="9"/>
    <col min="11018" max="11018" width="8.3984375" style="9" customWidth="1"/>
    <col min="11019" max="11020" width="9" style="9"/>
    <col min="11021" max="11021" width="11.3984375" style="9" customWidth="1"/>
    <col min="11022" max="11022" width="12.3984375" style="9" customWidth="1"/>
    <col min="11023" max="11023" width="10.19921875" style="9" customWidth="1"/>
    <col min="11024" max="11024" width="6.09765625" style="9" customWidth="1"/>
    <col min="11025" max="11025" width="11.5" style="9" bestFit="1" customWidth="1"/>
    <col min="11026" max="11026" width="8.09765625" style="9" customWidth="1"/>
    <col min="11027" max="11267" width="9" style="9"/>
    <col min="11268" max="11268" width="26.69921875" style="9" customWidth="1"/>
    <col min="11269" max="11269" width="21.69921875" style="9" customWidth="1"/>
    <col min="11270" max="11270" width="9" style="9"/>
    <col min="11271" max="11271" width="6.8984375" style="9" customWidth="1"/>
    <col min="11272" max="11273" width="9" style="9"/>
    <col min="11274" max="11274" width="8.3984375" style="9" customWidth="1"/>
    <col min="11275" max="11276" width="9" style="9"/>
    <col min="11277" max="11277" width="11.3984375" style="9" customWidth="1"/>
    <col min="11278" max="11278" width="12.3984375" style="9" customWidth="1"/>
    <col min="11279" max="11279" width="10.19921875" style="9" customWidth="1"/>
    <col min="11280" max="11280" width="6.09765625" style="9" customWidth="1"/>
    <col min="11281" max="11281" width="11.5" style="9" bestFit="1" customWidth="1"/>
    <col min="11282" max="11282" width="8.09765625" style="9" customWidth="1"/>
    <col min="11283" max="11523" width="9" style="9"/>
    <col min="11524" max="11524" width="26.69921875" style="9" customWidth="1"/>
    <col min="11525" max="11525" width="21.69921875" style="9" customWidth="1"/>
    <col min="11526" max="11526" width="9" style="9"/>
    <col min="11527" max="11527" width="6.8984375" style="9" customWidth="1"/>
    <col min="11528" max="11529" width="9" style="9"/>
    <col min="11530" max="11530" width="8.3984375" style="9" customWidth="1"/>
    <col min="11531" max="11532" width="9" style="9"/>
    <col min="11533" max="11533" width="11.3984375" style="9" customWidth="1"/>
    <col min="11534" max="11534" width="12.3984375" style="9" customWidth="1"/>
    <col min="11535" max="11535" width="10.19921875" style="9" customWidth="1"/>
    <col min="11536" max="11536" width="6.09765625" style="9" customWidth="1"/>
    <col min="11537" max="11537" width="11.5" style="9" bestFit="1" customWidth="1"/>
    <col min="11538" max="11538" width="8.09765625" style="9" customWidth="1"/>
    <col min="11539" max="11779" width="9" style="9"/>
    <col min="11780" max="11780" width="26.69921875" style="9" customWidth="1"/>
    <col min="11781" max="11781" width="21.69921875" style="9" customWidth="1"/>
    <col min="11782" max="11782" width="9" style="9"/>
    <col min="11783" max="11783" width="6.8984375" style="9" customWidth="1"/>
    <col min="11784" max="11785" width="9" style="9"/>
    <col min="11786" max="11786" width="8.3984375" style="9" customWidth="1"/>
    <col min="11787" max="11788" width="9" style="9"/>
    <col min="11789" max="11789" width="11.3984375" style="9" customWidth="1"/>
    <col min="11790" max="11790" width="12.3984375" style="9" customWidth="1"/>
    <col min="11791" max="11791" width="10.19921875" style="9" customWidth="1"/>
    <col min="11792" max="11792" width="6.09765625" style="9" customWidth="1"/>
    <col min="11793" max="11793" width="11.5" style="9" bestFit="1" customWidth="1"/>
    <col min="11794" max="11794" width="8.09765625" style="9" customWidth="1"/>
    <col min="11795" max="12035" width="9" style="9"/>
    <col min="12036" max="12036" width="26.69921875" style="9" customWidth="1"/>
    <col min="12037" max="12037" width="21.69921875" style="9" customWidth="1"/>
    <col min="12038" max="12038" width="9" style="9"/>
    <col min="12039" max="12039" width="6.8984375" style="9" customWidth="1"/>
    <col min="12040" max="12041" width="9" style="9"/>
    <col min="12042" max="12042" width="8.3984375" style="9" customWidth="1"/>
    <col min="12043" max="12044" width="9" style="9"/>
    <col min="12045" max="12045" width="11.3984375" style="9" customWidth="1"/>
    <col min="12046" max="12046" width="12.3984375" style="9" customWidth="1"/>
    <col min="12047" max="12047" width="10.19921875" style="9" customWidth="1"/>
    <col min="12048" max="12048" width="6.09765625" style="9" customWidth="1"/>
    <col min="12049" max="12049" width="11.5" style="9" bestFit="1" customWidth="1"/>
    <col min="12050" max="12050" width="8.09765625" style="9" customWidth="1"/>
    <col min="12051" max="12291" width="9" style="9"/>
    <col min="12292" max="12292" width="26.69921875" style="9" customWidth="1"/>
    <col min="12293" max="12293" width="21.69921875" style="9" customWidth="1"/>
    <col min="12294" max="12294" width="9" style="9"/>
    <col min="12295" max="12295" width="6.8984375" style="9" customWidth="1"/>
    <col min="12296" max="12297" width="9" style="9"/>
    <col min="12298" max="12298" width="8.3984375" style="9" customWidth="1"/>
    <col min="12299" max="12300" width="9" style="9"/>
    <col min="12301" max="12301" width="11.3984375" style="9" customWidth="1"/>
    <col min="12302" max="12302" width="12.3984375" style="9" customWidth="1"/>
    <col min="12303" max="12303" width="10.19921875" style="9" customWidth="1"/>
    <col min="12304" max="12304" width="6.09765625" style="9" customWidth="1"/>
    <col min="12305" max="12305" width="11.5" style="9" bestFit="1" customWidth="1"/>
    <col min="12306" max="12306" width="8.09765625" style="9" customWidth="1"/>
    <col min="12307" max="12547" width="9" style="9"/>
    <col min="12548" max="12548" width="26.69921875" style="9" customWidth="1"/>
    <col min="12549" max="12549" width="21.69921875" style="9" customWidth="1"/>
    <col min="12550" max="12550" width="9" style="9"/>
    <col min="12551" max="12551" width="6.8984375" style="9" customWidth="1"/>
    <col min="12552" max="12553" width="9" style="9"/>
    <col min="12554" max="12554" width="8.3984375" style="9" customWidth="1"/>
    <col min="12555" max="12556" width="9" style="9"/>
    <col min="12557" max="12557" width="11.3984375" style="9" customWidth="1"/>
    <col min="12558" max="12558" width="12.3984375" style="9" customWidth="1"/>
    <col min="12559" max="12559" width="10.19921875" style="9" customWidth="1"/>
    <col min="12560" max="12560" width="6.09765625" style="9" customWidth="1"/>
    <col min="12561" max="12561" width="11.5" style="9" bestFit="1" customWidth="1"/>
    <col min="12562" max="12562" width="8.09765625" style="9" customWidth="1"/>
    <col min="12563" max="12803" width="9" style="9"/>
    <col min="12804" max="12804" width="26.69921875" style="9" customWidth="1"/>
    <col min="12805" max="12805" width="21.69921875" style="9" customWidth="1"/>
    <col min="12806" max="12806" width="9" style="9"/>
    <col min="12807" max="12807" width="6.8984375" style="9" customWidth="1"/>
    <col min="12808" max="12809" width="9" style="9"/>
    <col min="12810" max="12810" width="8.3984375" style="9" customWidth="1"/>
    <col min="12811" max="12812" width="9" style="9"/>
    <col min="12813" max="12813" width="11.3984375" style="9" customWidth="1"/>
    <col min="12814" max="12814" width="12.3984375" style="9" customWidth="1"/>
    <col min="12815" max="12815" width="10.19921875" style="9" customWidth="1"/>
    <col min="12816" max="12816" width="6.09765625" style="9" customWidth="1"/>
    <col min="12817" max="12817" width="11.5" style="9" bestFit="1" customWidth="1"/>
    <col min="12818" max="12818" width="8.09765625" style="9" customWidth="1"/>
    <col min="12819" max="13059" width="9" style="9"/>
    <col min="13060" max="13060" width="26.69921875" style="9" customWidth="1"/>
    <col min="13061" max="13061" width="21.69921875" style="9" customWidth="1"/>
    <col min="13062" max="13062" width="9" style="9"/>
    <col min="13063" max="13063" width="6.8984375" style="9" customWidth="1"/>
    <col min="13064" max="13065" width="9" style="9"/>
    <col min="13066" max="13066" width="8.3984375" style="9" customWidth="1"/>
    <col min="13067" max="13068" width="9" style="9"/>
    <col min="13069" max="13069" width="11.3984375" style="9" customWidth="1"/>
    <col min="13070" max="13070" width="12.3984375" style="9" customWidth="1"/>
    <col min="13071" max="13071" width="10.19921875" style="9" customWidth="1"/>
    <col min="13072" max="13072" width="6.09765625" style="9" customWidth="1"/>
    <col min="13073" max="13073" width="11.5" style="9" bestFit="1" customWidth="1"/>
    <col min="13074" max="13074" width="8.09765625" style="9" customWidth="1"/>
    <col min="13075" max="13315" width="9" style="9"/>
    <col min="13316" max="13316" width="26.69921875" style="9" customWidth="1"/>
    <col min="13317" max="13317" width="21.69921875" style="9" customWidth="1"/>
    <col min="13318" max="13318" width="9" style="9"/>
    <col min="13319" max="13319" width="6.8984375" style="9" customWidth="1"/>
    <col min="13320" max="13321" width="9" style="9"/>
    <col min="13322" max="13322" width="8.3984375" style="9" customWidth="1"/>
    <col min="13323" max="13324" width="9" style="9"/>
    <col min="13325" max="13325" width="11.3984375" style="9" customWidth="1"/>
    <col min="13326" max="13326" width="12.3984375" style="9" customWidth="1"/>
    <col min="13327" max="13327" width="10.19921875" style="9" customWidth="1"/>
    <col min="13328" max="13328" width="6.09765625" style="9" customWidth="1"/>
    <col min="13329" max="13329" width="11.5" style="9" bestFit="1" customWidth="1"/>
    <col min="13330" max="13330" width="8.09765625" style="9" customWidth="1"/>
    <col min="13331" max="13571" width="9" style="9"/>
    <col min="13572" max="13572" width="26.69921875" style="9" customWidth="1"/>
    <col min="13573" max="13573" width="21.69921875" style="9" customWidth="1"/>
    <col min="13574" max="13574" width="9" style="9"/>
    <col min="13575" max="13575" width="6.8984375" style="9" customWidth="1"/>
    <col min="13576" max="13577" width="9" style="9"/>
    <col min="13578" max="13578" width="8.3984375" style="9" customWidth="1"/>
    <col min="13579" max="13580" width="9" style="9"/>
    <col min="13581" max="13581" width="11.3984375" style="9" customWidth="1"/>
    <col min="13582" max="13582" width="12.3984375" style="9" customWidth="1"/>
    <col min="13583" max="13583" width="10.19921875" style="9" customWidth="1"/>
    <col min="13584" max="13584" width="6.09765625" style="9" customWidth="1"/>
    <col min="13585" max="13585" width="11.5" style="9" bestFit="1" customWidth="1"/>
    <col min="13586" max="13586" width="8.09765625" style="9" customWidth="1"/>
    <col min="13587" max="13827" width="9" style="9"/>
    <col min="13828" max="13828" width="26.69921875" style="9" customWidth="1"/>
    <col min="13829" max="13829" width="21.69921875" style="9" customWidth="1"/>
    <col min="13830" max="13830" width="9" style="9"/>
    <col min="13831" max="13831" width="6.8984375" style="9" customWidth="1"/>
    <col min="13832" max="13833" width="9" style="9"/>
    <col min="13834" max="13834" width="8.3984375" style="9" customWidth="1"/>
    <col min="13835" max="13836" width="9" style="9"/>
    <col min="13837" max="13837" width="11.3984375" style="9" customWidth="1"/>
    <col min="13838" max="13838" width="12.3984375" style="9" customWidth="1"/>
    <col min="13839" max="13839" width="10.19921875" style="9" customWidth="1"/>
    <col min="13840" max="13840" width="6.09765625" style="9" customWidth="1"/>
    <col min="13841" max="13841" width="11.5" style="9" bestFit="1" customWidth="1"/>
    <col min="13842" max="13842" width="8.09765625" style="9" customWidth="1"/>
    <col min="13843" max="14083" width="9" style="9"/>
    <col min="14084" max="14084" width="26.69921875" style="9" customWidth="1"/>
    <col min="14085" max="14085" width="21.69921875" style="9" customWidth="1"/>
    <col min="14086" max="14086" width="9" style="9"/>
    <col min="14087" max="14087" width="6.8984375" style="9" customWidth="1"/>
    <col min="14088" max="14089" width="9" style="9"/>
    <col min="14090" max="14090" width="8.3984375" style="9" customWidth="1"/>
    <col min="14091" max="14092" width="9" style="9"/>
    <col min="14093" max="14093" width="11.3984375" style="9" customWidth="1"/>
    <col min="14094" max="14094" width="12.3984375" style="9" customWidth="1"/>
    <col min="14095" max="14095" width="10.19921875" style="9" customWidth="1"/>
    <col min="14096" max="14096" width="6.09765625" style="9" customWidth="1"/>
    <col min="14097" max="14097" width="11.5" style="9" bestFit="1" customWidth="1"/>
    <col min="14098" max="14098" width="8.09765625" style="9" customWidth="1"/>
    <col min="14099" max="14339" width="9" style="9"/>
    <col min="14340" max="14340" width="26.69921875" style="9" customWidth="1"/>
    <col min="14341" max="14341" width="21.69921875" style="9" customWidth="1"/>
    <col min="14342" max="14342" width="9" style="9"/>
    <col min="14343" max="14343" width="6.8984375" style="9" customWidth="1"/>
    <col min="14344" max="14345" width="9" style="9"/>
    <col min="14346" max="14346" width="8.3984375" style="9" customWidth="1"/>
    <col min="14347" max="14348" width="9" style="9"/>
    <col min="14349" max="14349" width="11.3984375" style="9" customWidth="1"/>
    <col min="14350" max="14350" width="12.3984375" style="9" customWidth="1"/>
    <col min="14351" max="14351" width="10.19921875" style="9" customWidth="1"/>
    <col min="14352" max="14352" width="6.09765625" style="9" customWidth="1"/>
    <col min="14353" max="14353" width="11.5" style="9" bestFit="1" customWidth="1"/>
    <col min="14354" max="14354" width="8.09765625" style="9" customWidth="1"/>
    <col min="14355" max="14595" width="9" style="9"/>
    <col min="14596" max="14596" width="26.69921875" style="9" customWidth="1"/>
    <col min="14597" max="14597" width="21.69921875" style="9" customWidth="1"/>
    <col min="14598" max="14598" width="9" style="9"/>
    <col min="14599" max="14599" width="6.8984375" style="9" customWidth="1"/>
    <col min="14600" max="14601" width="9" style="9"/>
    <col min="14602" max="14602" width="8.3984375" style="9" customWidth="1"/>
    <col min="14603" max="14604" width="9" style="9"/>
    <col min="14605" max="14605" width="11.3984375" style="9" customWidth="1"/>
    <col min="14606" max="14606" width="12.3984375" style="9" customWidth="1"/>
    <col min="14607" max="14607" width="10.19921875" style="9" customWidth="1"/>
    <col min="14608" max="14608" width="6.09765625" style="9" customWidth="1"/>
    <col min="14609" max="14609" width="11.5" style="9" bestFit="1" customWidth="1"/>
    <col min="14610" max="14610" width="8.09765625" style="9" customWidth="1"/>
    <col min="14611" max="14851" width="9" style="9"/>
    <col min="14852" max="14852" width="26.69921875" style="9" customWidth="1"/>
    <col min="14853" max="14853" width="21.69921875" style="9" customWidth="1"/>
    <col min="14854" max="14854" width="9" style="9"/>
    <col min="14855" max="14855" width="6.8984375" style="9" customWidth="1"/>
    <col min="14856" max="14857" width="9" style="9"/>
    <col min="14858" max="14858" width="8.3984375" style="9" customWidth="1"/>
    <col min="14859" max="14860" width="9" style="9"/>
    <col min="14861" max="14861" width="11.3984375" style="9" customWidth="1"/>
    <col min="14862" max="14862" width="12.3984375" style="9" customWidth="1"/>
    <col min="14863" max="14863" width="10.19921875" style="9" customWidth="1"/>
    <col min="14864" max="14864" width="6.09765625" style="9" customWidth="1"/>
    <col min="14865" max="14865" width="11.5" style="9" bestFit="1" customWidth="1"/>
    <col min="14866" max="14866" width="8.09765625" style="9" customWidth="1"/>
    <col min="14867" max="15107" width="9" style="9"/>
    <col min="15108" max="15108" width="26.69921875" style="9" customWidth="1"/>
    <col min="15109" max="15109" width="21.69921875" style="9" customWidth="1"/>
    <col min="15110" max="15110" width="9" style="9"/>
    <col min="15111" max="15111" width="6.8984375" style="9" customWidth="1"/>
    <col min="15112" max="15113" width="9" style="9"/>
    <col min="15114" max="15114" width="8.3984375" style="9" customWidth="1"/>
    <col min="15115" max="15116" width="9" style="9"/>
    <col min="15117" max="15117" width="11.3984375" style="9" customWidth="1"/>
    <col min="15118" max="15118" width="12.3984375" style="9" customWidth="1"/>
    <col min="15119" max="15119" width="10.19921875" style="9" customWidth="1"/>
    <col min="15120" max="15120" width="6.09765625" style="9" customWidth="1"/>
    <col min="15121" max="15121" width="11.5" style="9" bestFit="1" customWidth="1"/>
    <col min="15122" max="15122" width="8.09765625" style="9" customWidth="1"/>
    <col min="15123" max="15363" width="9" style="9"/>
    <col min="15364" max="15364" width="26.69921875" style="9" customWidth="1"/>
    <col min="15365" max="15365" width="21.69921875" style="9" customWidth="1"/>
    <col min="15366" max="15366" width="9" style="9"/>
    <col min="15367" max="15367" width="6.8984375" style="9" customWidth="1"/>
    <col min="15368" max="15369" width="9" style="9"/>
    <col min="15370" max="15370" width="8.3984375" style="9" customWidth="1"/>
    <col min="15371" max="15372" width="9" style="9"/>
    <col min="15373" max="15373" width="11.3984375" style="9" customWidth="1"/>
    <col min="15374" max="15374" width="12.3984375" style="9" customWidth="1"/>
    <col min="15375" max="15375" width="10.19921875" style="9" customWidth="1"/>
    <col min="15376" max="15376" width="6.09765625" style="9" customWidth="1"/>
    <col min="15377" max="15377" width="11.5" style="9" bestFit="1" customWidth="1"/>
    <col min="15378" max="15378" width="8.09765625" style="9" customWidth="1"/>
    <col min="15379" max="15619" width="9" style="9"/>
    <col min="15620" max="15620" width="26.69921875" style="9" customWidth="1"/>
    <col min="15621" max="15621" width="21.69921875" style="9" customWidth="1"/>
    <col min="15622" max="15622" width="9" style="9"/>
    <col min="15623" max="15623" width="6.8984375" style="9" customWidth="1"/>
    <col min="15624" max="15625" width="9" style="9"/>
    <col min="15626" max="15626" width="8.3984375" style="9" customWidth="1"/>
    <col min="15627" max="15628" width="9" style="9"/>
    <col min="15629" max="15629" width="11.3984375" style="9" customWidth="1"/>
    <col min="15630" max="15630" width="12.3984375" style="9" customWidth="1"/>
    <col min="15631" max="15631" width="10.19921875" style="9" customWidth="1"/>
    <col min="15632" max="15632" width="6.09765625" style="9" customWidth="1"/>
    <col min="15633" max="15633" width="11.5" style="9" bestFit="1" customWidth="1"/>
    <col min="15634" max="15634" width="8.09765625" style="9" customWidth="1"/>
    <col min="15635" max="15875" width="9" style="9"/>
    <col min="15876" max="15876" width="26.69921875" style="9" customWidth="1"/>
    <col min="15877" max="15877" width="21.69921875" style="9" customWidth="1"/>
    <col min="15878" max="15878" width="9" style="9"/>
    <col min="15879" max="15879" width="6.8984375" style="9" customWidth="1"/>
    <col min="15880" max="15881" width="9" style="9"/>
    <col min="15882" max="15882" width="8.3984375" style="9" customWidth="1"/>
    <col min="15883" max="15884" width="9" style="9"/>
    <col min="15885" max="15885" width="11.3984375" style="9" customWidth="1"/>
    <col min="15886" max="15886" width="12.3984375" style="9" customWidth="1"/>
    <col min="15887" max="15887" width="10.19921875" style="9" customWidth="1"/>
    <col min="15888" max="15888" width="6.09765625" style="9" customWidth="1"/>
    <col min="15889" max="15889" width="11.5" style="9" bestFit="1" customWidth="1"/>
    <col min="15890" max="15890" width="8.09765625" style="9" customWidth="1"/>
    <col min="15891" max="16131" width="9" style="9"/>
    <col min="16132" max="16132" width="26.69921875" style="9" customWidth="1"/>
    <col min="16133" max="16133" width="21.69921875" style="9" customWidth="1"/>
    <col min="16134" max="16134" width="9" style="9"/>
    <col min="16135" max="16135" width="6.8984375" style="9" customWidth="1"/>
    <col min="16136" max="16137" width="9" style="9"/>
    <col min="16138" max="16138" width="8.3984375" style="9" customWidth="1"/>
    <col min="16139" max="16140" width="9" style="9"/>
    <col min="16141" max="16141" width="11.3984375" style="9" customWidth="1"/>
    <col min="16142" max="16142" width="12.3984375" style="9" customWidth="1"/>
    <col min="16143" max="16143" width="10.19921875" style="9" customWidth="1"/>
    <col min="16144" max="16144" width="6.09765625" style="9" customWidth="1"/>
    <col min="16145" max="16145" width="11.5" style="9" bestFit="1" customWidth="1"/>
    <col min="16146" max="16146" width="8.09765625" style="9" customWidth="1"/>
    <col min="16147" max="16384" width="9" style="9"/>
  </cols>
  <sheetData>
    <row r="1" spans="1:256" ht="22.8" x14ac:dyDescent="0.3">
      <c r="A1" s="1" t="s">
        <v>0</v>
      </c>
      <c r="B1" s="1"/>
      <c r="C1" s="2"/>
      <c r="D1" s="3"/>
      <c r="E1" s="1"/>
      <c r="F1" s="1"/>
      <c r="G1" s="1"/>
      <c r="H1" s="4"/>
      <c r="I1" s="1"/>
      <c r="J1" s="5"/>
      <c r="K1" s="1"/>
      <c r="L1" s="1"/>
      <c r="M1" s="6"/>
      <c r="N1" s="6"/>
      <c r="O1" s="7"/>
      <c r="P1" s="8"/>
      <c r="Q1" s="7"/>
      <c r="R1" s="1"/>
      <c r="S1" s="1"/>
    </row>
    <row r="2" spans="1:256" x14ac:dyDescent="0.3">
      <c r="A2" s="10" t="str">
        <f>'[1]1-汇总表'!A2:F2</f>
        <v>评估基准日：2020年2月29日</v>
      </c>
      <c r="B2" s="10"/>
      <c r="C2" s="11"/>
      <c r="D2" s="12"/>
      <c r="E2" s="10"/>
      <c r="F2" s="10"/>
      <c r="G2" s="10"/>
      <c r="H2" s="13"/>
      <c r="I2" s="10"/>
      <c r="J2" s="14"/>
      <c r="K2" s="15"/>
      <c r="L2" s="15"/>
      <c r="M2" s="16"/>
      <c r="N2" s="16"/>
      <c r="O2" s="17"/>
      <c r="P2" s="18"/>
      <c r="Q2" s="17"/>
      <c r="R2" s="15"/>
      <c r="S2" s="15"/>
    </row>
    <row r="3" spans="1:256" x14ac:dyDescent="0.3">
      <c r="A3" s="19"/>
      <c r="B3" s="19"/>
      <c r="C3" s="20"/>
      <c r="D3" s="21"/>
      <c r="E3" s="19"/>
      <c r="F3" s="19"/>
      <c r="G3" s="19"/>
      <c r="H3" s="22"/>
      <c r="I3" s="19"/>
      <c r="J3" s="23"/>
      <c r="K3" s="24"/>
      <c r="L3" s="24"/>
      <c r="M3" s="25"/>
      <c r="N3" s="25"/>
      <c r="O3" s="26"/>
      <c r="P3" s="27"/>
      <c r="Q3" s="16"/>
      <c r="R3" s="28"/>
      <c r="S3" s="28"/>
    </row>
    <row r="4" spans="1:256" x14ac:dyDescent="0.3">
      <c r="A4" s="29" t="str">
        <f>'[1]1-汇总表'!A4</f>
        <v>产权持有人名称：阳煤集团淄博齐鲁第一化肥有限公司</v>
      </c>
      <c r="B4" s="29"/>
      <c r="C4" s="30"/>
      <c r="D4" s="31"/>
      <c r="E4" s="32"/>
      <c r="F4" s="32"/>
      <c r="G4" s="32"/>
      <c r="H4" s="33"/>
      <c r="I4" s="32"/>
      <c r="J4" s="34"/>
      <c r="K4" s="35"/>
      <c r="L4" s="35"/>
      <c r="M4" s="25"/>
      <c r="N4" s="25"/>
      <c r="O4" s="36"/>
      <c r="P4" s="18"/>
      <c r="Q4" s="16"/>
      <c r="R4" s="37"/>
      <c r="S4" s="37"/>
    </row>
    <row r="5" spans="1:256" x14ac:dyDescent="0.3">
      <c r="A5" s="38" t="s">
        <v>1</v>
      </c>
      <c r="B5" s="39"/>
      <c r="C5" s="40" t="s">
        <v>2</v>
      </c>
      <c r="D5" s="41" t="s">
        <v>3</v>
      </c>
      <c r="E5" s="42" t="s">
        <v>4</v>
      </c>
      <c r="F5" s="42" t="s">
        <v>5</v>
      </c>
      <c r="G5" s="42" t="s">
        <v>6</v>
      </c>
      <c r="H5" s="43" t="s">
        <v>7</v>
      </c>
      <c r="I5" s="42" t="s">
        <v>8</v>
      </c>
      <c r="J5" s="44" t="s">
        <v>9</v>
      </c>
      <c r="K5" s="45" t="s">
        <v>10</v>
      </c>
      <c r="L5" s="45" t="s">
        <v>11</v>
      </c>
      <c r="M5" s="46" t="s">
        <v>12</v>
      </c>
      <c r="N5" s="46"/>
      <c r="O5" s="47" t="s">
        <v>13</v>
      </c>
      <c r="P5" s="48"/>
      <c r="Q5" s="47"/>
      <c r="R5" s="42" t="s">
        <v>14</v>
      </c>
      <c r="S5" s="42" t="s">
        <v>15</v>
      </c>
    </row>
    <row r="6" spans="1:256" ht="22.95" customHeight="1" x14ac:dyDescent="0.3">
      <c r="A6" s="38"/>
      <c r="B6" s="39"/>
      <c r="C6" s="49"/>
      <c r="D6" s="41"/>
      <c r="E6" s="38"/>
      <c r="F6" s="38"/>
      <c r="G6" s="38"/>
      <c r="H6" s="43"/>
      <c r="I6" s="42"/>
      <c r="J6" s="44"/>
      <c r="K6" s="50"/>
      <c r="L6" s="50"/>
      <c r="M6" s="51" t="s">
        <v>16</v>
      </c>
      <c r="N6" s="51" t="s">
        <v>17</v>
      </c>
      <c r="O6" s="52" t="s">
        <v>16</v>
      </c>
      <c r="P6" s="53" t="s">
        <v>18</v>
      </c>
      <c r="Q6" s="52" t="s">
        <v>17</v>
      </c>
      <c r="R6" s="38"/>
      <c r="S6" s="38"/>
    </row>
    <row r="7" spans="1:256" s="61" customFormat="1" x14ac:dyDescent="0.3">
      <c r="A7" s="39">
        <v>81</v>
      </c>
      <c r="B7" s="39">
        <v>40000528</v>
      </c>
      <c r="C7" s="54" t="s">
        <v>19</v>
      </c>
      <c r="D7" s="55" t="s">
        <v>20</v>
      </c>
      <c r="E7" s="39" t="s">
        <v>21</v>
      </c>
      <c r="F7" s="39" t="s">
        <v>22</v>
      </c>
      <c r="G7" s="39">
        <v>1</v>
      </c>
      <c r="H7" s="56"/>
      <c r="I7" s="57"/>
      <c r="J7" s="58" t="s">
        <v>23</v>
      </c>
      <c r="K7" s="59">
        <v>41271</v>
      </c>
      <c r="L7" s="59">
        <v>41271</v>
      </c>
      <c r="M7" s="51">
        <v>141063.20000000001</v>
      </c>
      <c r="N7" s="51">
        <v>50606.46</v>
      </c>
      <c r="O7" s="51">
        <v>2000</v>
      </c>
      <c r="P7" s="53"/>
      <c r="Q7" s="51">
        <v>2000</v>
      </c>
      <c r="R7" s="60">
        <v>-96.05</v>
      </c>
      <c r="S7" s="58" t="s">
        <v>24</v>
      </c>
      <c r="IU7" s="9"/>
      <c r="IV7" s="9"/>
    </row>
    <row r="8" spans="1:256" s="61" customFormat="1" x14ac:dyDescent="0.3">
      <c r="A8" s="39">
        <v>87</v>
      </c>
      <c r="B8" s="39">
        <v>40000553</v>
      </c>
      <c r="C8" s="54" t="s">
        <v>25</v>
      </c>
      <c r="D8" s="55" t="s">
        <v>26</v>
      </c>
      <c r="E8" s="39" t="s">
        <v>27</v>
      </c>
      <c r="F8" s="39" t="s">
        <v>22</v>
      </c>
      <c r="G8" s="39">
        <v>1</v>
      </c>
      <c r="H8" s="56"/>
      <c r="I8" s="62"/>
      <c r="J8" s="58" t="s">
        <v>28</v>
      </c>
      <c r="K8" s="59">
        <v>42366</v>
      </c>
      <c r="L8" s="59">
        <v>42366</v>
      </c>
      <c r="M8" s="51">
        <v>61623.93</v>
      </c>
      <c r="N8" s="51">
        <v>39670.33</v>
      </c>
      <c r="O8" s="51">
        <v>58900</v>
      </c>
      <c r="P8" s="53">
        <v>60</v>
      </c>
      <c r="Q8" s="51">
        <v>35300</v>
      </c>
      <c r="R8" s="60">
        <v>-11.02</v>
      </c>
      <c r="S8" s="58" t="s">
        <v>29</v>
      </c>
      <c r="IU8" s="9"/>
      <c r="IV8" s="9"/>
    </row>
    <row r="9" spans="1:256" s="61" customFormat="1" x14ac:dyDescent="0.3">
      <c r="A9" s="39">
        <v>89</v>
      </c>
      <c r="B9" s="39">
        <v>40000556</v>
      </c>
      <c r="C9" s="54" t="s">
        <v>19</v>
      </c>
      <c r="D9" s="55" t="s">
        <v>30</v>
      </c>
      <c r="E9" s="39" t="s">
        <v>27</v>
      </c>
      <c r="F9" s="39" t="s">
        <v>22</v>
      </c>
      <c r="G9" s="39">
        <v>1</v>
      </c>
      <c r="H9" s="56"/>
      <c r="I9" s="62"/>
      <c r="J9" s="58" t="s">
        <v>28</v>
      </c>
      <c r="K9" s="59">
        <v>42366</v>
      </c>
      <c r="L9" s="59">
        <v>42366</v>
      </c>
      <c r="M9" s="51">
        <v>111196.58</v>
      </c>
      <c r="N9" s="51">
        <v>71582.73</v>
      </c>
      <c r="O9" s="51">
        <v>500</v>
      </c>
      <c r="P9" s="53"/>
      <c r="Q9" s="51">
        <v>500</v>
      </c>
      <c r="R9" s="60">
        <v>-99.3</v>
      </c>
      <c r="S9" s="58" t="s">
        <v>24</v>
      </c>
      <c r="IU9" s="9"/>
      <c r="IV9" s="9"/>
    </row>
    <row r="10" spans="1:256" s="61" customFormat="1" x14ac:dyDescent="0.3">
      <c r="A10" s="39">
        <v>90</v>
      </c>
      <c r="B10" s="39">
        <v>40000560</v>
      </c>
      <c r="C10" s="54" t="s">
        <v>19</v>
      </c>
      <c r="D10" s="55" t="s">
        <v>20</v>
      </c>
      <c r="E10" s="39" t="s">
        <v>31</v>
      </c>
      <c r="F10" s="39" t="s">
        <v>22</v>
      </c>
      <c r="G10" s="39">
        <v>1</v>
      </c>
      <c r="H10" s="56"/>
      <c r="I10" s="62"/>
      <c r="J10" s="58" t="s">
        <v>23</v>
      </c>
      <c r="K10" s="59">
        <v>41453</v>
      </c>
      <c r="L10" s="59">
        <v>41453</v>
      </c>
      <c r="M10" s="51">
        <v>128205.12</v>
      </c>
      <c r="N10" s="51">
        <v>52083.23</v>
      </c>
      <c r="O10" s="51">
        <v>2000</v>
      </c>
      <c r="P10" s="53"/>
      <c r="Q10" s="51">
        <v>2000</v>
      </c>
      <c r="R10" s="60">
        <v>-96.16</v>
      </c>
      <c r="S10" s="58" t="s">
        <v>24</v>
      </c>
      <c r="IU10" s="9"/>
      <c r="IV10" s="9"/>
    </row>
    <row r="11" spans="1:256" s="61" customFormat="1" x14ac:dyDescent="0.3">
      <c r="A11" s="39">
        <v>91</v>
      </c>
      <c r="B11" s="39">
        <v>40000561</v>
      </c>
      <c r="C11" s="54" t="s">
        <v>19</v>
      </c>
      <c r="D11" s="55" t="s">
        <v>20</v>
      </c>
      <c r="E11" s="39" t="s">
        <v>31</v>
      </c>
      <c r="F11" s="39" t="s">
        <v>22</v>
      </c>
      <c r="G11" s="39">
        <v>1</v>
      </c>
      <c r="H11" s="56"/>
      <c r="I11" s="62"/>
      <c r="J11" s="58" t="s">
        <v>23</v>
      </c>
      <c r="K11" s="59">
        <v>41453</v>
      </c>
      <c r="L11" s="59">
        <v>41453</v>
      </c>
      <c r="M11" s="51">
        <v>54700.85</v>
      </c>
      <c r="N11" s="51">
        <v>22222.16</v>
      </c>
      <c r="O11" s="51">
        <v>1000</v>
      </c>
      <c r="P11" s="53"/>
      <c r="Q11" s="51">
        <v>1000</v>
      </c>
      <c r="R11" s="60">
        <v>-95.5</v>
      </c>
      <c r="S11" s="58" t="s">
        <v>24</v>
      </c>
      <c r="IU11" s="9"/>
      <c r="IV11" s="9"/>
    </row>
    <row r="12" spans="1:256" s="61" customFormat="1" x14ac:dyDescent="0.3">
      <c r="A12" s="39">
        <v>218</v>
      </c>
      <c r="B12" s="39">
        <v>60003049</v>
      </c>
      <c r="C12" s="54" t="s">
        <v>32</v>
      </c>
      <c r="D12" s="55" t="s">
        <v>33</v>
      </c>
      <c r="E12" s="39" t="s">
        <v>34</v>
      </c>
      <c r="F12" s="39" t="s">
        <v>22</v>
      </c>
      <c r="G12" s="39">
        <v>1</v>
      </c>
      <c r="H12" s="56">
        <v>0.3</v>
      </c>
      <c r="I12" s="62" t="s">
        <v>35</v>
      </c>
      <c r="J12" s="58" t="s">
        <v>36</v>
      </c>
      <c r="K12" s="59">
        <v>41757</v>
      </c>
      <c r="L12" s="59">
        <v>41757</v>
      </c>
      <c r="M12" s="51">
        <v>102462.79</v>
      </c>
      <c r="N12" s="51">
        <v>49737.26</v>
      </c>
      <c r="O12" s="51">
        <v>360</v>
      </c>
      <c r="P12" s="53"/>
      <c r="Q12" s="51">
        <v>360</v>
      </c>
      <c r="R12" s="60">
        <v>-99.28</v>
      </c>
      <c r="S12" s="58" t="s">
        <v>37</v>
      </c>
      <c r="IU12" s="9"/>
      <c r="IV12" s="9"/>
    </row>
    <row r="13" spans="1:256" s="61" customFormat="1" x14ac:dyDescent="0.3">
      <c r="A13" s="39">
        <v>266</v>
      </c>
      <c r="B13" s="39">
        <v>20000010</v>
      </c>
      <c r="C13" s="54" t="s">
        <v>38</v>
      </c>
      <c r="D13" s="55" t="s">
        <v>39</v>
      </c>
      <c r="E13" s="39" t="s">
        <v>27</v>
      </c>
      <c r="F13" s="39" t="s">
        <v>40</v>
      </c>
      <c r="G13" s="39">
        <v>36</v>
      </c>
      <c r="H13" s="56">
        <v>3</v>
      </c>
      <c r="I13" s="62" t="s">
        <v>41</v>
      </c>
      <c r="J13" s="58" t="s">
        <v>42</v>
      </c>
      <c r="K13" s="59">
        <v>39447</v>
      </c>
      <c r="L13" s="59">
        <v>39447</v>
      </c>
      <c r="M13" s="51">
        <v>69998.2</v>
      </c>
      <c r="N13" s="51">
        <v>31383.53</v>
      </c>
      <c r="O13" s="51">
        <v>2190</v>
      </c>
      <c r="P13" s="53"/>
      <c r="Q13" s="51">
        <v>2190</v>
      </c>
      <c r="R13" s="60">
        <v>-93.02</v>
      </c>
      <c r="S13" s="58" t="s">
        <v>24</v>
      </c>
      <c r="IU13" s="9"/>
      <c r="IV13" s="9"/>
    </row>
    <row r="14" spans="1:256" s="61" customFormat="1" x14ac:dyDescent="0.3">
      <c r="A14" s="39">
        <v>268</v>
      </c>
      <c r="B14" s="39">
        <v>50000068</v>
      </c>
      <c r="C14" s="54" t="s">
        <v>43</v>
      </c>
      <c r="D14" s="55" t="s">
        <v>44</v>
      </c>
      <c r="E14" s="39" t="s">
        <v>27</v>
      </c>
      <c r="F14" s="39" t="s">
        <v>45</v>
      </c>
      <c r="G14" s="39">
        <v>1315</v>
      </c>
      <c r="H14" s="56">
        <v>110</v>
      </c>
      <c r="I14" s="62" t="s">
        <v>41</v>
      </c>
      <c r="J14" s="58" t="s">
        <v>36</v>
      </c>
      <c r="K14" s="59">
        <v>41757</v>
      </c>
      <c r="L14" s="59">
        <v>41757</v>
      </c>
      <c r="M14" s="51">
        <v>8444655.5</v>
      </c>
      <c r="N14" s="51">
        <v>5547669.3499999996</v>
      </c>
      <c r="O14" s="51">
        <v>80300</v>
      </c>
      <c r="P14" s="53"/>
      <c r="Q14" s="51">
        <v>80300</v>
      </c>
      <c r="R14" s="60">
        <v>-98.55</v>
      </c>
      <c r="S14" s="58" t="s">
        <v>24</v>
      </c>
      <c r="IU14" s="9"/>
      <c r="IV14" s="9"/>
    </row>
    <row r="15" spans="1:256" s="61" customFormat="1" x14ac:dyDescent="0.3">
      <c r="A15" s="39">
        <v>271</v>
      </c>
      <c r="B15" s="39">
        <v>50000083</v>
      </c>
      <c r="C15" s="54" t="s">
        <v>46</v>
      </c>
      <c r="D15" s="55"/>
      <c r="E15" s="39" t="s">
        <v>27</v>
      </c>
      <c r="F15" s="39" t="s">
        <v>47</v>
      </c>
      <c r="G15" s="39">
        <v>1</v>
      </c>
      <c r="H15" s="56">
        <v>26</v>
      </c>
      <c r="I15" s="62" t="s">
        <v>41</v>
      </c>
      <c r="J15" s="58" t="s">
        <v>42</v>
      </c>
      <c r="K15" s="59">
        <v>39444</v>
      </c>
      <c r="L15" s="59">
        <v>39444</v>
      </c>
      <c r="M15" s="51">
        <v>863114.92</v>
      </c>
      <c r="N15" s="51">
        <v>226638.33</v>
      </c>
      <c r="O15" s="51">
        <v>18980</v>
      </c>
      <c r="P15" s="53"/>
      <c r="Q15" s="51">
        <v>18980</v>
      </c>
      <c r="R15" s="60">
        <v>-91.63</v>
      </c>
      <c r="S15" s="58" t="s">
        <v>24</v>
      </c>
      <c r="IU15" s="9"/>
      <c r="IV15" s="9"/>
    </row>
    <row r="16" spans="1:256" s="61" customFormat="1" x14ac:dyDescent="0.3">
      <c r="A16" s="39">
        <v>272</v>
      </c>
      <c r="B16" s="39">
        <v>50000084</v>
      </c>
      <c r="C16" s="54" t="s">
        <v>48</v>
      </c>
      <c r="D16" s="55"/>
      <c r="E16" s="39" t="s">
        <v>49</v>
      </c>
      <c r="F16" s="39" t="s">
        <v>47</v>
      </c>
      <c r="G16" s="39">
        <v>1</v>
      </c>
      <c r="H16" s="56">
        <v>13.5</v>
      </c>
      <c r="I16" s="62" t="s">
        <v>41</v>
      </c>
      <c r="J16" s="58" t="s">
        <v>42</v>
      </c>
      <c r="K16" s="59">
        <v>39444</v>
      </c>
      <c r="L16" s="59">
        <v>39444</v>
      </c>
      <c r="M16" s="51">
        <v>179469</v>
      </c>
      <c r="N16" s="51">
        <v>47125.15</v>
      </c>
      <c r="O16" s="51">
        <v>9855</v>
      </c>
      <c r="P16" s="53"/>
      <c r="Q16" s="51">
        <v>9855</v>
      </c>
      <c r="R16" s="60">
        <v>-79.09</v>
      </c>
      <c r="S16" s="58" t="s">
        <v>24</v>
      </c>
      <c r="IU16" s="9"/>
      <c r="IV16" s="9"/>
    </row>
    <row r="17" spans="1:256" s="61" customFormat="1" x14ac:dyDescent="0.3">
      <c r="A17" s="39">
        <v>274</v>
      </c>
      <c r="B17" s="39">
        <v>50000405</v>
      </c>
      <c r="C17" s="54" t="s">
        <v>48</v>
      </c>
      <c r="D17" s="55"/>
      <c r="E17" s="39" t="s">
        <v>50</v>
      </c>
      <c r="F17" s="39" t="s">
        <v>47</v>
      </c>
      <c r="G17" s="39">
        <v>1</v>
      </c>
      <c r="H17" s="56">
        <v>7.7</v>
      </c>
      <c r="I17" s="62" t="s">
        <v>41</v>
      </c>
      <c r="J17" s="58" t="s">
        <v>51</v>
      </c>
      <c r="K17" s="59">
        <v>39444</v>
      </c>
      <c r="L17" s="59">
        <v>39444</v>
      </c>
      <c r="M17" s="51">
        <v>15901</v>
      </c>
      <c r="N17" s="51">
        <v>4175.45</v>
      </c>
      <c r="O17" s="51">
        <v>5621</v>
      </c>
      <c r="P17" s="53"/>
      <c r="Q17" s="51">
        <v>5621</v>
      </c>
      <c r="R17" s="60">
        <v>34.619999999999997</v>
      </c>
      <c r="S17" s="58" t="s">
        <v>24</v>
      </c>
      <c r="IU17" s="9"/>
      <c r="IV17" s="9"/>
    </row>
    <row r="18" spans="1:256" s="61" customFormat="1" x14ac:dyDescent="0.3">
      <c r="A18" s="39">
        <v>287</v>
      </c>
      <c r="B18" s="39">
        <v>60000449</v>
      </c>
      <c r="C18" s="54" t="s">
        <v>52</v>
      </c>
      <c r="D18" s="55" t="s">
        <v>53</v>
      </c>
      <c r="E18" s="39" t="s">
        <v>54</v>
      </c>
      <c r="F18" s="39" t="s">
        <v>22</v>
      </c>
      <c r="G18" s="39">
        <v>1</v>
      </c>
      <c r="H18" s="56"/>
      <c r="I18" s="62"/>
      <c r="J18" s="58" t="s">
        <v>36</v>
      </c>
      <c r="K18" s="59">
        <v>41757</v>
      </c>
      <c r="L18" s="59">
        <v>41757</v>
      </c>
      <c r="M18" s="51">
        <v>6097.08</v>
      </c>
      <c r="N18" s="51">
        <v>2959.58</v>
      </c>
      <c r="O18" s="51">
        <v>300</v>
      </c>
      <c r="P18" s="53"/>
      <c r="Q18" s="51">
        <v>300</v>
      </c>
      <c r="R18" s="60">
        <v>-89.86</v>
      </c>
      <c r="S18" s="58" t="s">
        <v>24</v>
      </c>
      <c r="IU18" s="9"/>
      <c r="IV18" s="9"/>
    </row>
    <row r="19" spans="1:256" s="61" customFormat="1" x14ac:dyDescent="0.3">
      <c r="A19" s="39">
        <v>288</v>
      </c>
      <c r="B19" s="39">
        <v>60000450</v>
      </c>
      <c r="C19" s="54" t="s">
        <v>52</v>
      </c>
      <c r="D19" s="55" t="s">
        <v>53</v>
      </c>
      <c r="E19" s="39" t="s">
        <v>54</v>
      </c>
      <c r="F19" s="39" t="s">
        <v>22</v>
      </c>
      <c r="G19" s="39">
        <v>1</v>
      </c>
      <c r="H19" s="56"/>
      <c r="I19" s="62"/>
      <c r="J19" s="58" t="s">
        <v>36</v>
      </c>
      <c r="K19" s="59">
        <v>41757</v>
      </c>
      <c r="L19" s="59">
        <v>41757</v>
      </c>
      <c r="M19" s="51">
        <v>6097.08</v>
      </c>
      <c r="N19" s="51">
        <v>2959.58</v>
      </c>
      <c r="O19" s="51">
        <v>300</v>
      </c>
      <c r="P19" s="53"/>
      <c r="Q19" s="51">
        <v>300</v>
      </c>
      <c r="R19" s="60">
        <v>-89.86</v>
      </c>
      <c r="S19" s="58" t="s">
        <v>24</v>
      </c>
      <c r="IU19" s="9"/>
      <c r="IV19" s="9"/>
    </row>
    <row r="20" spans="1:256" s="61" customFormat="1" x14ac:dyDescent="0.3">
      <c r="A20" s="39">
        <v>289</v>
      </c>
      <c r="B20" s="39">
        <v>60000451</v>
      </c>
      <c r="C20" s="54" t="s">
        <v>52</v>
      </c>
      <c r="D20" s="55" t="s">
        <v>53</v>
      </c>
      <c r="E20" s="39" t="s">
        <v>54</v>
      </c>
      <c r="F20" s="39" t="s">
        <v>22</v>
      </c>
      <c r="G20" s="39">
        <v>1</v>
      </c>
      <c r="H20" s="56"/>
      <c r="I20" s="62"/>
      <c r="J20" s="58" t="s">
        <v>36</v>
      </c>
      <c r="K20" s="59">
        <v>41757</v>
      </c>
      <c r="L20" s="59">
        <v>41757</v>
      </c>
      <c r="M20" s="51">
        <v>6097.08</v>
      </c>
      <c r="N20" s="51">
        <v>2959.58</v>
      </c>
      <c r="O20" s="51">
        <v>300</v>
      </c>
      <c r="P20" s="53"/>
      <c r="Q20" s="51">
        <v>300</v>
      </c>
      <c r="R20" s="60">
        <v>-89.86</v>
      </c>
      <c r="S20" s="58" t="s">
        <v>24</v>
      </c>
      <c r="IU20" s="9"/>
      <c r="IV20" s="9"/>
    </row>
    <row r="21" spans="1:256" s="61" customFormat="1" x14ac:dyDescent="0.3">
      <c r="A21" s="39">
        <v>290</v>
      </c>
      <c r="B21" s="39">
        <v>60000452</v>
      </c>
      <c r="C21" s="54" t="s">
        <v>52</v>
      </c>
      <c r="D21" s="55" t="s">
        <v>53</v>
      </c>
      <c r="E21" s="39" t="s">
        <v>54</v>
      </c>
      <c r="F21" s="39" t="s">
        <v>22</v>
      </c>
      <c r="G21" s="39">
        <v>1</v>
      </c>
      <c r="H21" s="56"/>
      <c r="I21" s="62"/>
      <c r="J21" s="58" t="s">
        <v>36</v>
      </c>
      <c r="K21" s="59">
        <v>41757</v>
      </c>
      <c r="L21" s="59">
        <v>41757</v>
      </c>
      <c r="M21" s="51">
        <v>6097.09</v>
      </c>
      <c r="N21" s="51">
        <v>2959.59</v>
      </c>
      <c r="O21" s="51">
        <v>300</v>
      </c>
      <c r="P21" s="53"/>
      <c r="Q21" s="51">
        <v>300</v>
      </c>
      <c r="R21" s="60">
        <v>-89.86</v>
      </c>
      <c r="S21" s="58" t="s">
        <v>24</v>
      </c>
      <c r="IU21" s="9"/>
      <c r="IV21" s="9"/>
    </row>
    <row r="22" spans="1:256" s="61" customFormat="1" x14ac:dyDescent="0.3">
      <c r="A22" s="39">
        <v>291</v>
      </c>
      <c r="B22" s="39">
        <v>60000453</v>
      </c>
      <c r="C22" s="54" t="s">
        <v>55</v>
      </c>
      <c r="D22" s="55" t="s">
        <v>56</v>
      </c>
      <c r="E22" s="39" t="s">
        <v>54</v>
      </c>
      <c r="F22" s="39" t="s">
        <v>22</v>
      </c>
      <c r="G22" s="39">
        <v>1</v>
      </c>
      <c r="H22" s="56"/>
      <c r="I22" s="62"/>
      <c r="J22" s="58" t="s">
        <v>36</v>
      </c>
      <c r="K22" s="59">
        <v>41757</v>
      </c>
      <c r="L22" s="59">
        <v>41757</v>
      </c>
      <c r="M22" s="51">
        <v>36582.480000000003</v>
      </c>
      <c r="N22" s="51">
        <v>17757.78</v>
      </c>
      <c r="O22" s="51">
        <v>1000</v>
      </c>
      <c r="P22" s="53"/>
      <c r="Q22" s="51">
        <v>1000</v>
      </c>
      <c r="R22" s="60">
        <v>-94.37</v>
      </c>
      <c r="S22" s="58" t="s">
        <v>24</v>
      </c>
      <c r="IU22" s="9"/>
      <c r="IV22" s="9"/>
    </row>
    <row r="23" spans="1:256" s="61" customFormat="1" x14ac:dyDescent="0.3">
      <c r="A23" s="39">
        <v>292</v>
      </c>
      <c r="B23" s="39">
        <v>60000454</v>
      </c>
      <c r="C23" s="54" t="s">
        <v>55</v>
      </c>
      <c r="D23" s="55" t="s">
        <v>56</v>
      </c>
      <c r="E23" s="39" t="s">
        <v>54</v>
      </c>
      <c r="F23" s="39" t="s">
        <v>22</v>
      </c>
      <c r="G23" s="39">
        <v>1</v>
      </c>
      <c r="H23" s="56"/>
      <c r="I23" s="62"/>
      <c r="J23" s="58" t="s">
        <v>36</v>
      </c>
      <c r="K23" s="59">
        <v>41757</v>
      </c>
      <c r="L23" s="59">
        <v>41757</v>
      </c>
      <c r="M23" s="51">
        <v>36582.480000000003</v>
      </c>
      <c r="N23" s="51">
        <v>17757.78</v>
      </c>
      <c r="O23" s="51">
        <v>1000</v>
      </c>
      <c r="P23" s="53"/>
      <c r="Q23" s="51">
        <v>1000</v>
      </c>
      <c r="R23" s="60">
        <v>-94.37</v>
      </c>
      <c r="S23" s="58" t="s">
        <v>24</v>
      </c>
      <c r="IU23" s="9"/>
      <c r="IV23" s="9"/>
    </row>
    <row r="24" spans="1:256" s="61" customFormat="1" x14ac:dyDescent="0.3">
      <c r="A24" s="39">
        <v>293</v>
      </c>
      <c r="B24" s="39">
        <v>60000455</v>
      </c>
      <c r="C24" s="54" t="s">
        <v>57</v>
      </c>
      <c r="D24" s="55" t="s">
        <v>58</v>
      </c>
      <c r="E24" s="39" t="s">
        <v>59</v>
      </c>
      <c r="F24" s="39" t="s">
        <v>22</v>
      </c>
      <c r="G24" s="39">
        <v>1</v>
      </c>
      <c r="H24" s="56">
        <v>0.2</v>
      </c>
      <c r="I24" s="62" t="s">
        <v>41</v>
      </c>
      <c r="J24" s="58" t="s">
        <v>36</v>
      </c>
      <c r="K24" s="59">
        <v>41757</v>
      </c>
      <c r="L24" s="59">
        <v>41757</v>
      </c>
      <c r="M24" s="51">
        <v>6097.08</v>
      </c>
      <c r="N24" s="51">
        <v>3855.95</v>
      </c>
      <c r="O24" s="51">
        <v>146</v>
      </c>
      <c r="P24" s="53"/>
      <c r="Q24" s="51">
        <v>146</v>
      </c>
      <c r="R24" s="60">
        <v>-96.21</v>
      </c>
      <c r="S24" s="58" t="s">
        <v>24</v>
      </c>
      <c r="IU24" s="9"/>
      <c r="IV24" s="9"/>
    </row>
    <row r="25" spans="1:256" s="61" customFormat="1" x14ac:dyDescent="0.3">
      <c r="A25" s="39">
        <v>294</v>
      </c>
      <c r="B25" s="39">
        <v>60000457</v>
      </c>
      <c r="C25" s="54" t="s">
        <v>60</v>
      </c>
      <c r="D25" s="55" t="s">
        <v>61</v>
      </c>
      <c r="E25" s="39" t="s">
        <v>62</v>
      </c>
      <c r="F25" s="39" t="s">
        <v>22</v>
      </c>
      <c r="G25" s="39">
        <v>1</v>
      </c>
      <c r="H25" s="56">
        <v>0.2</v>
      </c>
      <c r="I25" s="62" t="s">
        <v>41</v>
      </c>
      <c r="J25" s="58" t="s">
        <v>36</v>
      </c>
      <c r="K25" s="59">
        <v>41757</v>
      </c>
      <c r="L25" s="59">
        <v>41757</v>
      </c>
      <c r="M25" s="51">
        <v>50300.93</v>
      </c>
      <c r="N25" s="51">
        <v>33044.81</v>
      </c>
      <c r="O25" s="51">
        <v>146</v>
      </c>
      <c r="P25" s="53"/>
      <c r="Q25" s="51">
        <v>146</v>
      </c>
      <c r="R25" s="60">
        <v>-99.56</v>
      </c>
      <c r="S25" s="58" t="s">
        <v>24</v>
      </c>
      <c r="IU25" s="9"/>
      <c r="IV25" s="9"/>
    </row>
    <row r="26" spans="1:256" s="61" customFormat="1" x14ac:dyDescent="0.3">
      <c r="A26" s="39">
        <v>295</v>
      </c>
      <c r="B26" s="39">
        <v>60000458</v>
      </c>
      <c r="C26" s="54" t="s">
        <v>63</v>
      </c>
      <c r="D26" s="55" t="s">
        <v>64</v>
      </c>
      <c r="E26" s="39" t="s">
        <v>65</v>
      </c>
      <c r="F26" s="39" t="s">
        <v>22</v>
      </c>
      <c r="G26" s="39">
        <v>1</v>
      </c>
      <c r="H26" s="56">
        <v>65.3</v>
      </c>
      <c r="I26" s="62" t="s">
        <v>41</v>
      </c>
      <c r="J26" s="58" t="s">
        <v>36</v>
      </c>
      <c r="K26" s="59">
        <v>41757</v>
      </c>
      <c r="L26" s="59">
        <v>41757</v>
      </c>
      <c r="M26" s="51">
        <v>5603851.6799999997</v>
      </c>
      <c r="N26" s="51">
        <v>3704482.69</v>
      </c>
      <c r="O26" s="51">
        <v>47669</v>
      </c>
      <c r="P26" s="53"/>
      <c r="Q26" s="51">
        <v>47669</v>
      </c>
      <c r="R26" s="60">
        <v>-98.71</v>
      </c>
      <c r="S26" s="58" t="s">
        <v>24</v>
      </c>
      <c r="IU26" s="9"/>
      <c r="IV26" s="9"/>
    </row>
    <row r="27" spans="1:256" s="61" customFormat="1" x14ac:dyDescent="0.3">
      <c r="A27" s="39">
        <v>310</v>
      </c>
      <c r="B27" s="39">
        <v>60000509</v>
      </c>
      <c r="C27" s="54" t="s">
        <v>66</v>
      </c>
      <c r="D27" s="55">
        <v>2000</v>
      </c>
      <c r="E27" s="39" t="s">
        <v>65</v>
      </c>
      <c r="F27" s="39" t="s">
        <v>22</v>
      </c>
      <c r="G27" s="39">
        <v>1</v>
      </c>
      <c r="H27" s="56">
        <v>244</v>
      </c>
      <c r="I27" s="62" t="s">
        <v>41</v>
      </c>
      <c r="J27" s="58" t="s">
        <v>36</v>
      </c>
      <c r="K27" s="59">
        <v>41757</v>
      </c>
      <c r="L27" s="59">
        <v>41757</v>
      </c>
      <c r="M27" s="51">
        <v>5175651.32</v>
      </c>
      <c r="N27" s="51">
        <v>3421416.39</v>
      </c>
      <c r="O27" s="51">
        <v>178120</v>
      </c>
      <c r="P27" s="53"/>
      <c r="Q27" s="51">
        <v>178120</v>
      </c>
      <c r="R27" s="60">
        <v>-94.79</v>
      </c>
      <c r="S27" s="58" t="s">
        <v>24</v>
      </c>
      <c r="IU27" s="9"/>
      <c r="IV27" s="9"/>
    </row>
    <row r="28" spans="1:256" s="61" customFormat="1" x14ac:dyDescent="0.3">
      <c r="A28" s="39">
        <v>320</v>
      </c>
      <c r="B28" s="39">
        <v>60000519</v>
      </c>
      <c r="C28" s="54" t="s">
        <v>67</v>
      </c>
      <c r="D28" s="55" t="s">
        <v>68</v>
      </c>
      <c r="E28" s="39" t="s">
        <v>65</v>
      </c>
      <c r="F28" s="39" t="s">
        <v>22</v>
      </c>
      <c r="G28" s="39">
        <v>1</v>
      </c>
      <c r="H28" s="56">
        <v>68.8</v>
      </c>
      <c r="I28" s="62" t="s">
        <v>41</v>
      </c>
      <c r="J28" s="58" t="s">
        <v>36</v>
      </c>
      <c r="K28" s="59">
        <v>41757</v>
      </c>
      <c r="L28" s="59">
        <v>41757</v>
      </c>
      <c r="M28" s="51">
        <v>3945421.37</v>
      </c>
      <c r="N28" s="51">
        <v>2495244.12</v>
      </c>
      <c r="O28" s="51">
        <v>50224</v>
      </c>
      <c r="P28" s="53"/>
      <c r="Q28" s="51">
        <v>50224</v>
      </c>
      <c r="R28" s="60">
        <v>-97.99</v>
      </c>
      <c r="S28" s="58" t="s">
        <v>24</v>
      </c>
      <c r="IU28" s="9"/>
      <c r="IV28" s="9"/>
    </row>
    <row r="29" spans="1:256" s="61" customFormat="1" x14ac:dyDescent="0.3">
      <c r="A29" s="39">
        <v>323</v>
      </c>
      <c r="B29" s="39">
        <v>60000527</v>
      </c>
      <c r="C29" s="54" t="s">
        <v>69</v>
      </c>
      <c r="D29" s="55" t="s">
        <v>70</v>
      </c>
      <c r="E29" s="39" t="s">
        <v>65</v>
      </c>
      <c r="F29" s="39" t="s">
        <v>22</v>
      </c>
      <c r="G29" s="39">
        <v>1</v>
      </c>
      <c r="H29" s="56">
        <v>71.599999999999994</v>
      </c>
      <c r="I29" s="62" t="s">
        <v>41</v>
      </c>
      <c r="J29" s="58" t="s">
        <v>36</v>
      </c>
      <c r="K29" s="59">
        <v>41757</v>
      </c>
      <c r="L29" s="59">
        <v>41757</v>
      </c>
      <c r="M29" s="51">
        <v>5178755.3</v>
      </c>
      <c r="N29" s="51">
        <v>3423468.35</v>
      </c>
      <c r="O29" s="51">
        <v>52268</v>
      </c>
      <c r="P29" s="53"/>
      <c r="Q29" s="51">
        <v>52268</v>
      </c>
      <c r="R29" s="60">
        <v>-98.47</v>
      </c>
      <c r="S29" s="58" t="s">
        <v>24</v>
      </c>
      <c r="IU29" s="9"/>
      <c r="IV29" s="9"/>
    </row>
    <row r="30" spans="1:256" s="61" customFormat="1" x14ac:dyDescent="0.3">
      <c r="A30" s="39">
        <v>325</v>
      </c>
      <c r="B30" s="39">
        <v>60000529</v>
      </c>
      <c r="C30" s="54" t="s">
        <v>71</v>
      </c>
      <c r="D30" s="55" t="s">
        <v>72</v>
      </c>
      <c r="E30" s="39" t="s">
        <v>65</v>
      </c>
      <c r="F30" s="39" t="s">
        <v>22</v>
      </c>
      <c r="G30" s="39">
        <v>1</v>
      </c>
      <c r="H30" s="56">
        <v>152.69999999999999</v>
      </c>
      <c r="I30" s="62" t="s">
        <v>41</v>
      </c>
      <c r="J30" s="58" t="s">
        <v>36</v>
      </c>
      <c r="K30" s="59">
        <v>41757</v>
      </c>
      <c r="L30" s="59">
        <v>41757</v>
      </c>
      <c r="M30" s="51">
        <v>5039999.96</v>
      </c>
      <c r="N30" s="51">
        <v>3310999.96</v>
      </c>
      <c r="O30" s="51">
        <v>111471</v>
      </c>
      <c r="P30" s="53"/>
      <c r="Q30" s="51">
        <v>111471</v>
      </c>
      <c r="R30" s="60">
        <v>-96.63</v>
      </c>
      <c r="S30" s="58" t="s">
        <v>24</v>
      </c>
      <c r="IU30" s="9"/>
      <c r="IV30" s="9"/>
    </row>
    <row r="31" spans="1:256" s="61" customFormat="1" x14ac:dyDescent="0.3">
      <c r="A31" s="39">
        <v>342</v>
      </c>
      <c r="B31" s="39">
        <v>60000660</v>
      </c>
      <c r="C31" s="54" t="s">
        <v>73</v>
      </c>
      <c r="D31" s="55" t="s">
        <v>74</v>
      </c>
      <c r="E31" s="39" t="s">
        <v>27</v>
      </c>
      <c r="F31" s="39" t="s">
        <v>22</v>
      </c>
      <c r="G31" s="39">
        <v>1</v>
      </c>
      <c r="H31" s="56">
        <v>0.1</v>
      </c>
      <c r="I31" s="62" t="s">
        <v>41</v>
      </c>
      <c r="J31" s="58" t="s">
        <v>51</v>
      </c>
      <c r="K31" s="59">
        <v>38319</v>
      </c>
      <c r="L31" s="59">
        <v>38319</v>
      </c>
      <c r="M31" s="51">
        <v>48316</v>
      </c>
      <c r="N31" s="51">
        <v>2415.8000000000002</v>
      </c>
      <c r="O31" s="51">
        <v>73</v>
      </c>
      <c r="P31" s="53"/>
      <c r="Q31" s="51">
        <v>73</v>
      </c>
      <c r="R31" s="60">
        <v>-96.98</v>
      </c>
      <c r="S31" s="58" t="s">
        <v>24</v>
      </c>
      <c r="IU31" s="9"/>
      <c r="IV31" s="9"/>
    </row>
    <row r="32" spans="1:256" s="61" customFormat="1" x14ac:dyDescent="0.3">
      <c r="A32" s="39">
        <v>400</v>
      </c>
      <c r="B32" s="39">
        <v>60001685</v>
      </c>
      <c r="C32" s="54" t="s">
        <v>75</v>
      </c>
      <c r="D32" s="55" t="s">
        <v>76</v>
      </c>
      <c r="E32" s="39" t="s">
        <v>77</v>
      </c>
      <c r="F32" s="39" t="s">
        <v>22</v>
      </c>
      <c r="G32" s="39">
        <v>1</v>
      </c>
      <c r="H32" s="56">
        <v>27.6</v>
      </c>
      <c r="I32" s="62" t="s">
        <v>41</v>
      </c>
      <c r="J32" s="58" t="s">
        <v>78</v>
      </c>
      <c r="K32" s="59">
        <v>40178</v>
      </c>
      <c r="L32" s="59">
        <v>40178</v>
      </c>
      <c r="M32" s="51">
        <v>398604.95</v>
      </c>
      <c r="N32" s="51">
        <v>155584.76999999999</v>
      </c>
      <c r="O32" s="51">
        <v>20148</v>
      </c>
      <c r="P32" s="53"/>
      <c r="Q32" s="51">
        <v>20148</v>
      </c>
      <c r="R32" s="60">
        <v>-87.05</v>
      </c>
      <c r="S32" s="58" t="s">
        <v>24</v>
      </c>
      <c r="IU32" s="9"/>
      <c r="IV32" s="9"/>
    </row>
    <row r="33" spans="1:256" s="61" customFormat="1" x14ac:dyDescent="0.3">
      <c r="A33" s="39">
        <v>401</v>
      </c>
      <c r="B33" s="39">
        <v>60001691</v>
      </c>
      <c r="C33" s="54" t="s">
        <v>75</v>
      </c>
      <c r="D33" s="55" t="s">
        <v>76</v>
      </c>
      <c r="E33" s="39" t="s">
        <v>77</v>
      </c>
      <c r="F33" s="39" t="s">
        <v>22</v>
      </c>
      <c r="G33" s="39">
        <v>1</v>
      </c>
      <c r="H33" s="56">
        <v>27.6</v>
      </c>
      <c r="I33" s="62" t="s">
        <v>41</v>
      </c>
      <c r="J33" s="58" t="s">
        <v>78</v>
      </c>
      <c r="K33" s="59">
        <v>40178</v>
      </c>
      <c r="L33" s="59">
        <v>40178</v>
      </c>
      <c r="M33" s="51">
        <v>398604.95</v>
      </c>
      <c r="N33" s="51">
        <v>155584.76999999999</v>
      </c>
      <c r="O33" s="51">
        <v>20148</v>
      </c>
      <c r="P33" s="53"/>
      <c r="Q33" s="51">
        <v>20148</v>
      </c>
      <c r="R33" s="60">
        <v>-87.05</v>
      </c>
      <c r="S33" s="58" t="s">
        <v>24</v>
      </c>
      <c r="IU33" s="9"/>
      <c r="IV33" s="9"/>
    </row>
    <row r="34" spans="1:256" s="61" customFormat="1" x14ac:dyDescent="0.3">
      <c r="A34" s="39">
        <v>413</v>
      </c>
      <c r="B34" s="39">
        <v>90000030</v>
      </c>
      <c r="C34" s="54" t="s">
        <v>55</v>
      </c>
      <c r="D34" s="55" t="s">
        <v>56</v>
      </c>
      <c r="E34" s="39" t="s">
        <v>27</v>
      </c>
      <c r="F34" s="39" t="s">
        <v>22</v>
      </c>
      <c r="G34" s="39">
        <v>1</v>
      </c>
      <c r="H34" s="56">
        <v>0.2</v>
      </c>
      <c r="I34" s="62" t="s">
        <v>41</v>
      </c>
      <c r="J34" s="58" t="s">
        <v>36</v>
      </c>
      <c r="K34" s="59">
        <v>41757</v>
      </c>
      <c r="L34" s="59">
        <v>41757</v>
      </c>
      <c r="M34" s="51">
        <v>36582.480000000003</v>
      </c>
      <c r="N34" s="51">
        <v>17757.78</v>
      </c>
      <c r="O34" s="51">
        <v>146</v>
      </c>
      <c r="P34" s="53"/>
      <c r="Q34" s="51">
        <v>146</v>
      </c>
      <c r="R34" s="60">
        <v>-99.18</v>
      </c>
      <c r="S34" s="58" t="s">
        <v>24</v>
      </c>
      <c r="IU34" s="9"/>
      <c r="IV34" s="9"/>
    </row>
    <row r="35" spans="1:256" s="61" customFormat="1" x14ac:dyDescent="0.3">
      <c r="A35" s="39">
        <v>414</v>
      </c>
      <c r="B35" s="39">
        <v>90000031</v>
      </c>
      <c r="C35" s="54" t="s">
        <v>55</v>
      </c>
      <c r="D35" s="55" t="s">
        <v>56</v>
      </c>
      <c r="E35" s="39" t="s">
        <v>27</v>
      </c>
      <c r="F35" s="39" t="s">
        <v>22</v>
      </c>
      <c r="G35" s="39">
        <v>1</v>
      </c>
      <c r="H35" s="56">
        <v>0.2</v>
      </c>
      <c r="I35" s="62" t="s">
        <v>41</v>
      </c>
      <c r="J35" s="58" t="s">
        <v>36</v>
      </c>
      <c r="K35" s="59">
        <v>41757</v>
      </c>
      <c r="L35" s="59">
        <v>41757</v>
      </c>
      <c r="M35" s="51">
        <v>36582.480000000003</v>
      </c>
      <c r="N35" s="51">
        <v>17757.78</v>
      </c>
      <c r="O35" s="51">
        <v>146</v>
      </c>
      <c r="P35" s="53"/>
      <c r="Q35" s="51">
        <v>146</v>
      </c>
      <c r="R35" s="60">
        <v>-99.18</v>
      </c>
      <c r="S35" s="58" t="s">
        <v>24</v>
      </c>
      <c r="IU35" s="9"/>
      <c r="IV35" s="9"/>
    </row>
    <row r="36" spans="1:256" s="61" customFormat="1" x14ac:dyDescent="0.3">
      <c r="A36" s="39">
        <v>415</v>
      </c>
      <c r="B36" s="39">
        <v>90000032</v>
      </c>
      <c r="C36" s="54" t="s">
        <v>79</v>
      </c>
      <c r="D36" s="55" t="s">
        <v>80</v>
      </c>
      <c r="E36" s="39" t="s">
        <v>27</v>
      </c>
      <c r="F36" s="39" t="s">
        <v>22</v>
      </c>
      <c r="G36" s="39">
        <v>1</v>
      </c>
      <c r="H36" s="56">
        <v>0.2</v>
      </c>
      <c r="I36" s="62" t="s">
        <v>41</v>
      </c>
      <c r="J36" s="58" t="s">
        <v>36</v>
      </c>
      <c r="K36" s="59">
        <v>41757</v>
      </c>
      <c r="L36" s="59">
        <v>41757</v>
      </c>
      <c r="M36" s="51">
        <v>51825.2</v>
      </c>
      <c r="N36" s="51">
        <v>25156.91</v>
      </c>
      <c r="O36" s="51">
        <v>146</v>
      </c>
      <c r="P36" s="53"/>
      <c r="Q36" s="51">
        <v>146</v>
      </c>
      <c r="R36" s="60">
        <v>-99.42</v>
      </c>
      <c r="S36" s="58" t="s">
        <v>24</v>
      </c>
      <c r="IU36" s="9"/>
      <c r="IV36" s="9"/>
    </row>
    <row r="37" spans="1:256" s="61" customFormat="1" x14ac:dyDescent="0.3">
      <c r="A37" s="39">
        <v>416</v>
      </c>
      <c r="B37" s="39">
        <v>90000033</v>
      </c>
      <c r="C37" s="54" t="s">
        <v>81</v>
      </c>
      <c r="D37" s="55" t="s">
        <v>82</v>
      </c>
      <c r="E37" s="39" t="s">
        <v>27</v>
      </c>
      <c r="F37" s="39" t="s">
        <v>22</v>
      </c>
      <c r="G37" s="39">
        <v>1</v>
      </c>
      <c r="H37" s="56">
        <v>0.2</v>
      </c>
      <c r="I37" s="62" t="s">
        <v>41</v>
      </c>
      <c r="J37" s="58" t="s">
        <v>36</v>
      </c>
      <c r="K37" s="59">
        <v>41757</v>
      </c>
      <c r="L37" s="59">
        <v>41757</v>
      </c>
      <c r="M37" s="51">
        <v>91456.22</v>
      </c>
      <c r="N37" s="51">
        <v>57840.73</v>
      </c>
      <c r="O37" s="51">
        <v>146</v>
      </c>
      <c r="P37" s="53"/>
      <c r="Q37" s="51">
        <v>146</v>
      </c>
      <c r="R37" s="60">
        <v>-99.75</v>
      </c>
      <c r="S37" s="58" t="s">
        <v>24</v>
      </c>
      <c r="IU37" s="9"/>
      <c r="IV37" s="9"/>
    </row>
    <row r="38" spans="1:256" s="61" customFormat="1" x14ac:dyDescent="0.3">
      <c r="A38" s="39">
        <v>421</v>
      </c>
      <c r="B38" s="39">
        <v>50000142</v>
      </c>
      <c r="C38" s="54" t="s">
        <v>83</v>
      </c>
      <c r="D38" s="55" t="s">
        <v>84</v>
      </c>
      <c r="E38" s="39" t="s">
        <v>85</v>
      </c>
      <c r="F38" s="39" t="s">
        <v>45</v>
      </c>
      <c r="G38" s="39">
        <v>205</v>
      </c>
      <c r="H38" s="56">
        <v>1.5</v>
      </c>
      <c r="I38" s="62" t="s">
        <v>35</v>
      </c>
      <c r="J38" s="58" t="s">
        <v>86</v>
      </c>
      <c r="K38" s="59">
        <v>40905</v>
      </c>
      <c r="L38" s="59">
        <v>40905</v>
      </c>
      <c r="M38" s="51">
        <v>34663.370000000003</v>
      </c>
      <c r="N38" s="51">
        <v>22141.57</v>
      </c>
      <c r="O38" s="51">
        <v>13650</v>
      </c>
      <c r="P38" s="53"/>
      <c r="Q38" s="51">
        <v>13650</v>
      </c>
      <c r="R38" s="60">
        <v>-38.35</v>
      </c>
      <c r="S38" s="58" t="s">
        <v>24</v>
      </c>
      <c r="IU38" s="9"/>
      <c r="IV38" s="9"/>
    </row>
    <row r="39" spans="1:256" s="61" customFormat="1" x14ac:dyDescent="0.3">
      <c r="A39" s="39">
        <v>422</v>
      </c>
      <c r="B39" s="39">
        <v>50000143</v>
      </c>
      <c r="C39" s="54" t="s">
        <v>87</v>
      </c>
      <c r="D39" s="55" t="s">
        <v>88</v>
      </c>
      <c r="E39" s="39" t="s">
        <v>85</v>
      </c>
      <c r="F39" s="39" t="s">
        <v>45</v>
      </c>
      <c r="G39" s="39">
        <v>650</v>
      </c>
      <c r="H39" s="56">
        <v>12</v>
      </c>
      <c r="I39" s="62" t="s">
        <v>35</v>
      </c>
      <c r="J39" s="58" t="s">
        <v>86</v>
      </c>
      <c r="K39" s="59">
        <v>40905</v>
      </c>
      <c r="L39" s="59">
        <v>40905</v>
      </c>
      <c r="M39" s="51">
        <v>354844.97</v>
      </c>
      <c r="N39" s="51">
        <v>226661.44</v>
      </c>
      <c r="O39" s="51">
        <v>109200</v>
      </c>
      <c r="P39" s="53"/>
      <c r="Q39" s="51">
        <v>109200</v>
      </c>
      <c r="R39" s="60">
        <v>-51.82</v>
      </c>
      <c r="S39" s="58" t="s">
        <v>24</v>
      </c>
      <c r="IU39" s="9"/>
      <c r="IV39" s="9"/>
    </row>
    <row r="40" spans="1:256" s="61" customFormat="1" x14ac:dyDescent="0.3">
      <c r="A40" s="39">
        <v>429</v>
      </c>
      <c r="B40" s="39">
        <v>50000150</v>
      </c>
      <c r="C40" s="54" t="s">
        <v>89</v>
      </c>
      <c r="D40" s="55" t="s">
        <v>90</v>
      </c>
      <c r="E40" s="39" t="s">
        <v>85</v>
      </c>
      <c r="F40" s="39" t="s">
        <v>45</v>
      </c>
      <c r="G40" s="39">
        <v>110</v>
      </c>
      <c r="H40" s="56">
        <v>4.5</v>
      </c>
      <c r="I40" s="62" t="s">
        <v>35</v>
      </c>
      <c r="J40" s="58" t="s">
        <v>86</v>
      </c>
      <c r="K40" s="59">
        <v>40905</v>
      </c>
      <c r="L40" s="59">
        <v>40905</v>
      </c>
      <c r="M40" s="51">
        <v>70908.179999999993</v>
      </c>
      <c r="N40" s="51">
        <v>45293.279999999999</v>
      </c>
      <c r="O40" s="51">
        <v>40950</v>
      </c>
      <c r="P40" s="53"/>
      <c r="Q40" s="51">
        <v>40950</v>
      </c>
      <c r="R40" s="60">
        <v>-9.59</v>
      </c>
      <c r="S40" s="58" t="s">
        <v>24</v>
      </c>
      <c r="IU40" s="9"/>
      <c r="IV40" s="9"/>
    </row>
    <row r="41" spans="1:256" s="61" customFormat="1" x14ac:dyDescent="0.3">
      <c r="A41" s="39">
        <v>458</v>
      </c>
      <c r="B41" s="39">
        <v>60002110</v>
      </c>
      <c r="C41" s="54" t="s">
        <v>91</v>
      </c>
      <c r="D41" s="55" t="s">
        <v>92</v>
      </c>
      <c r="E41" s="39" t="s">
        <v>93</v>
      </c>
      <c r="F41" s="39" t="s">
        <v>22</v>
      </c>
      <c r="G41" s="39">
        <v>1</v>
      </c>
      <c r="H41" s="56">
        <v>10</v>
      </c>
      <c r="I41" s="62" t="s">
        <v>41</v>
      </c>
      <c r="J41" s="58" t="s">
        <v>94</v>
      </c>
      <c r="K41" s="59">
        <v>38321</v>
      </c>
      <c r="L41" s="59">
        <v>38321</v>
      </c>
      <c r="M41" s="51">
        <v>244500</v>
      </c>
      <c r="N41" s="51">
        <v>12225</v>
      </c>
      <c r="O41" s="51">
        <v>7300</v>
      </c>
      <c r="P41" s="53"/>
      <c r="Q41" s="51">
        <v>7300</v>
      </c>
      <c r="R41" s="60">
        <v>-40.29</v>
      </c>
      <c r="S41" s="58" t="s">
        <v>24</v>
      </c>
      <c r="IU41" s="9"/>
      <c r="IV41" s="9"/>
    </row>
    <row r="42" spans="1:256" s="61" customFormat="1" x14ac:dyDescent="0.3">
      <c r="A42" s="39">
        <v>460</v>
      </c>
      <c r="B42" s="63">
        <v>60002112</v>
      </c>
      <c r="C42" s="54" t="s">
        <v>95</v>
      </c>
      <c r="D42" s="55" t="s">
        <v>96</v>
      </c>
      <c r="E42" s="39" t="s">
        <v>97</v>
      </c>
      <c r="F42" s="39" t="s">
        <v>22</v>
      </c>
      <c r="G42" s="39">
        <v>1</v>
      </c>
      <c r="H42" s="56">
        <v>0.2</v>
      </c>
      <c r="I42" s="62" t="s">
        <v>35</v>
      </c>
      <c r="J42" s="58" t="s">
        <v>94</v>
      </c>
      <c r="K42" s="59">
        <v>26723</v>
      </c>
      <c r="L42" s="59">
        <v>26723</v>
      </c>
      <c r="M42" s="51">
        <v>14775</v>
      </c>
      <c r="N42" s="51">
        <v>738.75</v>
      </c>
      <c r="O42" s="51">
        <v>1820</v>
      </c>
      <c r="P42" s="53"/>
      <c r="Q42" s="51">
        <v>1820</v>
      </c>
      <c r="R42" s="60">
        <v>146.36000000000001</v>
      </c>
      <c r="S42" s="58" t="s">
        <v>24</v>
      </c>
      <c r="IU42" s="9"/>
      <c r="IV42" s="9"/>
    </row>
    <row r="43" spans="1:256" s="61" customFormat="1" x14ac:dyDescent="0.3">
      <c r="A43" s="39">
        <v>470</v>
      </c>
      <c r="B43" s="63">
        <v>60002122</v>
      </c>
      <c r="C43" s="54" t="s">
        <v>98</v>
      </c>
      <c r="D43" s="55" t="s">
        <v>99</v>
      </c>
      <c r="E43" s="39" t="s">
        <v>100</v>
      </c>
      <c r="F43" s="39" t="s">
        <v>22</v>
      </c>
      <c r="G43" s="39">
        <v>1</v>
      </c>
      <c r="H43" s="56">
        <v>0.2</v>
      </c>
      <c r="I43" s="62" t="s">
        <v>35</v>
      </c>
      <c r="J43" s="58" t="s">
        <v>94</v>
      </c>
      <c r="K43" s="59">
        <v>31318</v>
      </c>
      <c r="L43" s="59">
        <v>31318</v>
      </c>
      <c r="M43" s="51">
        <v>56540</v>
      </c>
      <c r="N43" s="51">
        <v>2827</v>
      </c>
      <c r="O43" s="51">
        <v>1820</v>
      </c>
      <c r="P43" s="53"/>
      <c r="Q43" s="51">
        <v>1820</v>
      </c>
      <c r="R43" s="60">
        <v>-35.619999999999997</v>
      </c>
      <c r="S43" s="58" t="s">
        <v>24</v>
      </c>
      <c r="IU43" s="9"/>
      <c r="IV43" s="9"/>
    </row>
    <row r="44" spans="1:256" s="61" customFormat="1" x14ac:dyDescent="0.3">
      <c r="A44" s="39">
        <v>475</v>
      </c>
      <c r="B44" s="39">
        <v>60002127</v>
      </c>
      <c r="C44" s="54" t="s">
        <v>101</v>
      </c>
      <c r="D44" s="55" t="s">
        <v>102</v>
      </c>
      <c r="E44" s="39" t="s">
        <v>27</v>
      </c>
      <c r="F44" s="39" t="s">
        <v>22</v>
      </c>
      <c r="G44" s="39">
        <v>1</v>
      </c>
      <c r="H44" s="56">
        <v>2</v>
      </c>
      <c r="I44" s="62" t="s">
        <v>41</v>
      </c>
      <c r="J44" s="58" t="s">
        <v>103</v>
      </c>
      <c r="K44" s="59">
        <v>38319</v>
      </c>
      <c r="L44" s="59">
        <v>38319</v>
      </c>
      <c r="M44" s="51">
        <v>65000</v>
      </c>
      <c r="N44" s="51">
        <v>3250</v>
      </c>
      <c r="O44" s="51">
        <v>1460</v>
      </c>
      <c r="P44" s="53"/>
      <c r="Q44" s="51">
        <v>1460</v>
      </c>
      <c r="R44" s="60">
        <v>-55.08</v>
      </c>
      <c r="S44" s="58" t="s">
        <v>24</v>
      </c>
      <c r="IU44" s="9"/>
      <c r="IV44" s="9"/>
    </row>
    <row r="45" spans="1:256" s="61" customFormat="1" x14ac:dyDescent="0.3">
      <c r="A45" s="39">
        <v>517</v>
      </c>
      <c r="B45" s="39">
        <v>60002169</v>
      </c>
      <c r="C45" s="54" t="s">
        <v>104</v>
      </c>
      <c r="D45" s="55" t="s">
        <v>105</v>
      </c>
      <c r="E45" s="39" t="s">
        <v>106</v>
      </c>
      <c r="F45" s="39" t="s">
        <v>22</v>
      </c>
      <c r="G45" s="39">
        <v>1</v>
      </c>
      <c r="H45" s="56">
        <v>0.1</v>
      </c>
      <c r="I45" s="62" t="s">
        <v>41</v>
      </c>
      <c r="J45" s="58" t="s">
        <v>107</v>
      </c>
      <c r="K45" s="59">
        <v>39444</v>
      </c>
      <c r="L45" s="59">
        <v>39444</v>
      </c>
      <c r="M45" s="51">
        <v>214752.5</v>
      </c>
      <c r="N45" s="51">
        <v>56389.87</v>
      </c>
      <c r="O45" s="51">
        <v>73</v>
      </c>
      <c r="P45" s="53"/>
      <c r="Q45" s="51">
        <v>73</v>
      </c>
      <c r="R45" s="60">
        <v>-99.87</v>
      </c>
      <c r="S45" s="58" t="s">
        <v>24</v>
      </c>
      <c r="IU45" s="9"/>
      <c r="IV45" s="9"/>
    </row>
    <row r="46" spans="1:256" s="61" customFormat="1" x14ac:dyDescent="0.3">
      <c r="A46" s="39">
        <v>527</v>
      </c>
      <c r="B46" s="39">
        <v>60002180</v>
      </c>
      <c r="C46" s="54" t="s">
        <v>108</v>
      </c>
      <c r="D46" s="55" t="s">
        <v>109</v>
      </c>
      <c r="E46" s="39" t="s">
        <v>27</v>
      </c>
      <c r="F46" s="39" t="s">
        <v>22</v>
      </c>
      <c r="G46" s="39">
        <v>1</v>
      </c>
      <c r="H46" s="56">
        <v>4</v>
      </c>
      <c r="I46" s="62" t="s">
        <v>35</v>
      </c>
      <c r="J46" s="58" t="s">
        <v>94</v>
      </c>
      <c r="K46" s="59">
        <v>38714</v>
      </c>
      <c r="L46" s="59">
        <v>38714</v>
      </c>
      <c r="M46" s="51">
        <v>211004.11</v>
      </c>
      <c r="N46" s="51">
        <v>13355.09</v>
      </c>
      <c r="O46" s="51">
        <v>36400</v>
      </c>
      <c r="P46" s="53"/>
      <c r="Q46" s="51">
        <v>36400</v>
      </c>
      <c r="R46" s="60">
        <v>172.56</v>
      </c>
      <c r="S46" s="58" t="s">
        <v>24</v>
      </c>
      <c r="IU46" s="9"/>
      <c r="IV46" s="9"/>
    </row>
    <row r="47" spans="1:256" s="61" customFormat="1" x14ac:dyDescent="0.3">
      <c r="A47" s="39">
        <v>540</v>
      </c>
      <c r="B47" s="39">
        <v>60002195</v>
      </c>
      <c r="C47" s="54" t="s">
        <v>110</v>
      </c>
      <c r="D47" s="55" t="s">
        <v>111</v>
      </c>
      <c r="E47" s="39" t="s">
        <v>27</v>
      </c>
      <c r="F47" s="39" t="s">
        <v>22</v>
      </c>
      <c r="G47" s="39">
        <v>1</v>
      </c>
      <c r="H47" s="56"/>
      <c r="I47" s="62"/>
      <c r="J47" s="58" t="s">
        <v>28</v>
      </c>
      <c r="K47" s="59">
        <v>42366</v>
      </c>
      <c r="L47" s="59">
        <v>42366</v>
      </c>
      <c r="M47" s="51">
        <v>546239.31999999995</v>
      </c>
      <c r="N47" s="51">
        <v>351641.64</v>
      </c>
      <c r="O47" s="51">
        <v>595200</v>
      </c>
      <c r="P47" s="53">
        <v>60</v>
      </c>
      <c r="Q47" s="51">
        <v>357100</v>
      </c>
      <c r="R47" s="60">
        <v>1.55</v>
      </c>
      <c r="S47" s="58" t="s">
        <v>29</v>
      </c>
      <c r="IU47" s="9"/>
      <c r="IV47" s="9"/>
    </row>
    <row r="48" spans="1:256" s="61" customFormat="1" x14ac:dyDescent="0.3">
      <c r="A48" s="39">
        <v>547</v>
      </c>
      <c r="B48" s="39">
        <v>60002202</v>
      </c>
      <c r="C48" s="54" t="s">
        <v>112</v>
      </c>
      <c r="D48" s="55" t="s">
        <v>113</v>
      </c>
      <c r="E48" s="39" t="s">
        <v>114</v>
      </c>
      <c r="F48" s="39" t="s">
        <v>22</v>
      </c>
      <c r="G48" s="39">
        <v>1</v>
      </c>
      <c r="H48" s="56">
        <v>0.1</v>
      </c>
      <c r="I48" s="62" t="s">
        <v>41</v>
      </c>
      <c r="J48" s="58" t="s">
        <v>115</v>
      </c>
      <c r="K48" s="59">
        <v>36522</v>
      </c>
      <c r="L48" s="59">
        <v>36522</v>
      </c>
      <c r="M48" s="51">
        <v>16914.61</v>
      </c>
      <c r="N48" s="51">
        <v>845.73</v>
      </c>
      <c r="O48" s="51">
        <v>73</v>
      </c>
      <c r="P48" s="53"/>
      <c r="Q48" s="51">
        <v>73</v>
      </c>
      <c r="R48" s="60">
        <v>-91.37</v>
      </c>
      <c r="S48" s="58" t="s">
        <v>24</v>
      </c>
      <c r="IU48" s="9"/>
      <c r="IV48" s="9"/>
    </row>
    <row r="49" spans="1:256" s="61" customFormat="1" x14ac:dyDescent="0.3">
      <c r="A49" s="39">
        <v>565</v>
      </c>
      <c r="B49" s="39">
        <v>60002220</v>
      </c>
      <c r="C49" s="54" t="s">
        <v>116</v>
      </c>
      <c r="D49" s="55" t="s">
        <v>117</v>
      </c>
      <c r="E49" s="39" t="s">
        <v>27</v>
      </c>
      <c r="F49" s="39" t="s">
        <v>22</v>
      </c>
      <c r="G49" s="39">
        <v>1</v>
      </c>
      <c r="H49" s="56">
        <v>3</v>
      </c>
      <c r="I49" s="62" t="s">
        <v>35</v>
      </c>
      <c r="J49" s="58" t="s">
        <v>94</v>
      </c>
      <c r="K49" s="59">
        <v>38957</v>
      </c>
      <c r="L49" s="59">
        <v>38957</v>
      </c>
      <c r="M49" s="51">
        <v>387516.23</v>
      </c>
      <c r="N49" s="51">
        <v>30829.35</v>
      </c>
      <c r="O49" s="51">
        <v>27300</v>
      </c>
      <c r="P49" s="53"/>
      <c r="Q49" s="51">
        <v>27300</v>
      </c>
      <c r="R49" s="60">
        <v>-11.45</v>
      </c>
      <c r="S49" s="58" t="s">
        <v>24</v>
      </c>
      <c r="IU49" s="9"/>
      <c r="IV49" s="9"/>
    </row>
    <row r="50" spans="1:256" s="61" customFormat="1" x14ac:dyDescent="0.3">
      <c r="A50" s="39">
        <v>589</v>
      </c>
      <c r="B50" s="39">
        <v>60002246</v>
      </c>
      <c r="C50" s="54" t="s">
        <v>118</v>
      </c>
      <c r="D50" s="55" t="s">
        <v>119</v>
      </c>
      <c r="E50" s="39" t="s">
        <v>120</v>
      </c>
      <c r="F50" s="39" t="s">
        <v>22</v>
      </c>
      <c r="G50" s="39">
        <v>1</v>
      </c>
      <c r="H50" s="56">
        <v>1.5</v>
      </c>
      <c r="I50" s="62" t="s">
        <v>41</v>
      </c>
      <c r="J50" s="58" t="s">
        <v>121</v>
      </c>
      <c r="K50" s="59">
        <v>40905</v>
      </c>
      <c r="L50" s="59">
        <v>40905</v>
      </c>
      <c r="M50" s="51">
        <v>201897.17</v>
      </c>
      <c r="N50" s="51">
        <v>90300.07</v>
      </c>
      <c r="O50" s="51">
        <v>1095</v>
      </c>
      <c r="P50" s="53"/>
      <c r="Q50" s="51">
        <v>1095</v>
      </c>
      <c r="R50" s="60">
        <v>-98.79</v>
      </c>
      <c r="S50" s="58" t="s">
        <v>24</v>
      </c>
      <c r="IU50" s="9"/>
      <c r="IV50" s="9"/>
    </row>
    <row r="51" spans="1:256" s="61" customFormat="1" x14ac:dyDescent="0.3">
      <c r="A51" s="39">
        <v>592</v>
      </c>
      <c r="B51" s="39">
        <v>60002249</v>
      </c>
      <c r="C51" s="54" t="s">
        <v>122</v>
      </c>
      <c r="D51" s="55">
        <v>2000</v>
      </c>
      <c r="E51" s="39" t="s">
        <v>123</v>
      </c>
      <c r="F51" s="39" t="s">
        <v>22</v>
      </c>
      <c r="G51" s="39">
        <v>1</v>
      </c>
      <c r="H51" s="56">
        <v>6</v>
      </c>
      <c r="I51" s="62" t="s">
        <v>35</v>
      </c>
      <c r="J51" s="58" t="s">
        <v>121</v>
      </c>
      <c r="K51" s="59">
        <v>40905</v>
      </c>
      <c r="L51" s="59">
        <v>40905</v>
      </c>
      <c r="M51" s="51">
        <v>1235009.27</v>
      </c>
      <c r="N51" s="51">
        <v>552366.74</v>
      </c>
      <c r="O51" s="51">
        <v>54600</v>
      </c>
      <c r="P51" s="53"/>
      <c r="Q51" s="51">
        <v>54600</v>
      </c>
      <c r="R51" s="60">
        <v>-90.12</v>
      </c>
      <c r="S51" s="58" t="s">
        <v>24</v>
      </c>
      <c r="IU51" s="9"/>
      <c r="IV51" s="9"/>
    </row>
    <row r="52" spans="1:256" s="61" customFormat="1" x14ac:dyDescent="0.3">
      <c r="A52" s="39">
        <v>595</v>
      </c>
      <c r="B52" s="39">
        <v>60002252</v>
      </c>
      <c r="C52" s="54" t="s">
        <v>124</v>
      </c>
      <c r="D52" s="55" t="s">
        <v>125</v>
      </c>
      <c r="E52" s="39" t="s">
        <v>126</v>
      </c>
      <c r="F52" s="39" t="s">
        <v>22</v>
      </c>
      <c r="G52" s="39">
        <v>1</v>
      </c>
      <c r="H52" s="56">
        <v>1.2</v>
      </c>
      <c r="I52" s="62" t="s">
        <v>41</v>
      </c>
      <c r="J52" s="58" t="s">
        <v>28</v>
      </c>
      <c r="K52" s="59">
        <v>40905</v>
      </c>
      <c r="L52" s="59">
        <v>40905</v>
      </c>
      <c r="M52" s="51">
        <v>110000</v>
      </c>
      <c r="N52" s="51">
        <v>52161.78</v>
      </c>
      <c r="O52" s="51">
        <v>876</v>
      </c>
      <c r="P52" s="53"/>
      <c r="Q52" s="51">
        <v>876</v>
      </c>
      <c r="R52" s="60">
        <v>-98.32</v>
      </c>
      <c r="S52" s="58" t="s">
        <v>24</v>
      </c>
      <c r="IU52" s="9"/>
      <c r="IV52" s="9"/>
    </row>
    <row r="53" spans="1:256" s="61" customFormat="1" x14ac:dyDescent="0.3">
      <c r="A53" s="39">
        <v>638</v>
      </c>
      <c r="B53" s="39">
        <v>60002296</v>
      </c>
      <c r="C53" s="54" t="s">
        <v>121</v>
      </c>
      <c r="D53" s="55" t="s">
        <v>127</v>
      </c>
      <c r="E53" s="39" t="s">
        <v>128</v>
      </c>
      <c r="F53" s="39" t="s">
        <v>22</v>
      </c>
      <c r="G53" s="39">
        <v>1</v>
      </c>
      <c r="H53" s="56">
        <v>167</v>
      </c>
      <c r="I53" s="62" t="s">
        <v>35</v>
      </c>
      <c r="J53" s="58" t="s">
        <v>121</v>
      </c>
      <c r="K53" s="59">
        <v>40905</v>
      </c>
      <c r="L53" s="59">
        <v>40905</v>
      </c>
      <c r="M53" s="51">
        <v>6684920.1699999999</v>
      </c>
      <c r="N53" s="51">
        <v>3023699.47</v>
      </c>
      <c r="O53" s="51">
        <v>1519700</v>
      </c>
      <c r="P53" s="53"/>
      <c r="Q53" s="51">
        <v>1519700</v>
      </c>
      <c r="R53" s="60">
        <v>-49.74</v>
      </c>
      <c r="S53" s="58" t="s">
        <v>24</v>
      </c>
      <c r="IU53" s="9"/>
      <c r="IV53" s="9"/>
    </row>
    <row r="54" spans="1:256" s="61" customFormat="1" x14ac:dyDescent="0.3">
      <c r="A54" s="39">
        <v>639</v>
      </c>
      <c r="B54" s="39">
        <v>60002297</v>
      </c>
      <c r="C54" s="54" t="s">
        <v>129</v>
      </c>
      <c r="D54" s="55" t="s">
        <v>130</v>
      </c>
      <c r="E54" s="39" t="s">
        <v>126</v>
      </c>
      <c r="F54" s="39" t="s">
        <v>22</v>
      </c>
      <c r="G54" s="39">
        <v>1</v>
      </c>
      <c r="H54" s="56">
        <v>13</v>
      </c>
      <c r="I54" s="62" t="s">
        <v>41</v>
      </c>
      <c r="J54" s="58" t="s">
        <v>121</v>
      </c>
      <c r="K54" s="59">
        <v>40905</v>
      </c>
      <c r="L54" s="59">
        <v>40905</v>
      </c>
      <c r="M54" s="51">
        <v>579917.39</v>
      </c>
      <c r="N54" s="51">
        <v>274995.07</v>
      </c>
      <c r="O54" s="51">
        <v>9490</v>
      </c>
      <c r="P54" s="53"/>
      <c r="Q54" s="51">
        <v>9490</v>
      </c>
      <c r="R54" s="60">
        <v>-96.55</v>
      </c>
      <c r="S54" s="58" t="s">
        <v>24</v>
      </c>
      <c r="IU54" s="9"/>
      <c r="IV54" s="9"/>
    </row>
    <row r="55" spans="1:256" s="61" customFormat="1" x14ac:dyDescent="0.3">
      <c r="A55" s="39">
        <v>642</v>
      </c>
      <c r="B55" s="39">
        <v>60002300</v>
      </c>
      <c r="C55" s="54" t="s">
        <v>131</v>
      </c>
      <c r="D55" s="55">
        <v>500</v>
      </c>
      <c r="E55" s="39" t="s">
        <v>123</v>
      </c>
      <c r="F55" s="39" t="s">
        <v>22</v>
      </c>
      <c r="G55" s="39">
        <v>1</v>
      </c>
      <c r="H55" s="56">
        <v>0.7</v>
      </c>
      <c r="I55" s="62" t="s">
        <v>35</v>
      </c>
      <c r="J55" s="58" t="s">
        <v>121</v>
      </c>
      <c r="K55" s="59">
        <v>40905</v>
      </c>
      <c r="L55" s="59">
        <v>40905</v>
      </c>
      <c r="M55" s="51">
        <v>48326.46</v>
      </c>
      <c r="N55" s="51">
        <v>13167.89</v>
      </c>
      <c r="O55" s="51">
        <v>6370</v>
      </c>
      <c r="P55" s="53"/>
      <c r="Q55" s="51">
        <v>6370</v>
      </c>
      <c r="R55" s="60">
        <v>-51.62</v>
      </c>
      <c r="S55" s="58" t="s">
        <v>24</v>
      </c>
      <c r="IU55" s="9"/>
      <c r="IV55" s="9"/>
    </row>
    <row r="56" spans="1:256" s="61" customFormat="1" x14ac:dyDescent="0.3">
      <c r="A56" s="39">
        <v>652</v>
      </c>
      <c r="B56" s="39">
        <v>60002310</v>
      </c>
      <c r="C56" s="54" t="s">
        <v>132</v>
      </c>
      <c r="D56" s="55" t="s">
        <v>133</v>
      </c>
      <c r="E56" s="39" t="s">
        <v>123</v>
      </c>
      <c r="F56" s="39" t="s">
        <v>22</v>
      </c>
      <c r="G56" s="39">
        <v>1</v>
      </c>
      <c r="H56" s="56">
        <v>31</v>
      </c>
      <c r="I56" s="62" t="s">
        <v>41</v>
      </c>
      <c r="J56" s="58" t="s">
        <v>134</v>
      </c>
      <c r="K56" s="59">
        <v>40178</v>
      </c>
      <c r="L56" s="59">
        <v>40178</v>
      </c>
      <c r="M56" s="51">
        <v>3441006.33</v>
      </c>
      <c r="N56" s="51">
        <v>1470537.18</v>
      </c>
      <c r="O56" s="51">
        <v>22630</v>
      </c>
      <c r="P56" s="53"/>
      <c r="Q56" s="51">
        <v>22630</v>
      </c>
      <c r="R56" s="60">
        <v>-98.46</v>
      </c>
      <c r="S56" s="58" t="s">
        <v>24</v>
      </c>
      <c r="IU56" s="9"/>
      <c r="IV56" s="9"/>
    </row>
    <row r="57" spans="1:256" s="61" customFormat="1" x14ac:dyDescent="0.3">
      <c r="A57" s="39">
        <v>653</v>
      </c>
      <c r="B57" s="39">
        <v>60002311</v>
      </c>
      <c r="C57" s="54" t="s">
        <v>135</v>
      </c>
      <c r="D57" s="55" t="s">
        <v>136</v>
      </c>
      <c r="E57" s="39" t="s">
        <v>123</v>
      </c>
      <c r="F57" s="39" t="s">
        <v>22</v>
      </c>
      <c r="G57" s="39">
        <v>1</v>
      </c>
      <c r="H57" s="56">
        <v>2</v>
      </c>
      <c r="I57" s="62" t="s">
        <v>41</v>
      </c>
      <c r="J57" s="58" t="s">
        <v>134</v>
      </c>
      <c r="K57" s="59">
        <v>40178</v>
      </c>
      <c r="L57" s="59">
        <v>40178</v>
      </c>
      <c r="M57" s="51">
        <v>190061.15</v>
      </c>
      <c r="N57" s="51">
        <v>74185.38</v>
      </c>
      <c r="O57" s="51">
        <v>1460</v>
      </c>
      <c r="P57" s="53"/>
      <c r="Q57" s="51">
        <v>1460</v>
      </c>
      <c r="R57" s="60">
        <v>-98.03</v>
      </c>
      <c r="S57" s="58" t="s">
        <v>24</v>
      </c>
      <c r="IU57" s="9"/>
      <c r="IV57" s="9"/>
    </row>
    <row r="58" spans="1:256" s="61" customFormat="1" x14ac:dyDescent="0.3">
      <c r="A58" s="39">
        <v>678</v>
      </c>
      <c r="B58" s="39">
        <v>60002338</v>
      </c>
      <c r="C58" s="54" t="s">
        <v>137</v>
      </c>
      <c r="D58" s="55" t="s">
        <v>138</v>
      </c>
      <c r="E58" s="39" t="s">
        <v>123</v>
      </c>
      <c r="F58" s="39" t="s">
        <v>22</v>
      </c>
      <c r="G58" s="39">
        <v>1</v>
      </c>
      <c r="H58" s="56">
        <v>2</v>
      </c>
      <c r="I58" s="62" t="s">
        <v>35</v>
      </c>
      <c r="J58" s="58" t="s">
        <v>121</v>
      </c>
      <c r="K58" s="59">
        <v>40905</v>
      </c>
      <c r="L58" s="59">
        <v>40905</v>
      </c>
      <c r="M58" s="51">
        <v>730266.35</v>
      </c>
      <c r="N58" s="51">
        <v>326616.69</v>
      </c>
      <c r="O58" s="51">
        <v>18200</v>
      </c>
      <c r="P58" s="53"/>
      <c r="Q58" s="51">
        <v>18200</v>
      </c>
      <c r="R58" s="60">
        <v>-94.43</v>
      </c>
      <c r="S58" s="58" t="s">
        <v>24</v>
      </c>
      <c r="IU58" s="9"/>
      <c r="IV58" s="9"/>
    </row>
    <row r="59" spans="1:256" s="61" customFormat="1" x14ac:dyDescent="0.3">
      <c r="A59" s="39">
        <v>681</v>
      </c>
      <c r="B59" s="39">
        <v>60002342</v>
      </c>
      <c r="C59" s="54" t="s">
        <v>139</v>
      </c>
      <c r="D59" s="55" t="s">
        <v>140</v>
      </c>
      <c r="E59" s="39" t="s">
        <v>141</v>
      </c>
      <c r="F59" s="39" t="s">
        <v>22</v>
      </c>
      <c r="G59" s="39">
        <v>1</v>
      </c>
      <c r="H59" s="56"/>
      <c r="I59" s="62"/>
      <c r="J59" s="58" t="s">
        <v>28</v>
      </c>
      <c r="K59" s="59">
        <v>42366</v>
      </c>
      <c r="L59" s="59">
        <v>42366</v>
      </c>
      <c r="M59" s="51">
        <v>622222.24</v>
      </c>
      <c r="N59" s="51">
        <v>474444.47</v>
      </c>
      <c r="O59" s="51">
        <v>673600</v>
      </c>
      <c r="P59" s="53">
        <v>56</v>
      </c>
      <c r="Q59" s="51">
        <v>377200</v>
      </c>
      <c r="R59" s="60">
        <v>-20.5</v>
      </c>
      <c r="S59" s="58" t="s">
        <v>29</v>
      </c>
      <c r="IU59" s="9"/>
      <c r="IV59" s="9"/>
    </row>
    <row r="60" spans="1:256" s="61" customFormat="1" x14ac:dyDescent="0.3">
      <c r="A60" s="39">
        <v>688</v>
      </c>
      <c r="B60" s="39">
        <v>60002351</v>
      </c>
      <c r="C60" s="54" t="s">
        <v>142</v>
      </c>
      <c r="D60" s="55">
        <v>1300</v>
      </c>
      <c r="E60" s="39" t="s">
        <v>143</v>
      </c>
      <c r="F60" s="39" t="s">
        <v>22</v>
      </c>
      <c r="G60" s="39">
        <v>1</v>
      </c>
      <c r="H60" s="56">
        <v>2</v>
      </c>
      <c r="I60" s="62" t="s">
        <v>35</v>
      </c>
      <c r="J60" s="58" t="s">
        <v>28</v>
      </c>
      <c r="K60" s="59">
        <v>41271</v>
      </c>
      <c r="L60" s="59">
        <v>41271</v>
      </c>
      <c r="M60" s="51">
        <v>879547.45</v>
      </c>
      <c r="N60" s="51">
        <v>465220.93</v>
      </c>
      <c r="O60" s="51">
        <v>18200</v>
      </c>
      <c r="P60" s="53"/>
      <c r="Q60" s="51">
        <v>18200</v>
      </c>
      <c r="R60" s="60">
        <v>-96.09</v>
      </c>
      <c r="S60" s="58" t="s">
        <v>24</v>
      </c>
      <c r="IU60" s="9"/>
      <c r="IV60" s="9"/>
    </row>
    <row r="61" spans="1:256" s="61" customFormat="1" x14ac:dyDescent="0.3">
      <c r="A61" s="39">
        <v>1475</v>
      </c>
      <c r="B61" s="39">
        <v>90000651</v>
      </c>
      <c r="C61" s="54" t="s">
        <v>144</v>
      </c>
      <c r="D61" s="55" t="s">
        <v>145</v>
      </c>
      <c r="E61" s="39" t="s">
        <v>27</v>
      </c>
      <c r="F61" s="39" t="s">
        <v>22</v>
      </c>
      <c r="G61" s="39">
        <v>1</v>
      </c>
      <c r="H61" s="56"/>
      <c r="I61" s="62"/>
      <c r="J61" s="58" t="s">
        <v>146</v>
      </c>
      <c r="K61" s="59">
        <v>40178</v>
      </c>
      <c r="L61" s="59">
        <v>40178</v>
      </c>
      <c r="M61" s="51">
        <v>68445.3</v>
      </c>
      <c r="N61" s="51">
        <v>3422.26</v>
      </c>
      <c r="O61" s="51">
        <v>300</v>
      </c>
      <c r="P61" s="53"/>
      <c r="Q61" s="51">
        <v>300</v>
      </c>
      <c r="R61" s="60">
        <v>-91.23</v>
      </c>
      <c r="S61" s="58" t="s">
        <v>24</v>
      </c>
      <c r="IU61" s="9"/>
      <c r="IV61" s="9"/>
    </row>
    <row r="62" spans="1:256" s="61" customFormat="1" x14ac:dyDescent="0.3">
      <c r="A62" s="39">
        <v>1476</v>
      </c>
      <c r="B62" s="39">
        <v>90000659</v>
      </c>
      <c r="C62" s="54" t="s">
        <v>147</v>
      </c>
      <c r="D62" s="55" t="s">
        <v>148</v>
      </c>
      <c r="E62" s="39" t="s">
        <v>27</v>
      </c>
      <c r="F62" s="39" t="s">
        <v>22</v>
      </c>
      <c r="G62" s="39">
        <v>1</v>
      </c>
      <c r="H62" s="56"/>
      <c r="I62" s="62"/>
      <c r="J62" s="58" t="s">
        <v>149</v>
      </c>
      <c r="K62" s="59">
        <v>38196</v>
      </c>
      <c r="L62" s="59">
        <v>38196</v>
      </c>
      <c r="M62" s="51">
        <v>38900</v>
      </c>
      <c r="N62" s="51">
        <v>1945</v>
      </c>
      <c r="O62" s="51">
        <v>100</v>
      </c>
      <c r="P62" s="53"/>
      <c r="Q62" s="51">
        <v>100</v>
      </c>
      <c r="R62" s="60">
        <v>-94.86</v>
      </c>
      <c r="S62" s="58" t="s">
        <v>24</v>
      </c>
      <c r="IU62" s="9"/>
      <c r="IV62" s="9"/>
    </row>
    <row r="63" spans="1:256" s="66" customFormat="1" ht="13.2" x14ac:dyDescent="0.25">
      <c r="A63" s="64"/>
      <c r="B63" s="64"/>
      <c r="C63" s="64"/>
      <c r="D63" s="64" t="s">
        <v>150</v>
      </c>
      <c r="E63" s="64"/>
      <c r="F63" s="64"/>
      <c r="G63" s="64"/>
      <c r="H63" s="64">
        <f>SUM(H7:H62)</f>
        <v>1083.4000000000003</v>
      </c>
      <c r="I63" s="64"/>
      <c r="J63" s="64"/>
      <c r="K63" s="64"/>
      <c r="L63" s="64"/>
      <c r="M63" s="64">
        <f t="shared" ref="M63:O63" si="0">SUM(M7:M62)</f>
        <v>53380171.870000005</v>
      </c>
      <c r="N63" s="64">
        <f t="shared" si="0"/>
        <v>30604120.330000013</v>
      </c>
      <c r="O63" s="65">
        <f t="shared" si="0"/>
        <v>3827770</v>
      </c>
      <c r="P63" s="64"/>
      <c r="Q63" s="65">
        <f>SUM(Q7:Q62)</f>
        <v>3269670</v>
      </c>
      <c r="R63" s="64"/>
      <c r="S63" s="64"/>
    </row>
  </sheetData>
  <mergeCells count="19">
    <mergeCell ref="O5:Q5"/>
    <mergeCell ref="R5:R6"/>
    <mergeCell ref="S5:S6"/>
    <mergeCell ref="H5:H6"/>
    <mergeCell ref="I5:I6"/>
    <mergeCell ref="J5:J6"/>
    <mergeCell ref="K5:K6"/>
    <mergeCell ref="L5:L6"/>
    <mergeCell ref="M5:N5"/>
    <mergeCell ref="A1:S1"/>
    <mergeCell ref="A2:S2"/>
    <mergeCell ref="Q3:S3"/>
    <mergeCell ref="P4:S4"/>
    <mergeCell ref="A5:A6"/>
    <mergeCell ref="C5:C6"/>
    <mergeCell ref="D5:D6"/>
    <mergeCell ref="E5:E6"/>
    <mergeCell ref="F5:F6"/>
    <mergeCell ref="G5:G6"/>
  </mergeCells>
  <phoneticPr fontId="4" type="noConversion"/>
  <pageMargins left="0.55486111111111114" right="0.55486111111111114" top="0.80277777777777781" bottom="0.80277777777777781" header="0.51180555555555551" footer="0.51180555555555551"/>
  <pageSetup paperSize="8" scale="90" orientation="landscape" verticalDpi="0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包1</vt:lpstr>
      <vt:lpstr>包1!Print_Titles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</dc:creator>
  <cp:lastModifiedBy>lemon</cp:lastModifiedBy>
  <dcterms:created xsi:type="dcterms:W3CDTF">2021-02-23T02:29:40Z</dcterms:created>
  <dcterms:modified xsi:type="dcterms:W3CDTF">2021-02-23T02:30:14Z</dcterms:modified>
</cp:coreProperties>
</file>