
<file path=[Content_Types].xml><?xml version="1.0" encoding="utf-8"?>
<Types xmlns="http://schemas.openxmlformats.org/package/2006/content-types">
  <Default Extension="xml" ContentType="application/xml"/>
  <Default Extension="vml" ContentType="application/vnd.openxmlformats-officedocument.vmlDrawing"/>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22.xml" ContentType="application/vnd.openxmlformats-officedocument.spreadsheetml.comments+xml"/>
  <Override PartName="/xl/comments23.xml" ContentType="application/vnd.openxmlformats-officedocument.spreadsheetml.comments+xml"/>
  <Override PartName="/xl/comments24.xml" ContentType="application/vnd.openxmlformats-officedocument.spreadsheetml.comments+xml"/>
  <Override PartName="/xl/comments25.xml" ContentType="application/vnd.openxmlformats-officedocument.spreadsheetml.comments+xml"/>
  <Override PartName="/xl/comments26.xml" ContentType="application/vnd.openxmlformats-officedocument.spreadsheetml.comments+xml"/>
  <Override PartName="/xl/comments27.xml" ContentType="application/vnd.openxmlformats-officedocument.spreadsheetml.comments+xml"/>
  <Override PartName="/xl/comments28.xml" ContentType="application/vnd.openxmlformats-officedocument.spreadsheetml.comments+xml"/>
  <Override PartName="/xl/comments29.xml" ContentType="application/vnd.openxmlformats-officedocument.spreadsheetml.comments+xml"/>
  <Override PartName="/xl/comments3.xml" ContentType="application/vnd.openxmlformats-officedocument.spreadsheetml.comments+xml"/>
  <Override PartName="/xl/comments30.xml" ContentType="application/vnd.openxmlformats-officedocument.spreadsheetml.comments+xml"/>
  <Override PartName="/xl/comments31.xml" ContentType="application/vnd.openxmlformats-officedocument.spreadsheetml.comments+xml"/>
  <Override PartName="/xl/comments32.xml" ContentType="application/vnd.openxmlformats-officedocument.spreadsheetml.comments+xml"/>
  <Override PartName="/xl/comments33.xml" ContentType="application/vnd.openxmlformats-officedocument.spreadsheetml.comments+xml"/>
  <Override PartName="/xl/comments34.xml" ContentType="application/vnd.openxmlformats-officedocument.spreadsheetml.comments+xml"/>
  <Override PartName="/xl/comments35.xml" ContentType="application/vnd.openxmlformats-officedocument.spreadsheetml.comments+xml"/>
  <Override PartName="/xl/comments36.xml" ContentType="application/vnd.openxmlformats-officedocument.spreadsheetml.comments+xml"/>
  <Override PartName="/xl/comments37.xml" ContentType="application/vnd.openxmlformats-officedocument.spreadsheetml.comments+xml"/>
  <Override PartName="/xl/comments38.xml" ContentType="application/vnd.openxmlformats-officedocument.spreadsheetml.comments+xml"/>
  <Override PartName="/xl/comments39.xml" ContentType="application/vnd.openxmlformats-officedocument.spreadsheetml.comments+xml"/>
  <Override PartName="/xl/comments4.xml" ContentType="application/vnd.openxmlformats-officedocument.spreadsheetml.comments+xml"/>
  <Override PartName="/xl/comments40.xml" ContentType="application/vnd.openxmlformats-officedocument.spreadsheetml.comments+xml"/>
  <Override PartName="/xl/comments41.xml" ContentType="application/vnd.openxmlformats-officedocument.spreadsheetml.comments+xml"/>
  <Override PartName="/xl/comments42.xml" ContentType="application/vnd.openxmlformats-officedocument.spreadsheetml.comments+xml"/>
  <Override PartName="/xl/comments43.xml" ContentType="application/vnd.openxmlformats-officedocument.spreadsheetml.comments+xml"/>
  <Override PartName="/xl/comments44.xml" ContentType="application/vnd.openxmlformats-officedocument.spreadsheetml.comments+xml"/>
  <Override PartName="/xl/comments45.xml" ContentType="application/vnd.openxmlformats-officedocument.spreadsheetml.comments+xml"/>
  <Override PartName="/xl/comments46.xml" ContentType="application/vnd.openxmlformats-officedocument.spreadsheetml.comments+xml"/>
  <Override PartName="/xl/comments47.xml" ContentType="application/vnd.openxmlformats-officedocument.spreadsheetml.comments+xml"/>
  <Override PartName="/xl/comments48.xml" ContentType="application/vnd.openxmlformats-officedocument.spreadsheetml.comments+xml"/>
  <Override PartName="/xl/comments49.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1.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drawings/drawing5.xml" ContentType="application/vnd.openxmlformats-officedocument.drawing+xml"/>
  <Override PartName="/xl/drawings/drawing50.xml" ContentType="application/vnd.openxmlformats-officedocument.drawing+xml"/>
  <Override PartName="/xl/drawings/drawing51.xml" ContentType="application/vnd.openxmlformats-officedocument.drawing+xml"/>
  <Override PartName="/xl/drawings/drawing52.xml" ContentType="application/vnd.openxmlformats-officedocument.drawing+xml"/>
  <Override PartName="/xl/drawings/drawing53.xml" ContentType="application/vnd.openxmlformats-officedocument.drawing+xml"/>
  <Override PartName="/xl/drawings/drawing54.xml" ContentType="application/vnd.openxmlformats-officedocument.drawing+xml"/>
  <Override PartName="/xl/drawings/drawing55.xml" ContentType="application/vnd.openxmlformats-officedocument.drawing+xml"/>
  <Override PartName="/xl/drawings/drawing56.xml" ContentType="application/vnd.openxmlformats-officedocument.drawing+xml"/>
  <Override PartName="/xl/drawings/drawing57.xml" ContentType="application/vnd.openxmlformats-officedocument.drawing+xml"/>
  <Override PartName="/xl/drawings/drawing58.xml" ContentType="application/vnd.openxmlformats-officedocument.drawing+xml"/>
  <Override PartName="/xl/drawings/drawing59.xml" ContentType="application/vnd.openxmlformats-officedocument.drawing+xml"/>
  <Override PartName="/xl/drawings/drawing6.xml" ContentType="application/vnd.openxmlformats-officedocument.drawing+xml"/>
  <Override PartName="/xl/drawings/drawing60.xml" ContentType="application/vnd.openxmlformats-officedocument.drawing+xml"/>
  <Override PartName="/xl/drawings/drawing61.xml" ContentType="application/vnd.openxmlformats-officedocument.drawing+xml"/>
  <Override PartName="/xl/drawings/drawing62.xml" ContentType="application/vnd.openxmlformats-officedocument.drawing+xml"/>
  <Override PartName="/xl/drawings/drawing63.xml" ContentType="application/vnd.openxmlformats-officedocument.drawing+xml"/>
  <Override PartName="/xl/drawings/drawing64.xml" ContentType="application/vnd.openxmlformats-officedocument.drawing+xml"/>
  <Override PartName="/xl/drawings/drawing65.xml" ContentType="application/vnd.openxmlformats-officedocument.drawing+xml"/>
  <Override PartName="/xl/drawings/drawing66.xml" ContentType="application/vnd.openxmlformats-officedocument.drawing+xml"/>
  <Override PartName="/xl/drawings/drawing67.xml" ContentType="application/vnd.openxmlformats-officedocument.drawing+xml"/>
  <Override PartName="/xl/drawings/drawing68.xml" ContentType="application/vnd.openxmlformats-officedocument.drawing+xml"/>
  <Override PartName="/xl/drawings/drawing69.xml" ContentType="application/vnd.openxmlformats-officedocument.drawing+xml"/>
  <Override PartName="/xl/drawings/drawing7.xml" ContentType="application/vnd.openxmlformats-officedocument.drawing+xml"/>
  <Override PartName="/xl/drawings/drawing70.xml" ContentType="application/vnd.openxmlformats-officedocument.drawing+xml"/>
  <Override PartName="/xl/drawings/drawing71.xml" ContentType="application/vnd.openxmlformats-officedocument.drawing+xml"/>
  <Override PartName="/xl/drawings/drawing72.xml" ContentType="application/vnd.openxmlformats-officedocument.drawing+xml"/>
  <Override PartName="/xl/drawings/drawing73.xml" ContentType="application/vnd.openxmlformats-officedocument.drawing+xml"/>
  <Override PartName="/xl/drawings/drawing74.xml" ContentType="application/vnd.openxmlformats-officedocument.drawing+xml"/>
  <Override PartName="/xl/drawings/drawing75.xml" ContentType="application/vnd.openxmlformats-officedocument.drawing+xml"/>
  <Override PartName="/xl/drawings/drawing76.xml" ContentType="application/vnd.openxmlformats-officedocument.drawing+xml"/>
  <Override PartName="/xl/drawings/drawing77.xml" ContentType="application/vnd.openxmlformats-officedocument.drawing+xml"/>
  <Override PartName="/xl/drawings/drawing78.xml" ContentType="application/vnd.openxmlformats-officedocument.drawing+xml"/>
  <Override PartName="/xl/drawings/drawing79.xml" ContentType="application/vnd.openxmlformats-officedocument.drawing+xml"/>
  <Override PartName="/xl/drawings/drawing8.xml" ContentType="application/vnd.openxmlformats-officedocument.drawing+xml"/>
  <Override PartName="/xl/drawings/drawing80.xml" ContentType="application/vnd.openxmlformats-officedocument.drawing+xml"/>
  <Override PartName="/xl/drawings/drawing81.xml" ContentType="application/vnd.openxmlformats-officedocument.drawing+xml"/>
  <Override PartName="/xl/drawings/drawing82.xml" ContentType="application/vnd.openxmlformats-officedocument.drawing+xml"/>
  <Override PartName="/xl/drawings/drawing83.xml" ContentType="application/vnd.openxmlformats-officedocument.drawing+xml"/>
  <Override PartName="/xl/drawings/drawing84.xml" ContentType="application/vnd.openxmlformats-officedocument.drawing+xml"/>
  <Override PartName="/xl/drawings/drawing85.xml" ContentType="application/vnd.openxmlformats-officedocument.drawing+xml"/>
  <Override PartName="/xl/drawings/drawing9.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125" windowHeight="12090" tabRatio="873" firstSheet="49" activeTab="49"/>
  </bookViews>
  <sheets>
    <sheet name="laroux" sheetId="77" state="veryHidden" r:id="rId1"/>
    <sheet name="索引" sheetId="161" state="hidden" r:id="rId2"/>
    <sheet name="填表说明" sheetId="160" state="hidden" r:id="rId3"/>
    <sheet name="申报表封面" sheetId="158" state="hidden" r:id="rId4"/>
    <sheet name="或有事项声明书" sheetId="163" state="hidden" r:id="rId5"/>
    <sheet name="期后事项声明书" sheetId="164" state="hidden" r:id="rId6"/>
    <sheet name="会计政策调查表" sheetId="165" state="hidden" r:id="rId7"/>
    <sheet name="审定后资产负债表" sheetId="167" state="hidden" r:id="rId8"/>
    <sheet name="资产负债表" sheetId="159" state="hidden" r:id="rId9"/>
    <sheet name="2-分类汇总" sheetId="2" state="hidden" r:id="rId10"/>
    <sheet name="3-流动汇总" sheetId="3" state="hidden" r:id="rId11"/>
    <sheet name="3-1货币汇总表" sheetId="157" state="hidden" r:id="rId12"/>
    <sheet name="3-1-1现金" sheetId="4" state="hidden" r:id="rId13"/>
    <sheet name="3-1-2银行存款" sheetId="5" state="hidden" r:id="rId14"/>
    <sheet name="3-1-3其他货币资金" sheetId="6" state="hidden" r:id="rId15"/>
    <sheet name="3-2交易性金融资产汇总" sheetId="7" state="hidden" r:id="rId16"/>
    <sheet name="3-2-1交易性-股票" sheetId="8" state="hidden" r:id="rId17"/>
    <sheet name="3-2-2交易性-债券" sheetId="9" state="hidden" r:id="rId18"/>
    <sheet name="3-2-3交易性-基金" sheetId="121" state="hidden" r:id="rId19"/>
    <sheet name="3-3应收票据 " sheetId="168" state="hidden" r:id="rId20"/>
    <sheet name="3-4应收账款" sheetId="11" state="hidden" r:id="rId21"/>
    <sheet name="3-5预付账款" sheetId="14" state="hidden" r:id="rId22"/>
    <sheet name="3-6应收利息" sheetId="13" state="hidden" r:id="rId23"/>
    <sheet name="3-7应收股利" sheetId="12" state="hidden" r:id="rId24"/>
    <sheet name="3-8其他应收款" sheetId="16" state="hidden" r:id="rId25"/>
    <sheet name="3-9存货汇总" sheetId="17" state="hidden" r:id="rId26"/>
    <sheet name="3-9-1材料采购（在途物资）" sheetId="19" state="hidden" r:id="rId27"/>
    <sheet name="3-9-2原材料" sheetId="18" state="hidden" r:id="rId28"/>
    <sheet name="3-9-3在库周转材料" sheetId="20" state="hidden" r:id="rId29"/>
    <sheet name="3-9-4委托加工物资" sheetId="100" state="hidden" r:id="rId30"/>
    <sheet name="3-9-5产成品（库存商品）" sheetId="23" state="hidden" r:id="rId31"/>
    <sheet name="3-9-6在产品（自制半成品）" sheetId="99" state="hidden" r:id="rId32"/>
    <sheet name="3-9-7发出商品" sheetId="116" state="hidden" r:id="rId33"/>
    <sheet name="3-9-8在用周转材料" sheetId="26" state="hidden" r:id="rId34"/>
    <sheet name="3-10一年到期非流动资产" sheetId="31" state="hidden" r:id="rId35"/>
    <sheet name="3-11其他流动资产" sheetId="32" state="hidden" r:id="rId36"/>
    <sheet name="4-非流动资产汇总" sheetId="150" state="hidden" r:id="rId37"/>
    <sheet name="4-1可供出售金融资产汇总" sheetId="33" state="hidden" r:id="rId38"/>
    <sheet name="4-1-1可出售-股票" sheetId="34" state="hidden" r:id="rId39"/>
    <sheet name="4-1-2可出售-债券" sheetId="35" state="hidden" r:id="rId40"/>
    <sheet name="4-1-3可出售-其他" sheetId="123" state="hidden" r:id="rId41"/>
    <sheet name="4-2持有到期投资" sheetId="124" state="hidden" r:id="rId42"/>
    <sheet name="4-3长期应收" sheetId="127" state="hidden" r:id="rId43"/>
    <sheet name="4-4股权投资" sheetId="36" state="hidden" r:id="rId44"/>
    <sheet name="4-5投资性房地产汇总表" sheetId="162" state="hidden" r:id="rId45"/>
    <sheet name="4-5-1投资性房地产" sheetId="126" state="hidden" r:id="rId46"/>
    <sheet name="4-5-2投资性房地产" sheetId="154" state="hidden" r:id="rId47"/>
    <sheet name="4-5-3投资性地产" sheetId="156" state="hidden" r:id="rId48"/>
    <sheet name="4-5-4投资性地产" sheetId="155" state="hidden" r:id="rId49"/>
    <sheet name="明细" sheetId="38" r:id="rId50"/>
    <sheet name="4-6-2构筑物" sheetId="39" state="hidden" r:id="rId51"/>
    <sheet name="4-6-3管道沟槽" sheetId="40" state="hidden" r:id="rId52"/>
    <sheet name="4-6-4机器设备" sheetId="41" state="hidden" r:id="rId53"/>
    <sheet name="4-6-5车辆" sheetId="42" state="hidden" r:id="rId54"/>
    <sheet name="4-6-6电子设备" sheetId="43" state="hidden" r:id="rId55"/>
    <sheet name="4-6-7土地" sheetId="120" state="hidden" r:id="rId56"/>
    <sheet name="4-7在建工程汇总" sheetId="128" state="hidden" r:id="rId57"/>
    <sheet name="4-7-1在建（土建）" sheetId="45" state="hidden" r:id="rId58"/>
    <sheet name="4-7-2在建（设备）" sheetId="46" state="hidden" r:id="rId59"/>
    <sheet name="4-8工程物资" sheetId="44" state="hidden" r:id="rId60"/>
    <sheet name="4-9固定资产清理" sheetId="47" state="hidden" r:id="rId61"/>
    <sheet name="4-10生产性生物资产" sheetId="129" state="hidden" r:id="rId62"/>
    <sheet name="4-11油气资产" sheetId="130" state="hidden" r:id="rId63"/>
    <sheet name="4-12无形资产汇总" sheetId="131" state="hidden" r:id="rId64"/>
    <sheet name="4-12-1无形-土地" sheetId="49" state="hidden" r:id="rId65"/>
    <sheet name="4-12-2无形-矿业权" sheetId="152" state="hidden" r:id="rId66"/>
    <sheet name="4-12-3无形-其他" sheetId="50" state="hidden" r:id="rId67"/>
    <sheet name="无形资产明细" sheetId="166" state="hidden" r:id="rId68"/>
    <sheet name="4-13开发支出" sheetId="151" state="hidden" r:id="rId69"/>
    <sheet name="4-14商誉" sheetId="133" state="hidden" r:id="rId70"/>
    <sheet name="4-15长期待摊费用" sheetId="52" state="hidden" r:id="rId71"/>
    <sheet name="4-16递延所得税资产" sheetId="54" state="hidden" r:id="rId72"/>
    <sheet name="4-17其他非流动资产" sheetId="53" state="hidden" r:id="rId73"/>
    <sheet name="5-流动负债汇总" sheetId="55" state="hidden" r:id="rId74"/>
    <sheet name="5-1短期借款" sheetId="56" state="hidden" r:id="rId75"/>
    <sheet name="5-2交易性金融负债" sheetId="134" state="hidden" r:id="rId76"/>
    <sheet name="5-3应付票据" sheetId="57" state="hidden" r:id="rId77"/>
    <sheet name="5-4应付账款" sheetId="58" state="hidden" r:id="rId78"/>
    <sheet name="5-5预收账款" sheetId="59" state="hidden" r:id="rId79"/>
    <sheet name="5-6职工薪酬" sheetId="62" state="hidden" r:id="rId80"/>
    <sheet name="5-7应交税费" sheetId="64" state="hidden" r:id="rId81"/>
    <sheet name="5-8应付利息" sheetId="135" state="hidden" r:id="rId82"/>
    <sheet name="5-9应付股利（利润）" sheetId="65" state="hidden" r:id="rId83"/>
    <sheet name="5-10其他应付款" sheetId="61" state="hidden" r:id="rId84"/>
    <sheet name="5-11一年到期非流动负债" sheetId="68" state="hidden" r:id="rId85"/>
    <sheet name="5-12其他流动负债" sheetId="69" state="hidden" r:id="rId86"/>
    <sheet name="6-非流动负债汇总" sheetId="70" state="hidden" r:id="rId87"/>
    <sheet name="6-1长期借款" sheetId="71" state="hidden" r:id="rId88"/>
    <sheet name="6-2应付债券" sheetId="110" state="hidden" r:id="rId89"/>
    <sheet name="6-3长期应付款" sheetId="73" state="hidden" r:id="rId90"/>
    <sheet name="6-4专项应付款" sheetId="111" state="hidden" r:id="rId91"/>
    <sheet name="6-5预计负债" sheetId="136" state="hidden" r:id="rId92"/>
    <sheet name="6-6递延所得税负债" sheetId="76" state="hidden" r:id="rId93"/>
    <sheet name="6-7其他非流动负债" sheetId="96" state="hidden" r:id="rId94"/>
    <sheet name="00000000" sheetId="78" state="veryHidden" r:id="rId95"/>
  </sheets>
  <externalReferences>
    <externalReference r:id="rId97"/>
    <externalReference r:id="rId98"/>
    <externalReference r:id="rId99"/>
  </externalReferences>
  <definedNames>
    <definedName name="_xlnm._FilterDatabase" localSheetId="30" hidden="1">'3-9-5产成品（库存商品）'!$A$1:$U$306</definedName>
    <definedName name="_xlnm._FilterDatabase" localSheetId="83" hidden="1">'5-10其他应付款'!$A$1:$H$21</definedName>
    <definedName name="_xlnm._FilterDatabase" localSheetId="67" hidden="1">无形资产明细!$A$5:$L$34</definedName>
    <definedName name="aa" localSheetId="68">#REF!</definedName>
    <definedName name="aa" localSheetId="36">#REF!</definedName>
    <definedName name="_xlnm.Print_Area" localSheetId="9">'2-分类汇总'!$A$1:$F$60</definedName>
    <definedName name="_xlnm.Print_Area" localSheetId="34">'3-10一年到期非流动资产'!$A$1:$I$32</definedName>
    <definedName name="_xlnm.Print_Area" localSheetId="35">'3-11其他流动资产'!$A$1:$J$32</definedName>
    <definedName name="_xlnm.Print_Area" localSheetId="12">'3-1-1现金'!$A$1:$J$32</definedName>
    <definedName name="_xlnm.Print_Area" localSheetId="13">'3-1-2银行存款'!$A$1:$K$32</definedName>
    <definedName name="_xlnm.Print_Area" localSheetId="14">'3-1-3其他货币资金'!$A$1:$K$32</definedName>
    <definedName name="_xlnm.Print_Area" localSheetId="16">'3-2-1交易性-股票'!$A$1:$L$32</definedName>
    <definedName name="_xlnm.Print_Area" localSheetId="17">'3-2-2交易性-债券'!$A$1:$L$32</definedName>
    <definedName name="_xlnm.Print_Area" localSheetId="18">'3-2-3交易性-基金'!$A$1:$L$32</definedName>
    <definedName name="_xlnm.Print_Area" localSheetId="19">'3-3应收票据 '!$A$1:$M$32</definedName>
    <definedName name="_xlnm.Print_Area" localSheetId="20">'3-4应收账款'!$A$1:$P$33</definedName>
    <definedName name="_xlnm.Print_Area" localSheetId="21">'3-5预付账款'!$A$1:$P$33</definedName>
    <definedName name="_xlnm.Print_Area" localSheetId="22">'3-6应收利息'!$A$1:$K$32</definedName>
    <definedName name="_xlnm.Print_Area" localSheetId="23">'3-7应收股利'!$A$1:$I$32</definedName>
    <definedName name="_xlnm.Print_Area" localSheetId="24">'3-8其他应收款'!$A$1:$P$38</definedName>
    <definedName name="_xlnm.Print_Area" localSheetId="26">'3-9-1材料采购（在途物资）'!$A$1:$M$32</definedName>
    <definedName name="_xlnm.Print_Area" localSheetId="30">'3-9-5产成品（库存商品）'!$A$1:$T$306</definedName>
    <definedName name="_xlnm.Print_Area" localSheetId="38">'4-1-1可出售-股票'!$A$1:$L$32</definedName>
    <definedName name="_xlnm.Print_Area" localSheetId="64">'4-12-1无形-土地'!$A$1:$W$31</definedName>
    <definedName name="_xlnm.Print_Area" localSheetId="66">'4-12-3无形-其他'!$A$1:$K$32</definedName>
    <definedName name="_xlnm.Print_Area" localSheetId="68">'4-13开发支出'!$A$1:$H$32</definedName>
    <definedName name="_xlnm.Print_Area" localSheetId="70">'4-15长期待摊费用'!$A$1:$K$31</definedName>
    <definedName name="_xlnm.Print_Area" localSheetId="72">'4-17其他非流动资产'!$A$1:$H$32</definedName>
    <definedName name="_xlnm.Print_Area" localSheetId="42">'4-3长期应收'!$A$1:$I$32</definedName>
    <definedName name="_xlnm.Print_Area" localSheetId="45">'4-5-1投资性房地产'!$A$1:$AA$37</definedName>
    <definedName name="_xlnm.Print_Area" localSheetId="49">明细!$A$1:$K$26</definedName>
    <definedName name="_xlnm.Print_Area" localSheetId="50">'4-6-2构筑物'!$A$1:$W$35</definedName>
    <definedName name="_xlnm.Print_Area" localSheetId="51">'4-6-3管道沟槽'!$A$1:$O$32</definedName>
    <definedName name="_xlnm.Print_Area" localSheetId="52">'4-6-4机器设备'!$A$1:$P$226</definedName>
    <definedName name="_xlnm.Print_Area" localSheetId="53">'4-6-5车辆'!$A$1:$Q$54</definedName>
    <definedName name="_xlnm.Print_Area" localSheetId="54">'4-6-6电子设备'!$A$1:$P$32</definedName>
    <definedName name="_xlnm.Print_Area" localSheetId="55">'4-6-7土地'!$A$1:$W$32</definedName>
    <definedName name="_xlnm.Print_Area" localSheetId="57">'4-7-1在建（土建）'!$A$1:$X$32</definedName>
    <definedName name="_xlnm.Print_Area" localSheetId="58">'4-7-2在建（设备）'!$A$1:$V$31</definedName>
    <definedName name="_xlnm.Print_Area" localSheetId="59">'4-8工程物资'!$A$1:$M$32</definedName>
    <definedName name="_xlnm.Print_Area" localSheetId="60">'4-9固定资产清理'!$A$1:$H$32</definedName>
    <definedName name="_xlnm.Print_Area" localSheetId="83">'5-10其他应付款'!$A$1:$G$29</definedName>
    <definedName name="_xlnm.Print_Area" localSheetId="74">'5-1短期借款'!$A$1:$K$32</definedName>
    <definedName name="_xlnm.Print_Area" localSheetId="76">'5-3应付票据'!$A$1:$H$32</definedName>
    <definedName name="_xlnm.Print_Area" localSheetId="77">'5-4应付账款'!$A$1:$G$37</definedName>
    <definedName name="_xlnm.Print_Area" localSheetId="78">'5-5预收账款'!$A$1:$G$31</definedName>
    <definedName name="_xlnm.Print_Area" localSheetId="79">'5-6职工薪酬'!$A$1:$F$32</definedName>
    <definedName name="_xlnm.Print_Area" localSheetId="80">'5-7应交税费'!$A$1:$G$32</definedName>
    <definedName name="_xlnm.Print_Area" localSheetId="87">'6-1长期借款'!$A$1:$K$32</definedName>
    <definedName name="_xlnm.Print_Area" localSheetId="67">无形资产明细!$A$1:$L$34</definedName>
    <definedName name="Print_Area_MI" localSheetId="3">#REF!</definedName>
    <definedName name="_xlnm.Print_Titles" localSheetId="9">'2-分类汇总'!$1:$5</definedName>
    <definedName name="_xlnm.Print_Titles" localSheetId="34">'3-10一年到期非流动资产'!$1:$5</definedName>
    <definedName name="_xlnm.Print_Titles" localSheetId="35">'3-11其他流动资产'!$1:$5</definedName>
    <definedName name="_xlnm.Print_Titles" localSheetId="12">'3-1-1现金'!$1:$5</definedName>
    <definedName name="_xlnm.Print_Titles" localSheetId="13">'3-1-2银行存款'!$1:$5</definedName>
    <definedName name="_xlnm.Print_Titles" localSheetId="14">'3-1-3其他货币资金'!$1:$5</definedName>
    <definedName name="_xlnm.Print_Titles" localSheetId="16">'3-2-1交易性-股票'!$1:$5</definedName>
    <definedName name="_xlnm.Print_Titles" localSheetId="17">'3-2-2交易性-债券'!$1:$5</definedName>
    <definedName name="_xlnm.Print_Titles" localSheetId="19">'3-3应收票据 '!$1:$5</definedName>
    <definedName name="_xlnm.Print_Titles" localSheetId="21">'3-5预付账款'!$1:$5</definedName>
    <definedName name="_xlnm.Print_Titles" localSheetId="22">'3-6应收利息'!$1:$5</definedName>
    <definedName name="_xlnm.Print_Titles" localSheetId="23">'3-7应收股利'!$1:$5</definedName>
    <definedName name="_xlnm.Print_Titles" localSheetId="24">'3-8其他应收款'!$1:$5</definedName>
    <definedName name="_xlnm.Print_Titles" localSheetId="26">'3-9-1材料采购（在途物资）'!$1:$6</definedName>
    <definedName name="_xlnm.Print_Titles" localSheetId="27">'3-9-2原材料'!$1:$6</definedName>
    <definedName name="_xlnm.Print_Titles" localSheetId="28">'3-9-3在库周转材料'!$1:$6</definedName>
    <definedName name="_xlnm.Print_Titles" localSheetId="29">'3-9-4委托加工物资'!$1:$6</definedName>
    <definedName name="_xlnm.Print_Titles" localSheetId="30">'3-9-5产成品（库存商品）'!$1:$6</definedName>
    <definedName name="_xlnm.Print_Titles" localSheetId="31">'3-9-6在产品（自制半成品）'!$1:$6</definedName>
    <definedName name="_xlnm.Print_Titles" localSheetId="32">'3-9-7发出商品'!$1:$6</definedName>
    <definedName name="_xlnm.Print_Titles" localSheetId="33">'3-9-8在用周转材料'!$1:$6</definedName>
    <definedName name="_xlnm.Print_Titles" localSheetId="61">'4-10生产性生物资产'!$1:$6</definedName>
    <definedName name="_xlnm.Print_Titles" localSheetId="38">'4-1-1可出售-股票'!$1:$5</definedName>
    <definedName name="_xlnm.Print_Titles" localSheetId="62">'4-11油气资产'!$1:$6</definedName>
    <definedName name="_xlnm.Print_Titles" localSheetId="64">'4-12-1无形-土地'!$1:$5</definedName>
    <definedName name="_xlnm.Print_Titles" localSheetId="65">'4-12-2无形-矿业权'!$1:$5</definedName>
    <definedName name="_xlnm.Print_Titles" localSheetId="66">'4-12-3无形-其他'!$1:$5</definedName>
    <definedName name="_xlnm.Print_Titles" localSheetId="39">'4-1-2可出售-债券'!$1:$5</definedName>
    <definedName name="_xlnm.Print_Titles" localSheetId="68">'4-13开发支出'!$1:$5</definedName>
    <definedName name="_xlnm.Print_Titles" localSheetId="40">'4-1-3可出售-其他'!$1:$5</definedName>
    <definedName name="_xlnm.Print_Titles" localSheetId="69">'4-14商誉'!$1:$5</definedName>
    <definedName name="_xlnm.Print_Titles" localSheetId="70">'4-15长期待摊费用'!$1:$5</definedName>
    <definedName name="_xlnm.Print_Titles" localSheetId="71">'4-16递延所得税资产'!$1:$5</definedName>
    <definedName name="_xlnm.Print_Titles" localSheetId="72">'4-17其他非流动资产'!$1:$5</definedName>
    <definedName name="_xlnm.Print_Titles" localSheetId="41">'4-2持有到期投资'!$1:$5</definedName>
    <definedName name="_xlnm.Print_Titles" localSheetId="42">'4-3长期应收'!$1:$5</definedName>
    <definedName name="_xlnm.Print_Titles" localSheetId="43">'4-4股权投资'!$1:$5</definedName>
    <definedName name="_xlnm.Print_Titles" localSheetId="45">'4-5-1投资性房地产'!$1:$7</definedName>
    <definedName name="_xlnm.Print_Titles" localSheetId="46">'4-5-2投资性房地产'!$1:$7</definedName>
    <definedName name="_xlnm.Print_Titles" localSheetId="47">'4-5-3投资性地产'!$1:$6</definedName>
    <definedName name="_xlnm.Print_Titles" localSheetId="48">'4-5-4投资性地产'!$1:$6</definedName>
    <definedName name="_xlnm.Print_Titles" localSheetId="49">明细!$1:$3</definedName>
    <definedName name="_xlnm.Print_Titles" localSheetId="50">'4-6-2构筑物'!$1:$6</definedName>
    <definedName name="_xlnm.Print_Titles" localSheetId="51">'4-6-3管道沟槽'!$1:$6</definedName>
    <definedName name="_xlnm.Print_Titles" localSheetId="52">'4-6-4机器设备'!$1:$6</definedName>
    <definedName name="_xlnm.Print_Titles" localSheetId="53">'4-6-5车辆'!$1:$6</definedName>
    <definedName name="_xlnm.Print_Titles" localSheetId="54">'4-6-6电子设备'!$1:$6</definedName>
    <definedName name="_xlnm.Print_Titles" localSheetId="55">'4-6-7土地'!$1:$6</definedName>
    <definedName name="_xlnm.Print_Titles" localSheetId="57">'4-7-1在建（土建）'!$1:$5</definedName>
    <definedName name="_xlnm.Print_Titles" localSheetId="58">'4-7-2在建（设备）'!$1:$6</definedName>
    <definedName name="_xlnm.Print_Titles" localSheetId="59">'4-8工程物资'!$1:$6</definedName>
    <definedName name="_xlnm.Print_Titles" localSheetId="60">'4-9固定资产清理'!$1:$5</definedName>
    <definedName name="_xlnm.Print_Titles" localSheetId="83">'5-10其他应付款'!$1:$5</definedName>
    <definedName name="_xlnm.Print_Titles" localSheetId="84">'5-11一年到期非流动负债'!$1:$5</definedName>
    <definedName name="_xlnm.Print_Titles" localSheetId="85">'5-12其他流动负债'!$1:$5</definedName>
    <definedName name="_xlnm.Print_Titles" localSheetId="74">'5-1短期借款'!$1:$5</definedName>
    <definedName name="_xlnm.Print_Titles" localSheetId="75">'5-2交易性金融负债'!$1:$5</definedName>
    <definedName name="_xlnm.Print_Titles" localSheetId="76">'5-3应付票据'!$1:$5</definedName>
    <definedName name="_xlnm.Print_Titles" localSheetId="77">'5-4应付账款'!$1:$5</definedName>
    <definedName name="_xlnm.Print_Titles" localSheetId="78">'5-5预收账款'!$1:$5</definedName>
    <definedName name="_xlnm.Print_Titles" localSheetId="79">'5-6职工薪酬'!$1:$5</definedName>
    <definedName name="_xlnm.Print_Titles" localSheetId="80">'5-7应交税费'!$1:$5</definedName>
    <definedName name="_xlnm.Print_Titles" localSheetId="81">'5-8应付利息'!$1:$5</definedName>
    <definedName name="_xlnm.Print_Titles" localSheetId="82">'5-9应付股利（利润）'!$1:$5</definedName>
    <definedName name="_xlnm.Print_Titles" localSheetId="87">'6-1长期借款'!$1:$5</definedName>
    <definedName name="_xlnm.Print_Titles" localSheetId="88">'6-2应付债券'!$1:$5</definedName>
    <definedName name="_xlnm.Print_Titles" localSheetId="89">'6-3长期应付款'!$1:$6</definedName>
    <definedName name="_xlnm.Print_Titles" localSheetId="90">'6-4专项应付款'!$1:$5</definedName>
    <definedName name="_xlnm.Print_Titles" localSheetId="91">'6-5预计负债'!$1:$5</definedName>
    <definedName name="_xlnm.Print_Titles" localSheetId="92">'6-6递延所得税负债'!$1:$5</definedName>
    <definedName name="_xlnm.Print_Titles" localSheetId="93">'6-7其他非流动负债'!$1:$5</definedName>
    <definedName name="_xlnm.Print_Titles" localSheetId="6">会计政策调查表!$1:$5</definedName>
    <definedName name="_xlnm.Print_Titles" localSheetId="1">索引!$1:$6</definedName>
    <definedName name="_xlnm.Print_Titles" localSheetId="67">无形资产明细!$1:$5</definedName>
    <definedName name="Work_Program_By_Area_List" localSheetId="68">#REF!</definedName>
    <definedName name="Work_Program_By_Area_List" localSheetId="36">#REF!</definedName>
    <definedName name="Z_3C8ACD06_902B_46D9_A0FF_B9955873E93D_.wvu.PrintArea" localSheetId="2" hidden="1">填表说明!$A$1:$A$15</definedName>
    <definedName name="전" localSheetId="68">#REF!</definedName>
    <definedName name="전" localSheetId="36">#REF!</definedName>
    <definedName name="전" localSheetId="3">#REF!</definedName>
    <definedName name="주택사업본부" localSheetId="68">#REF!</definedName>
    <definedName name="주택사업본부" localSheetId="36">#REF!</definedName>
    <definedName name="주택사업본부" localSheetId="3">#REF!</definedName>
    <definedName name="철구사업본부" localSheetId="68">#REF!</definedName>
    <definedName name="철구사업본부" localSheetId="36">#REF!</definedName>
    <definedName name="철구사업본부" localSheetId="3">#REF!</definedName>
  </definedNames>
  <calcPr calcId="144525" fullPrecision="0"/>
</workbook>
</file>

<file path=xl/comments1.xml><?xml version="1.0" encoding="utf-8"?>
<comments xmlns="http://schemas.openxmlformats.org/spreadsheetml/2006/main">
  <authors>
    <author>chenjie</author>
  </authors>
  <commentList>
    <comment ref="B6" authorId="0">
      <text>
        <r>
          <rPr>
            <b/>
            <sz val="9"/>
            <rFont val="宋体"/>
            <charset val="134"/>
          </rPr>
          <t>chenjie:</t>
        </r>
        <r>
          <rPr>
            <sz val="9"/>
            <rFont val="宋体"/>
            <charset val="134"/>
          </rPr>
          <t xml:space="preserve">
填列全称</t>
        </r>
      </text>
    </comment>
    <comment ref="C6" authorId="0">
      <text>
        <r>
          <rPr>
            <b/>
            <sz val="9"/>
            <rFont val="宋体"/>
            <charset val="134"/>
          </rPr>
          <t>chenjie:</t>
        </r>
        <r>
          <rPr>
            <sz val="9"/>
            <rFont val="宋体"/>
            <charset val="134"/>
          </rPr>
          <t xml:space="preserve">
如：国库券、电力债券
    ＊＊公司债券</t>
        </r>
      </text>
    </comment>
  </commentList>
</comments>
</file>

<file path=xl/comments10.xml><?xml version="1.0" encoding="utf-8"?>
<comments xmlns="http://schemas.openxmlformats.org/spreadsheetml/2006/main">
  <authors>
    <author>chenjie</author>
  </authors>
  <commentList>
    <comment ref="T7" authorId="0">
      <text>
        <r>
          <rPr>
            <b/>
            <sz val="9"/>
            <rFont val="宋体"/>
            <charset val="134"/>
          </rPr>
          <t>chenjie:</t>
        </r>
        <r>
          <rPr>
            <sz val="9"/>
            <rFont val="宋体"/>
            <charset val="134"/>
          </rPr>
          <t xml:space="preserve">
(1)注1；(2)负数余额产生的原因。</t>
        </r>
      </text>
    </comment>
  </commentList>
</comments>
</file>

<file path=xl/comments11.xml><?xml version="1.0" encoding="utf-8"?>
<comments xmlns="http://schemas.openxmlformats.org/spreadsheetml/2006/main">
  <authors>
    <author>chenjie</author>
  </authors>
  <commentList>
    <comment ref="B6" authorId="0">
      <text>
        <r>
          <rPr>
            <b/>
            <sz val="9"/>
            <rFont val="宋体"/>
            <charset val="134"/>
          </rPr>
          <t>chenjie:</t>
        </r>
        <r>
          <rPr>
            <sz val="9"/>
            <rFont val="宋体"/>
            <charset val="134"/>
          </rPr>
          <t xml:space="preserve">
填入债券名称如：“3年期国库券”、“5年期电力基金债券”等</t>
        </r>
      </text>
    </comment>
    <comment ref="C6" authorId="0">
      <text>
        <r>
          <rPr>
            <b/>
            <sz val="9"/>
            <rFont val="宋体"/>
            <charset val="134"/>
          </rPr>
          <t>chenjie:</t>
        </r>
        <r>
          <rPr>
            <sz val="9"/>
            <rFont val="宋体"/>
            <charset val="134"/>
          </rPr>
          <t xml:space="preserve">
购买日</t>
        </r>
      </text>
    </comment>
    <comment ref="I6" authorId="0">
      <text>
        <r>
          <rPr>
            <b/>
            <sz val="9"/>
            <rFont val="宋体"/>
            <charset val="134"/>
          </rPr>
          <t>chenjie:</t>
        </r>
        <r>
          <rPr>
            <sz val="9"/>
            <rFont val="宋体"/>
            <charset val="134"/>
          </rPr>
          <t xml:space="preserve">
设定抵押的债券应标明</t>
        </r>
      </text>
    </comment>
  </commentList>
</comments>
</file>

<file path=xl/comments12.xml><?xml version="1.0" encoding="utf-8"?>
<comments xmlns="http://schemas.openxmlformats.org/spreadsheetml/2006/main">
  <authors>
    <author>chenjie</author>
  </authors>
  <commentList>
    <comment ref="J6" authorId="0">
      <text>
        <r>
          <rPr>
            <b/>
            <sz val="9"/>
            <rFont val="宋体"/>
            <charset val="134"/>
          </rPr>
          <t>chenjie:</t>
        </r>
        <r>
          <rPr>
            <sz val="9"/>
            <rFont val="宋体"/>
            <charset val="134"/>
          </rPr>
          <t xml:space="preserve">
因特殊原因转入的资产，应在备注栏简要说明原因，有可能发生损失的项目，应提供相关文件资料</t>
        </r>
      </text>
    </comment>
  </commentList>
</comments>
</file>

<file path=xl/comments13.xml><?xml version="1.0" encoding="utf-8"?>
<comments xmlns="http://schemas.openxmlformats.org/spreadsheetml/2006/main">
  <authors>
    <author>chenjie</author>
  </authors>
  <commentList>
    <comment ref="B6" authorId="0">
      <text>
        <r>
          <rPr>
            <b/>
            <sz val="9"/>
            <rFont val="宋体"/>
            <charset val="134"/>
          </rPr>
          <t>chenjie:</t>
        </r>
        <r>
          <rPr>
            <sz val="9"/>
            <rFont val="宋体"/>
            <charset val="134"/>
          </rPr>
          <t xml:space="preserve">
填列全称</t>
        </r>
      </text>
    </comment>
    <comment ref="C6" authorId="0">
      <text>
        <r>
          <rPr>
            <b/>
            <sz val="9"/>
            <rFont val="宋体"/>
            <charset val="134"/>
          </rPr>
          <t>chenjie:</t>
        </r>
        <r>
          <rPr>
            <sz val="9"/>
            <rFont val="宋体"/>
            <charset val="134"/>
          </rPr>
          <t xml:space="preserve">
指国家股、法人股、流通股等</t>
        </r>
      </text>
    </comment>
    <comment ref="D6" authorId="0">
      <text>
        <r>
          <rPr>
            <b/>
            <sz val="9"/>
            <rFont val="宋体"/>
            <charset val="134"/>
          </rPr>
          <t>chenjie:</t>
        </r>
        <r>
          <rPr>
            <sz val="9"/>
            <rFont val="宋体"/>
            <charset val="134"/>
          </rPr>
          <t xml:space="preserve">
指购买日或以其他方式（如非货币性交易换入、以债权换入等）取得股权的协议转让日</t>
        </r>
      </text>
    </comment>
    <comment ref="E6" authorId="0">
      <text>
        <r>
          <rPr>
            <b/>
            <sz val="9"/>
            <rFont val="宋体"/>
            <charset val="134"/>
          </rPr>
          <t>chenjie:</t>
        </r>
        <r>
          <rPr>
            <sz val="9"/>
            <rFont val="宋体"/>
            <charset val="134"/>
          </rPr>
          <t xml:space="preserve">
与股权证一致</t>
        </r>
      </text>
    </comment>
    <comment ref="F6" authorId="0">
      <text>
        <r>
          <rPr>
            <b/>
            <sz val="9"/>
            <rFont val="宋体"/>
            <charset val="134"/>
          </rPr>
          <t>chenjie:</t>
        </r>
        <r>
          <rPr>
            <sz val="9"/>
            <rFont val="宋体"/>
            <charset val="134"/>
          </rPr>
          <t xml:space="preserve">
与股权证一致</t>
        </r>
      </text>
    </comment>
    <comment ref="G6" authorId="0">
      <text>
        <r>
          <rPr>
            <b/>
            <sz val="9"/>
            <rFont val="宋体"/>
            <charset val="134"/>
          </rPr>
          <t>chenjie:</t>
        </r>
        <r>
          <rPr>
            <sz val="9"/>
            <rFont val="宋体"/>
            <charset val="134"/>
          </rPr>
          <t xml:space="preserve">
指基准日收盘价</t>
        </r>
      </text>
    </comment>
  </commentList>
</comments>
</file>

<file path=xl/comments14.xml><?xml version="1.0" encoding="utf-8"?>
<comments xmlns="http://schemas.openxmlformats.org/spreadsheetml/2006/main">
  <authors>
    <author>chenjie</author>
  </authors>
  <commentList>
    <comment ref="B6" authorId="0">
      <text>
        <r>
          <rPr>
            <b/>
            <sz val="9"/>
            <rFont val="宋体"/>
            <charset val="134"/>
          </rPr>
          <t>chenjie:</t>
        </r>
        <r>
          <rPr>
            <sz val="9"/>
            <rFont val="宋体"/>
            <charset val="134"/>
          </rPr>
          <t xml:space="preserve">
填列全称</t>
        </r>
      </text>
    </comment>
    <comment ref="C6" authorId="0">
      <text>
        <r>
          <rPr>
            <b/>
            <sz val="9"/>
            <rFont val="宋体"/>
            <charset val="134"/>
          </rPr>
          <t>如：XXXXX基金</t>
        </r>
      </text>
    </comment>
    <comment ref="D6" authorId="0">
      <text>
        <r>
          <rPr>
            <b/>
            <sz val="9"/>
            <rFont val="宋体"/>
            <charset val="134"/>
          </rPr>
          <t>chenjie:</t>
        </r>
        <r>
          <rPr>
            <sz val="9"/>
            <rFont val="宋体"/>
            <charset val="134"/>
          </rPr>
          <t xml:space="preserve">
指购买日或以其他方式（如非货币性交易换入、以债权换入等）取得股权的协议转让日</t>
        </r>
      </text>
    </comment>
    <comment ref="E6" authorId="0">
      <text>
        <r>
          <rPr>
            <b/>
            <sz val="9"/>
            <rFont val="宋体"/>
            <charset val="134"/>
          </rPr>
          <t>chenjie:</t>
        </r>
        <r>
          <rPr>
            <sz val="9"/>
            <rFont val="宋体"/>
            <charset val="134"/>
          </rPr>
          <t xml:space="preserve">
与股权证一致</t>
        </r>
      </text>
    </comment>
    <comment ref="F6" authorId="0">
      <text>
        <r>
          <rPr>
            <b/>
            <sz val="9"/>
            <rFont val="宋体"/>
            <charset val="134"/>
          </rPr>
          <t>chenjie:</t>
        </r>
        <r>
          <rPr>
            <sz val="9"/>
            <rFont val="宋体"/>
            <charset val="134"/>
          </rPr>
          <t xml:space="preserve">
指基准日收盘价</t>
        </r>
      </text>
    </comment>
  </commentList>
</comments>
</file>

<file path=xl/comments15.xml><?xml version="1.0" encoding="utf-8"?>
<comments xmlns="http://schemas.openxmlformats.org/spreadsheetml/2006/main">
  <authors>
    <author>chenjie</author>
  </authors>
  <commentList>
    <comment ref="B6" authorId="0">
      <text>
        <r>
          <rPr>
            <b/>
            <sz val="9"/>
            <rFont val="宋体"/>
            <charset val="134"/>
          </rPr>
          <t>chenjie:</t>
        </r>
        <r>
          <rPr>
            <sz val="9"/>
            <rFont val="宋体"/>
            <charset val="134"/>
          </rPr>
          <t xml:space="preserve">
债务单位名称应填列全称，不应以地名或不明确的简称或业务内容代替</t>
        </r>
      </text>
    </comment>
    <comment ref="C6" authorId="0">
      <text>
        <r>
          <rPr>
            <b/>
            <sz val="9"/>
            <rFont val="宋体"/>
            <charset val="134"/>
          </rPr>
          <t>chenjie:</t>
        </r>
        <r>
          <rPr>
            <sz val="9"/>
            <rFont val="宋体"/>
            <charset val="134"/>
          </rPr>
          <t xml:space="preserve">
如：“租赁XXXXXX”等</t>
        </r>
      </text>
    </comment>
    <comment ref="D6" authorId="0">
      <text>
        <r>
          <rPr>
            <b/>
            <sz val="9"/>
            <rFont val="宋体"/>
            <charset val="134"/>
          </rPr>
          <t>chenjie:</t>
        </r>
        <r>
          <rPr>
            <sz val="9"/>
            <rFont val="宋体"/>
            <charset val="134"/>
          </rPr>
          <t xml:space="preserve">
填列最后一笔借方发生额的日期；
日期填写形式(半角状态下)如：2002-6又如2001-11</t>
        </r>
      </text>
    </comment>
    <comment ref="I6" authorId="0">
      <text>
        <r>
          <rPr>
            <b/>
            <sz val="9"/>
            <rFont val="宋体"/>
            <charset val="134"/>
          </rPr>
          <t>chenjie:</t>
        </r>
        <r>
          <rPr>
            <sz val="9"/>
            <rFont val="宋体"/>
            <charset val="134"/>
          </rPr>
          <t xml:space="preserve">
1）欠款单位为关联方、总公司内部或本公司内部单位的，应在备注栏注明“关联方”、“总公司内部”“内部单位”；2） 涉诉款项应在备注中标明；3）评估基准日后已收回款项的，应注明日期如“2002年7月4日收回”；4）其他填表单位认为应说明的事项</t>
        </r>
      </text>
    </comment>
  </commentList>
</comments>
</file>

<file path=xl/comments16.xml><?xml version="1.0" encoding="utf-8"?>
<comments xmlns="http://schemas.openxmlformats.org/spreadsheetml/2006/main">
  <authors>
    <author>chenjie</author>
  </authors>
  <commentList>
    <comment ref="B8" authorId="0">
      <text>
        <r>
          <rPr>
            <b/>
            <sz val="9"/>
            <rFont val="宋体"/>
            <charset val="134"/>
          </rPr>
          <t>chenjie:</t>
        </r>
        <r>
          <rPr>
            <sz val="9"/>
            <rFont val="宋体"/>
            <charset val="134"/>
          </rPr>
          <t xml:space="preserve">
填写房产证编号,无证不填</t>
        </r>
      </text>
    </comment>
    <comment ref="E8" authorId="0">
      <text>
        <r>
          <rPr>
            <b/>
            <sz val="9"/>
            <rFont val="宋体"/>
            <charset val="134"/>
          </rPr>
          <t>chenjie:</t>
        </r>
        <r>
          <rPr>
            <sz val="9"/>
            <rFont val="宋体"/>
            <charset val="134"/>
          </rPr>
          <t xml:space="preserve">
如：“砖混、钢混、框架、砖木、简易”等，各类型结构的定义参见填表说明。</t>
        </r>
      </text>
    </comment>
    <comment ref="F8" authorId="0">
      <text>
        <r>
          <rPr>
            <b/>
            <sz val="9"/>
            <rFont val="宋体"/>
            <charset val="134"/>
          </rPr>
          <t>chenjie:</t>
        </r>
        <r>
          <rPr>
            <sz val="9"/>
            <rFont val="宋体"/>
            <charset val="134"/>
          </rPr>
          <t xml:space="preserve">
指竣工日期</t>
        </r>
      </text>
    </comment>
    <comment ref="G8" authorId="0">
      <text>
        <r>
          <rPr>
            <b/>
            <sz val="9"/>
            <rFont val="宋体"/>
            <charset val="134"/>
          </rPr>
          <t>chenjie:</t>
        </r>
        <r>
          <rPr>
            <sz val="9"/>
            <rFont val="宋体"/>
            <charset val="134"/>
          </rPr>
          <t xml:space="preserve">
</t>
        </r>
        <r>
          <rPr>
            <sz val="12"/>
            <rFont val="宋体"/>
            <charset val="134"/>
          </rPr>
          <t>m</t>
        </r>
        <r>
          <rPr>
            <vertAlign val="superscript"/>
            <sz val="12"/>
            <rFont val="宋体"/>
            <charset val="134"/>
          </rPr>
          <t>2</t>
        </r>
        <r>
          <rPr>
            <sz val="9"/>
            <rFont val="宋体"/>
            <charset val="134"/>
          </rPr>
          <t>或</t>
        </r>
        <r>
          <rPr>
            <sz val="12"/>
            <rFont val="宋体"/>
            <charset val="134"/>
          </rPr>
          <t>m</t>
        </r>
        <r>
          <rPr>
            <vertAlign val="superscript"/>
            <sz val="12"/>
            <rFont val="宋体"/>
            <charset val="134"/>
          </rPr>
          <t>3</t>
        </r>
      </text>
    </comment>
    <comment ref="H8" authorId="0">
      <text>
        <r>
          <rPr>
            <b/>
            <sz val="9"/>
            <rFont val="宋体"/>
            <charset val="134"/>
          </rPr>
          <t>chenjie:</t>
        </r>
        <r>
          <rPr>
            <sz val="9"/>
            <rFont val="宋体"/>
            <charset val="134"/>
          </rPr>
          <t xml:space="preserve">
(1)一般应填写房产证所填写的建筑面积值，如无房屋证，应填写工程概预算书上的面积值，否则就需要重新丈量；(2)对因改扩建已改变了原有建筑面积的，应以基准日实际建筑面积填报，但必须在备注中加以说明。</t>
        </r>
        <r>
          <rPr>
            <b/>
            <sz val="9"/>
            <rFont val="宋体"/>
            <charset val="134"/>
          </rPr>
          <t>注意：</t>
        </r>
        <r>
          <rPr>
            <sz val="9"/>
            <rFont val="宋体"/>
            <charset val="134"/>
          </rPr>
          <t>在增加面积的同时，应增加帐面原值及净值，如果增加面积的相应价值未入帐，应同时在备注中注明未入帐部分的建筑面积。</t>
        </r>
      </text>
    </comment>
    <comment ref="AA8" authorId="0">
      <text>
        <r>
          <rPr>
            <b/>
            <sz val="9"/>
            <rFont val="宋体"/>
            <charset val="134"/>
          </rPr>
          <t>chenjie:</t>
        </r>
        <r>
          <rPr>
            <sz val="9"/>
            <rFont val="宋体"/>
            <charset val="134"/>
          </rPr>
          <t xml:space="preserve">
备注中须说明的事项：(1)对因改扩建已改变了原有建筑面积的；(2)在增加面积的同时，其相应价值未入帐的，注明未入帐部分的建筑面积。(3)盘盈资产及非正常状态下的房屋，如：“危房、已拆除、待报废”等(4)负数余额；(5)房屋管理部门确定为“违章建筑”的。</t>
        </r>
      </text>
    </comment>
  </commentList>
</comments>
</file>

<file path=xl/comments17.xml><?xml version="1.0" encoding="utf-8"?>
<comments xmlns="http://schemas.openxmlformats.org/spreadsheetml/2006/main">
  <authors>
    <author>chenjie</author>
  </authors>
  <commentList>
    <comment ref="B8" authorId="0">
      <text>
        <r>
          <rPr>
            <b/>
            <sz val="9"/>
            <rFont val="宋体"/>
            <charset val="134"/>
          </rPr>
          <t>chenjie:</t>
        </r>
        <r>
          <rPr>
            <sz val="9"/>
            <rFont val="宋体"/>
            <charset val="134"/>
          </rPr>
          <t xml:space="preserve">
填写房产证编号,无证不填</t>
        </r>
      </text>
    </comment>
    <comment ref="E8" authorId="0">
      <text>
        <r>
          <rPr>
            <b/>
            <sz val="9"/>
            <rFont val="宋体"/>
            <charset val="134"/>
          </rPr>
          <t>chenjie:</t>
        </r>
        <r>
          <rPr>
            <sz val="9"/>
            <rFont val="宋体"/>
            <charset val="134"/>
          </rPr>
          <t xml:space="preserve">
如：“砖混、钢混、框架、砖木、简易”等，各类型结构的定义参见填表说明。</t>
        </r>
      </text>
    </comment>
    <comment ref="F8" authorId="0">
      <text>
        <r>
          <rPr>
            <b/>
            <sz val="9"/>
            <rFont val="宋体"/>
            <charset val="134"/>
          </rPr>
          <t>chenjie:</t>
        </r>
        <r>
          <rPr>
            <sz val="9"/>
            <rFont val="宋体"/>
            <charset val="134"/>
          </rPr>
          <t xml:space="preserve">
指竣工日期</t>
        </r>
      </text>
    </comment>
    <comment ref="G8" authorId="0">
      <text>
        <r>
          <rPr>
            <b/>
            <sz val="9"/>
            <rFont val="宋体"/>
            <charset val="134"/>
          </rPr>
          <t>chenjie:</t>
        </r>
        <r>
          <rPr>
            <sz val="9"/>
            <rFont val="宋体"/>
            <charset val="134"/>
          </rPr>
          <t xml:space="preserve">
</t>
        </r>
        <r>
          <rPr>
            <sz val="12"/>
            <rFont val="宋体"/>
            <charset val="134"/>
          </rPr>
          <t>m</t>
        </r>
        <r>
          <rPr>
            <vertAlign val="superscript"/>
            <sz val="12"/>
            <rFont val="宋体"/>
            <charset val="134"/>
          </rPr>
          <t>2</t>
        </r>
        <r>
          <rPr>
            <sz val="9"/>
            <rFont val="宋体"/>
            <charset val="134"/>
          </rPr>
          <t>或</t>
        </r>
        <r>
          <rPr>
            <sz val="12"/>
            <rFont val="宋体"/>
            <charset val="134"/>
          </rPr>
          <t>m</t>
        </r>
        <r>
          <rPr>
            <vertAlign val="superscript"/>
            <sz val="12"/>
            <rFont val="宋体"/>
            <charset val="134"/>
          </rPr>
          <t>3</t>
        </r>
      </text>
    </comment>
    <comment ref="H8" authorId="0">
      <text>
        <r>
          <rPr>
            <b/>
            <sz val="9"/>
            <rFont val="宋体"/>
            <charset val="134"/>
          </rPr>
          <t>chenjie:</t>
        </r>
        <r>
          <rPr>
            <sz val="9"/>
            <rFont val="宋体"/>
            <charset val="134"/>
          </rPr>
          <t xml:space="preserve">
(1)一般应填写房产证所填写的建筑面积值，如无房屋证，应填写工程概预算书上的面积值，否则就需要重新丈量；(2)对因改扩建已改变了原有建筑面积的，应以基准日实际建筑面积填报，但必须在备注中加以说明。</t>
        </r>
        <r>
          <rPr>
            <b/>
            <sz val="9"/>
            <rFont val="宋体"/>
            <charset val="134"/>
          </rPr>
          <t>注意：</t>
        </r>
        <r>
          <rPr>
            <sz val="9"/>
            <rFont val="宋体"/>
            <charset val="134"/>
          </rPr>
          <t>在增加面积的同时，应增加帐面原值及净值，如果增加面积的相应价值未入帐，应同时在备注中注明未入帐部分的建筑面积。</t>
        </r>
      </text>
    </comment>
    <comment ref="X8" authorId="0">
      <text>
        <r>
          <rPr>
            <b/>
            <sz val="9"/>
            <rFont val="宋体"/>
            <charset val="134"/>
          </rPr>
          <t>chenjie:</t>
        </r>
        <r>
          <rPr>
            <sz val="9"/>
            <rFont val="宋体"/>
            <charset val="134"/>
          </rPr>
          <t xml:space="preserve">
备注中须说明的事项：(1)对因改扩建已改变了原有建筑面积的；(2)在增加面积的同时，其相应价值未入帐的，注明未入帐部分的建筑面积。(3)盘盈资产及非正常状态下的房屋，如：“危房、已拆除、待报废”等(4)负数余额；(5)房屋管理部门确定为“违章建筑”的。</t>
        </r>
      </text>
    </comment>
  </commentList>
</comments>
</file>

<file path=xl/comments18.xml><?xml version="1.0" encoding="utf-8"?>
<comments xmlns="http://schemas.openxmlformats.org/spreadsheetml/2006/main">
  <authors>
    <author>chenjie</author>
  </authors>
  <commentList>
    <comment ref="B7" authorId="0">
      <text>
        <r>
          <rPr>
            <b/>
            <sz val="9"/>
            <rFont val="宋体"/>
            <charset val="134"/>
          </rPr>
          <t>chenjie:</t>
        </r>
        <r>
          <rPr>
            <sz val="9"/>
            <rFont val="宋体"/>
            <charset val="134"/>
          </rPr>
          <t xml:space="preserve">
土地使用权证书的编号</t>
        </r>
      </text>
    </comment>
    <comment ref="E7" authorId="0">
      <text>
        <r>
          <rPr>
            <b/>
            <sz val="9"/>
            <rFont val="宋体"/>
            <charset val="134"/>
          </rPr>
          <t>chenjie:</t>
        </r>
        <r>
          <rPr>
            <sz val="9"/>
            <rFont val="宋体"/>
            <charset val="134"/>
          </rPr>
          <t xml:space="preserve">
所填内容应与土地证记录相符</t>
        </r>
      </text>
    </comment>
    <comment ref="F7" authorId="0">
      <text>
        <r>
          <rPr>
            <b/>
            <sz val="9"/>
            <rFont val="宋体"/>
            <charset val="134"/>
          </rPr>
          <t>chenjie:</t>
        </r>
        <r>
          <rPr>
            <sz val="9"/>
            <rFont val="宋体"/>
            <charset val="134"/>
          </rPr>
          <t xml:space="preserve">
所填内容应与土地证记录相符</t>
        </r>
      </text>
    </comment>
    <comment ref="G7" authorId="0">
      <text>
        <r>
          <rPr>
            <b/>
            <sz val="9"/>
            <rFont val="宋体"/>
            <charset val="134"/>
          </rPr>
          <t>chenjie:</t>
        </r>
        <r>
          <rPr>
            <sz val="9"/>
            <rFont val="宋体"/>
            <charset val="134"/>
          </rPr>
          <t xml:space="preserve">
所填内容应与土地证记录相符</t>
        </r>
      </text>
    </comment>
    <comment ref="I7" authorId="0">
      <text>
        <r>
          <rPr>
            <b/>
            <sz val="9"/>
            <rFont val="宋体"/>
            <charset val="134"/>
          </rPr>
          <t>chenjie:</t>
        </r>
        <r>
          <rPr>
            <sz val="9"/>
            <rFont val="宋体"/>
            <charset val="134"/>
          </rPr>
          <t xml:space="preserve">
所填内容应与土地证记录相符</t>
        </r>
      </text>
    </comment>
  </commentList>
</comments>
</file>

<file path=xl/comments19.xml><?xml version="1.0" encoding="utf-8"?>
<comments xmlns="http://schemas.openxmlformats.org/spreadsheetml/2006/main">
  <authors>
    <author>chenjie</author>
  </authors>
  <commentList>
    <comment ref="B7" authorId="0">
      <text>
        <r>
          <rPr>
            <b/>
            <sz val="9"/>
            <rFont val="宋体"/>
            <charset val="134"/>
          </rPr>
          <t>chenjie:</t>
        </r>
        <r>
          <rPr>
            <sz val="9"/>
            <rFont val="宋体"/>
            <charset val="134"/>
          </rPr>
          <t xml:space="preserve">
土地使用权证书的编号</t>
        </r>
      </text>
    </comment>
    <comment ref="E7" authorId="0">
      <text>
        <r>
          <rPr>
            <b/>
            <sz val="9"/>
            <rFont val="宋体"/>
            <charset val="134"/>
          </rPr>
          <t>chenjie:</t>
        </r>
        <r>
          <rPr>
            <sz val="9"/>
            <rFont val="宋体"/>
            <charset val="134"/>
          </rPr>
          <t xml:space="preserve">
所填内容应与土地证记录相符</t>
        </r>
      </text>
    </comment>
    <comment ref="F7" authorId="0">
      <text>
        <r>
          <rPr>
            <b/>
            <sz val="9"/>
            <rFont val="宋体"/>
            <charset val="134"/>
          </rPr>
          <t>chenjie:</t>
        </r>
        <r>
          <rPr>
            <sz val="9"/>
            <rFont val="宋体"/>
            <charset val="134"/>
          </rPr>
          <t xml:space="preserve">
所填内容应与土地证记录相符</t>
        </r>
      </text>
    </comment>
    <comment ref="G7" authorId="0">
      <text>
        <r>
          <rPr>
            <b/>
            <sz val="9"/>
            <rFont val="宋体"/>
            <charset val="134"/>
          </rPr>
          <t>chenjie:</t>
        </r>
        <r>
          <rPr>
            <sz val="9"/>
            <rFont val="宋体"/>
            <charset val="134"/>
          </rPr>
          <t xml:space="preserve">
所填内容应与土地证记录相符</t>
        </r>
      </text>
    </comment>
    <comment ref="I7" authorId="0">
      <text>
        <r>
          <rPr>
            <b/>
            <sz val="9"/>
            <rFont val="宋体"/>
            <charset val="134"/>
          </rPr>
          <t>chenjie:</t>
        </r>
        <r>
          <rPr>
            <sz val="9"/>
            <rFont val="宋体"/>
            <charset val="134"/>
          </rPr>
          <t xml:space="preserve">
所填内容应与土地证记录相符</t>
        </r>
      </text>
    </comment>
  </commentList>
</comments>
</file>

<file path=xl/comments2.xml><?xml version="1.0" encoding="utf-8"?>
<comments xmlns="http://schemas.openxmlformats.org/spreadsheetml/2006/main">
  <authors>
    <author>chenjie</author>
  </authors>
  <commentList>
    <comment ref="B6" authorId="0">
      <text>
        <r>
          <rPr>
            <b/>
            <sz val="9"/>
            <rFont val="宋体"/>
            <charset val="134"/>
          </rPr>
          <t>chenjie:</t>
        </r>
        <r>
          <rPr>
            <sz val="9"/>
            <rFont val="宋体"/>
            <charset val="134"/>
          </rPr>
          <t xml:space="preserve">
填列全称</t>
        </r>
      </text>
    </comment>
    <comment ref="C6" authorId="0">
      <text>
        <r>
          <rPr>
            <sz val="9"/>
            <rFont val="宋体"/>
            <charset val="134"/>
          </rPr>
          <t>如：上投摩根内需动力</t>
        </r>
      </text>
    </comment>
    <comment ref="D6" authorId="0">
      <text>
        <r>
          <rPr>
            <b/>
            <sz val="9"/>
            <rFont val="宋体"/>
            <charset val="134"/>
          </rPr>
          <t>开放式、封闭式等</t>
        </r>
      </text>
    </comment>
    <comment ref="E6" authorId="0">
      <text>
        <r>
          <rPr>
            <b/>
            <sz val="9"/>
            <rFont val="宋体"/>
            <charset val="134"/>
          </rPr>
          <t>chenjie:</t>
        </r>
        <r>
          <rPr>
            <sz val="9"/>
            <rFont val="宋体"/>
            <charset val="134"/>
          </rPr>
          <t xml:space="preserve">
购买日</t>
        </r>
      </text>
    </comment>
  </commentList>
</comments>
</file>

<file path=xl/comments20.xml><?xml version="1.0" encoding="utf-8"?>
<comments xmlns="http://schemas.openxmlformats.org/spreadsheetml/2006/main">
  <authors>
    <author>zhonglian</author>
    <author>chenjie</author>
  </authors>
  <commentList>
    <comment ref="S6" authorId="0">
      <text>
        <r>
          <rPr>
            <b/>
            <sz val="9"/>
            <rFont val="宋体"/>
            <charset val="134"/>
          </rPr>
          <t>zhonglian:</t>
        </r>
        <r>
          <rPr>
            <sz val="9"/>
            <rFont val="宋体"/>
            <charset val="134"/>
          </rPr>
          <t xml:space="preserve">
</t>
        </r>
      </text>
    </comment>
    <comment ref="I7" authorId="1">
      <text>
        <r>
          <rPr>
            <b/>
            <sz val="9"/>
            <rFont val="宋体"/>
            <charset val="134"/>
          </rPr>
          <t>chenjie:</t>
        </r>
        <r>
          <rPr>
            <sz val="9"/>
            <rFont val="宋体"/>
            <charset val="134"/>
          </rPr>
          <t xml:space="preserve">
如“砖、钢筋砼、钢结构、砖铁栏杆、砼面、沥青面、砖面”等，详见填表说明</t>
        </r>
      </text>
    </comment>
    <comment ref="J7" authorId="1">
      <text>
        <r>
          <rPr>
            <b/>
            <sz val="9"/>
            <rFont val="宋体"/>
            <charset val="134"/>
          </rPr>
          <t>chenjie:</t>
        </r>
        <r>
          <rPr>
            <sz val="9"/>
            <rFont val="宋体"/>
            <charset val="134"/>
          </rPr>
          <t xml:space="preserve">
指竣工验收日</t>
        </r>
      </text>
    </comment>
    <comment ref="M7" authorId="1">
      <text>
        <r>
          <rPr>
            <b/>
            <sz val="9"/>
            <rFont val="宋体"/>
            <charset val="134"/>
          </rPr>
          <t>chenjie:</t>
        </r>
        <r>
          <rPr>
            <sz val="9"/>
            <rFont val="宋体"/>
            <charset val="134"/>
          </rPr>
          <t xml:space="preserve">
座、口（井）、m、个等，详见填表说明</t>
        </r>
      </text>
    </comment>
    <comment ref="W7" authorId="1">
      <text>
        <r>
          <rPr>
            <b/>
            <sz val="9"/>
            <rFont val="宋体"/>
            <charset val="134"/>
          </rPr>
          <t>chenjie:</t>
        </r>
        <r>
          <rPr>
            <sz val="9"/>
            <rFont val="宋体"/>
            <charset val="134"/>
          </rPr>
          <t xml:space="preserve">
备注中须说明的事项：(1)对因改扩建已改变了原有建筑面积的；(2)改扩建增加的相应价值未入帐的，注明未入帐部分的建筑面积。(3)盘盈资产及非正常状态下的资产，如：“已拆除、待报废”等(5)负数余额</t>
        </r>
      </text>
    </comment>
  </commentList>
</comments>
</file>

<file path=xl/comments21.xml><?xml version="1.0" encoding="utf-8"?>
<comments xmlns="http://schemas.openxmlformats.org/spreadsheetml/2006/main">
  <authors>
    <author>chenjie</author>
  </authors>
  <commentList>
    <comment ref="B7" authorId="0">
      <text>
        <r>
          <rPr>
            <b/>
            <sz val="9"/>
            <rFont val="宋体"/>
            <charset val="134"/>
          </rPr>
          <t>chenjie:</t>
        </r>
        <r>
          <rPr>
            <sz val="9"/>
            <rFont val="宋体"/>
            <charset val="134"/>
          </rPr>
          <t xml:space="preserve">
填写管道和沟槽的全称</t>
        </r>
      </text>
    </comment>
    <comment ref="E7" authorId="0">
      <text>
        <r>
          <rPr>
            <b/>
            <sz val="9"/>
            <rFont val="宋体"/>
            <charset val="134"/>
          </rPr>
          <t>chenjie:</t>
        </r>
        <r>
          <rPr>
            <sz val="9"/>
            <rFont val="宋体"/>
            <charset val="134"/>
          </rPr>
          <t xml:space="preserve">
长度、槽深、沟宽*沟厚管径*壁厚、材质、绝缘方式等应按图纸准确填写</t>
        </r>
      </text>
    </comment>
    <comment ref="F7" authorId="0">
      <text>
        <r>
          <rPr>
            <b/>
            <sz val="9"/>
            <rFont val="宋体"/>
            <charset val="134"/>
          </rPr>
          <t>chenjie:</t>
        </r>
        <r>
          <rPr>
            <sz val="9"/>
            <rFont val="宋体"/>
            <charset val="134"/>
          </rPr>
          <t xml:space="preserve">
如”砖、砼、钢管、砼管”等</t>
        </r>
      </text>
    </comment>
    <comment ref="H7" authorId="0">
      <text>
        <r>
          <rPr>
            <b/>
            <sz val="9"/>
            <rFont val="宋体"/>
            <charset val="134"/>
          </rPr>
          <t>chenjie:</t>
        </r>
        <r>
          <rPr>
            <sz val="9"/>
            <rFont val="宋体"/>
            <charset val="134"/>
          </rPr>
          <t xml:space="preserve">
指竣工日期</t>
        </r>
      </text>
    </comment>
    <comment ref="O7" authorId="0">
      <text>
        <r>
          <rPr>
            <b/>
            <sz val="9"/>
            <rFont val="宋体"/>
            <charset val="134"/>
          </rPr>
          <t>chenjie:</t>
        </r>
        <r>
          <rPr>
            <sz val="9"/>
            <rFont val="宋体"/>
            <charset val="134"/>
          </rPr>
          <t xml:space="preserve">
备注中须说明的事项：(1)对因改扩建已改变了原有记录的；(2)改扩建增加的相应价值未入帐的，注明未入帐部分的尺寸规格等。(3)盘盈资产及非正常状态下的资产，如：“已拆除、待报废”等(5)负数余额</t>
        </r>
      </text>
    </comment>
  </commentList>
</comments>
</file>

<file path=xl/comments22.xml><?xml version="1.0" encoding="utf-8"?>
<comments xmlns="http://schemas.openxmlformats.org/spreadsheetml/2006/main">
  <authors>
    <author>sucheng</author>
    <author>chenjie</author>
  </authors>
  <commentList>
    <comment ref="B7" authorId="0">
      <text>
        <r>
          <rPr>
            <b/>
            <sz val="9"/>
            <rFont val="宋体"/>
            <charset val="134"/>
          </rPr>
          <t>sucheng:</t>
        </r>
        <r>
          <rPr>
            <sz val="9"/>
            <rFont val="宋体"/>
            <charset val="134"/>
          </rPr>
          <t xml:space="preserve">
企业资产管理所使用的编号</t>
        </r>
      </text>
    </comment>
    <comment ref="C7" authorId="1">
      <text>
        <r>
          <rPr>
            <b/>
            <sz val="9"/>
            <rFont val="宋体"/>
            <charset val="134"/>
          </rPr>
          <t>chenjie:</t>
        </r>
        <r>
          <rPr>
            <sz val="9"/>
            <rFont val="宋体"/>
            <charset val="134"/>
          </rPr>
          <t xml:space="preserve">
设备按单台（套）填列</t>
        </r>
      </text>
    </comment>
    <comment ref="D7" authorId="1">
      <text>
        <r>
          <rPr>
            <b/>
            <sz val="9"/>
            <rFont val="宋体"/>
            <charset val="134"/>
          </rPr>
          <t>chenjie:</t>
        </r>
        <r>
          <rPr>
            <sz val="9"/>
            <rFont val="宋体"/>
            <charset val="134"/>
          </rPr>
          <t xml:space="preserve">
按设备铭牌填写</t>
        </r>
      </text>
    </comment>
    <comment ref="E7" authorId="1">
      <text>
        <r>
          <rPr>
            <b/>
            <sz val="9"/>
            <rFont val="宋体"/>
            <charset val="134"/>
          </rPr>
          <t>chenjie:</t>
        </r>
        <r>
          <rPr>
            <sz val="9"/>
            <rFont val="宋体"/>
            <charset val="134"/>
          </rPr>
          <t xml:space="preserve">
按设备铭牌填写，不得以地名或经销商名称替代</t>
        </r>
      </text>
    </comment>
    <comment ref="F7" authorId="1">
      <text>
        <r>
          <rPr>
            <b/>
            <sz val="9"/>
            <rFont val="宋体"/>
            <charset val="134"/>
          </rPr>
          <t>chenjie:</t>
        </r>
        <r>
          <rPr>
            <sz val="9"/>
            <rFont val="宋体"/>
            <charset val="134"/>
          </rPr>
          <t xml:space="preserve">
台、件、套、个等</t>
        </r>
      </text>
    </comment>
    <comment ref="H7" authorId="1">
      <text>
        <r>
          <rPr>
            <b/>
            <sz val="9"/>
            <rFont val="宋体"/>
            <charset val="134"/>
          </rPr>
          <t>chenjie:</t>
        </r>
        <r>
          <rPr>
            <sz val="9"/>
            <rFont val="宋体"/>
            <charset val="134"/>
          </rPr>
          <t xml:space="preserve">
指购买设备日期，如为二手设备须填写原始购置日。日期填写形式(半角状态下)如：2002.6又如2001.11</t>
        </r>
      </text>
    </comment>
    <comment ref="I7" authorId="1">
      <text>
        <r>
          <rPr>
            <b/>
            <sz val="9"/>
            <rFont val="宋体"/>
            <charset val="134"/>
          </rPr>
          <t>chenjie:</t>
        </r>
        <r>
          <rPr>
            <sz val="9"/>
            <rFont val="宋体"/>
            <charset val="134"/>
          </rPr>
          <t xml:space="preserve">
设备投入使用的日期</t>
        </r>
      </text>
    </comment>
    <comment ref="P7" authorId="1">
      <text>
        <r>
          <rPr>
            <b/>
            <sz val="9"/>
            <rFont val="宋体"/>
            <charset val="134"/>
          </rPr>
          <t>chenjie:</t>
        </r>
        <r>
          <rPr>
            <sz val="9"/>
            <rFont val="宋体"/>
            <charset val="134"/>
          </rPr>
          <t xml:space="preserve">
应注明的事项：(1)盘盈(2)非正常资产，如“停用、不需用、待报废、淘汰、盘亏”等(3)仪器仪表、电梯、锅炉、压力容器等规定由有关部门定期鉴定的设备应注明“达标”或“未达标”(4)因折旧提超等原因造成负数余额的项目，应简述原因(5)其他</t>
        </r>
      </text>
    </comment>
  </commentList>
</comments>
</file>

<file path=xl/comments23.xml><?xml version="1.0" encoding="utf-8"?>
<comments xmlns="http://schemas.openxmlformats.org/spreadsheetml/2006/main">
  <authors>
    <author>chenjie</author>
  </authors>
  <commentList>
    <comment ref="E7" authorId="0">
      <text>
        <r>
          <rPr>
            <b/>
            <sz val="9"/>
            <rFont val="宋体"/>
            <charset val="134"/>
          </rPr>
          <t>chenjie:</t>
        </r>
        <r>
          <rPr>
            <sz val="9"/>
            <rFont val="宋体"/>
            <charset val="134"/>
          </rPr>
          <t xml:space="preserve">
按车辆铭牌填写，不得以地名或经销商名称替代</t>
        </r>
      </text>
    </comment>
    <comment ref="F7" authorId="0">
      <text>
        <r>
          <rPr>
            <b/>
            <sz val="9"/>
            <rFont val="宋体"/>
            <charset val="134"/>
          </rPr>
          <t>chenjie:</t>
        </r>
        <r>
          <rPr>
            <sz val="9"/>
            <rFont val="宋体"/>
            <charset val="134"/>
          </rPr>
          <t xml:space="preserve">
辆</t>
        </r>
      </text>
    </comment>
    <comment ref="H7" authorId="0">
      <text>
        <r>
          <rPr>
            <b/>
            <sz val="9"/>
            <rFont val="宋体"/>
            <charset val="134"/>
          </rPr>
          <t>chenjie:</t>
        </r>
        <r>
          <rPr>
            <sz val="9"/>
            <rFont val="宋体"/>
            <charset val="134"/>
          </rPr>
          <t xml:space="preserve">
指购买日期，如为二手车须填写原始购置日。日期填写形式(半角状态下)如：2002.6又如2001.11</t>
        </r>
      </text>
    </comment>
    <comment ref="I7" authorId="0">
      <text>
        <r>
          <rPr>
            <b/>
            <sz val="9"/>
            <rFont val="宋体"/>
            <charset val="134"/>
          </rPr>
          <t>chenjie:</t>
        </r>
        <r>
          <rPr>
            <sz val="9"/>
            <rFont val="宋体"/>
            <charset val="134"/>
          </rPr>
          <t xml:space="preserve">
指购买日期，如为二手车须填写原始购置日。日期填写形式(半角状态下)如：2002.6又如2001.11</t>
        </r>
      </text>
    </comment>
    <comment ref="J7" authorId="0">
      <text>
        <r>
          <rPr>
            <b/>
            <sz val="9"/>
            <rFont val="宋体"/>
            <charset val="134"/>
          </rPr>
          <t>chenjie:</t>
        </r>
        <r>
          <rPr>
            <sz val="9"/>
            <rFont val="宋体"/>
            <charset val="134"/>
          </rPr>
          <t xml:space="preserve">
按里程表显示数填列，若里程表已损坏或不准确，则无需填写</t>
        </r>
      </text>
    </comment>
    <comment ref="Q7" authorId="0">
      <text>
        <r>
          <rPr>
            <b/>
            <sz val="9"/>
            <rFont val="宋体"/>
            <charset val="134"/>
          </rPr>
          <t>chenjie:</t>
        </r>
        <r>
          <rPr>
            <sz val="9"/>
            <rFont val="宋体"/>
            <charset val="134"/>
          </rPr>
          <t xml:space="preserve">
(1)对待报废、盘亏、帐外等运输车辆应在备注栏标明；(2)因折旧提超等原因造成负数余额的项目，应简述原因（3）其他</t>
        </r>
      </text>
    </comment>
    <comment ref="F8" authorId="0">
      <text>
        <r>
          <rPr>
            <b/>
            <sz val="9"/>
            <rFont val="宋体"/>
            <charset val="134"/>
          </rPr>
          <t>chenjie:</t>
        </r>
        <r>
          <rPr>
            <sz val="9"/>
            <rFont val="宋体"/>
            <charset val="134"/>
          </rPr>
          <t xml:space="preserve">
辆</t>
        </r>
      </text>
    </comment>
    <comment ref="F9" authorId="0">
      <text>
        <r>
          <rPr>
            <b/>
            <sz val="9"/>
            <rFont val="宋体"/>
            <charset val="134"/>
          </rPr>
          <t>chenjie:</t>
        </r>
        <r>
          <rPr>
            <sz val="9"/>
            <rFont val="宋体"/>
            <charset val="134"/>
          </rPr>
          <t xml:space="preserve">
辆</t>
        </r>
      </text>
    </comment>
    <comment ref="F10" authorId="0">
      <text>
        <r>
          <rPr>
            <b/>
            <sz val="9"/>
            <rFont val="宋体"/>
            <charset val="134"/>
          </rPr>
          <t>chenjie:</t>
        </r>
        <r>
          <rPr>
            <sz val="9"/>
            <rFont val="宋体"/>
            <charset val="134"/>
          </rPr>
          <t xml:space="preserve">
辆</t>
        </r>
      </text>
    </comment>
    <comment ref="F11" authorId="0">
      <text>
        <r>
          <rPr>
            <b/>
            <sz val="9"/>
            <rFont val="宋体"/>
            <charset val="134"/>
          </rPr>
          <t>chenjie:</t>
        </r>
        <r>
          <rPr>
            <sz val="9"/>
            <rFont val="宋体"/>
            <charset val="134"/>
          </rPr>
          <t xml:space="preserve">
辆</t>
        </r>
      </text>
    </comment>
    <comment ref="F12" authorId="0">
      <text>
        <r>
          <rPr>
            <b/>
            <sz val="9"/>
            <rFont val="宋体"/>
            <charset val="134"/>
          </rPr>
          <t>chenjie:</t>
        </r>
        <r>
          <rPr>
            <sz val="9"/>
            <rFont val="宋体"/>
            <charset val="134"/>
          </rPr>
          <t xml:space="preserve">
辆</t>
        </r>
      </text>
    </comment>
    <comment ref="F13" authorId="0">
      <text>
        <r>
          <rPr>
            <b/>
            <sz val="9"/>
            <rFont val="宋体"/>
            <charset val="134"/>
          </rPr>
          <t>chenjie:</t>
        </r>
        <r>
          <rPr>
            <sz val="9"/>
            <rFont val="宋体"/>
            <charset val="134"/>
          </rPr>
          <t xml:space="preserve">
辆</t>
        </r>
      </text>
    </comment>
    <comment ref="F14" authorId="0">
      <text>
        <r>
          <rPr>
            <b/>
            <sz val="9"/>
            <rFont val="宋体"/>
            <charset val="134"/>
          </rPr>
          <t>chenjie:</t>
        </r>
        <r>
          <rPr>
            <sz val="9"/>
            <rFont val="宋体"/>
            <charset val="134"/>
          </rPr>
          <t xml:space="preserve">
辆</t>
        </r>
      </text>
    </comment>
    <comment ref="F15" authorId="0">
      <text>
        <r>
          <rPr>
            <b/>
            <sz val="9"/>
            <rFont val="宋体"/>
            <charset val="134"/>
          </rPr>
          <t>chenjie:</t>
        </r>
        <r>
          <rPr>
            <sz val="9"/>
            <rFont val="宋体"/>
            <charset val="134"/>
          </rPr>
          <t xml:space="preserve">
辆</t>
        </r>
      </text>
    </comment>
    <comment ref="F16" authorId="0">
      <text>
        <r>
          <rPr>
            <b/>
            <sz val="9"/>
            <rFont val="宋体"/>
            <charset val="134"/>
          </rPr>
          <t>chenjie:</t>
        </r>
        <r>
          <rPr>
            <sz val="9"/>
            <rFont val="宋体"/>
            <charset val="134"/>
          </rPr>
          <t xml:space="preserve">
辆</t>
        </r>
      </text>
    </comment>
    <comment ref="F17" authorId="0">
      <text>
        <r>
          <rPr>
            <b/>
            <sz val="9"/>
            <rFont val="宋体"/>
            <charset val="134"/>
          </rPr>
          <t>chenjie:</t>
        </r>
        <r>
          <rPr>
            <sz val="9"/>
            <rFont val="宋体"/>
            <charset val="134"/>
          </rPr>
          <t xml:space="preserve">
辆</t>
        </r>
      </text>
    </comment>
    <comment ref="F18" authorId="0">
      <text>
        <r>
          <rPr>
            <b/>
            <sz val="9"/>
            <rFont val="宋体"/>
            <charset val="134"/>
          </rPr>
          <t>chenjie:</t>
        </r>
        <r>
          <rPr>
            <sz val="9"/>
            <rFont val="宋体"/>
            <charset val="134"/>
          </rPr>
          <t xml:space="preserve">
辆</t>
        </r>
      </text>
    </comment>
    <comment ref="F19" authorId="0">
      <text>
        <r>
          <rPr>
            <b/>
            <sz val="9"/>
            <rFont val="宋体"/>
            <charset val="134"/>
          </rPr>
          <t>chenjie:</t>
        </r>
        <r>
          <rPr>
            <sz val="9"/>
            <rFont val="宋体"/>
            <charset val="134"/>
          </rPr>
          <t xml:space="preserve">
辆</t>
        </r>
      </text>
    </comment>
    <comment ref="F20" authorId="0">
      <text>
        <r>
          <rPr>
            <b/>
            <sz val="9"/>
            <rFont val="宋体"/>
            <charset val="134"/>
          </rPr>
          <t>chenjie:</t>
        </r>
        <r>
          <rPr>
            <sz val="9"/>
            <rFont val="宋体"/>
            <charset val="134"/>
          </rPr>
          <t xml:space="preserve">
辆</t>
        </r>
      </text>
    </comment>
    <comment ref="F21" authorId="0">
      <text>
        <r>
          <rPr>
            <b/>
            <sz val="9"/>
            <rFont val="宋体"/>
            <charset val="134"/>
          </rPr>
          <t>chenjie:</t>
        </r>
        <r>
          <rPr>
            <sz val="9"/>
            <rFont val="宋体"/>
            <charset val="134"/>
          </rPr>
          <t xml:space="preserve">
辆</t>
        </r>
      </text>
    </comment>
    <comment ref="F22" authorId="0">
      <text>
        <r>
          <rPr>
            <b/>
            <sz val="9"/>
            <rFont val="宋体"/>
            <charset val="134"/>
          </rPr>
          <t>chenjie:</t>
        </r>
        <r>
          <rPr>
            <sz val="9"/>
            <rFont val="宋体"/>
            <charset val="134"/>
          </rPr>
          <t xml:space="preserve">
辆</t>
        </r>
      </text>
    </comment>
    <comment ref="F23" authorId="0">
      <text>
        <r>
          <rPr>
            <b/>
            <sz val="9"/>
            <rFont val="宋体"/>
            <charset val="134"/>
          </rPr>
          <t>chenjie:</t>
        </r>
        <r>
          <rPr>
            <sz val="9"/>
            <rFont val="宋体"/>
            <charset val="134"/>
          </rPr>
          <t xml:space="preserve">
辆</t>
        </r>
      </text>
    </comment>
    <comment ref="F24" authorId="0">
      <text>
        <r>
          <rPr>
            <b/>
            <sz val="9"/>
            <rFont val="宋体"/>
            <charset val="134"/>
          </rPr>
          <t>chenjie:</t>
        </r>
        <r>
          <rPr>
            <sz val="9"/>
            <rFont val="宋体"/>
            <charset val="134"/>
          </rPr>
          <t xml:space="preserve">
辆</t>
        </r>
      </text>
    </comment>
    <comment ref="F25" authorId="0">
      <text>
        <r>
          <rPr>
            <b/>
            <sz val="9"/>
            <rFont val="宋体"/>
            <charset val="134"/>
          </rPr>
          <t>chenjie:</t>
        </r>
        <r>
          <rPr>
            <sz val="9"/>
            <rFont val="宋体"/>
            <charset val="134"/>
          </rPr>
          <t xml:space="preserve">
辆</t>
        </r>
      </text>
    </comment>
    <comment ref="F26" authorId="0">
      <text>
        <r>
          <rPr>
            <b/>
            <sz val="9"/>
            <rFont val="宋体"/>
            <charset val="134"/>
          </rPr>
          <t>chenjie:</t>
        </r>
        <r>
          <rPr>
            <sz val="9"/>
            <rFont val="宋体"/>
            <charset val="134"/>
          </rPr>
          <t xml:space="preserve">
辆</t>
        </r>
      </text>
    </comment>
    <comment ref="F27" authorId="0">
      <text>
        <r>
          <rPr>
            <b/>
            <sz val="9"/>
            <rFont val="宋体"/>
            <charset val="134"/>
          </rPr>
          <t>chenjie:</t>
        </r>
        <r>
          <rPr>
            <sz val="9"/>
            <rFont val="宋体"/>
            <charset val="134"/>
          </rPr>
          <t xml:space="preserve">
辆</t>
        </r>
      </text>
    </comment>
    <comment ref="F28" authorId="0">
      <text>
        <r>
          <rPr>
            <b/>
            <sz val="9"/>
            <rFont val="宋体"/>
            <charset val="134"/>
          </rPr>
          <t>chenjie:</t>
        </r>
        <r>
          <rPr>
            <sz val="9"/>
            <rFont val="宋体"/>
            <charset val="134"/>
          </rPr>
          <t xml:space="preserve">
辆</t>
        </r>
      </text>
    </comment>
    <comment ref="F29" authorId="0">
      <text>
        <r>
          <rPr>
            <b/>
            <sz val="9"/>
            <rFont val="宋体"/>
            <charset val="134"/>
          </rPr>
          <t>chenjie:</t>
        </r>
        <r>
          <rPr>
            <sz val="9"/>
            <rFont val="宋体"/>
            <charset val="134"/>
          </rPr>
          <t xml:space="preserve">
辆</t>
        </r>
      </text>
    </comment>
    <comment ref="F30" authorId="0">
      <text>
        <r>
          <rPr>
            <b/>
            <sz val="9"/>
            <rFont val="宋体"/>
            <charset val="134"/>
          </rPr>
          <t>chenjie:</t>
        </r>
        <r>
          <rPr>
            <sz val="9"/>
            <rFont val="宋体"/>
            <charset val="134"/>
          </rPr>
          <t xml:space="preserve">
辆</t>
        </r>
      </text>
    </comment>
    <comment ref="F31" authorId="0">
      <text>
        <r>
          <rPr>
            <b/>
            <sz val="9"/>
            <rFont val="宋体"/>
            <charset val="134"/>
          </rPr>
          <t>chenjie:</t>
        </r>
        <r>
          <rPr>
            <sz val="9"/>
            <rFont val="宋体"/>
            <charset val="134"/>
          </rPr>
          <t xml:space="preserve">
辆</t>
        </r>
      </text>
    </comment>
    <comment ref="F32" authorId="0">
      <text>
        <r>
          <rPr>
            <b/>
            <sz val="9"/>
            <rFont val="宋体"/>
            <charset val="134"/>
          </rPr>
          <t>chenjie:</t>
        </r>
        <r>
          <rPr>
            <sz val="9"/>
            <rFont val="宋体"/>
            <charset val="134"/>
          </rPr>
          <t xml:space="preserve">
辆</t>
        </r>
      </text>
    </comment>
    <comment ref="F33" authorId="0">
      <text>
        <r>
          <rPr>
            <b/>
            <sz val="9"/>
            <rFont val="宋体"/>
            <charset val="134"/>
          </rPr>
          <t>chenjie:</t>
        </r>
        <r>
          <rPr>
            <sz val="9"/>
            <rFont val="宋体"/>
            <charset val="134"/>
          </rPr>
          <t xml:space="preserve">
辆</t>
        </r>
      </text>
    </comment>
    <comment ref="F34" authorId="0">
      <text>
        <r>
          <rPr>
            <b/>
            <sz val="9"/>
            <rFont val="宋体"/>
            <charset val="134"/>
          </rPr>
          <t>chenjie:</t>
        </r>
        <r>
          <rPr>
            <sz val="9"/>
            <rFont val="宋体"/>
            <charset val="134"/>
          </rPr>
          <t xml:space="preserve">
辆</t>
        </r>
      </text>
    </comment>
    <comment ref="F35" authorId="0">
      <text>
        <r>
          <rPr>
            <b/>
            <sz val="9"/>
            <rFont val="宋体"/>
            <charset val="134"/>
          </rPr>
          <t>chenjie:</t>
        </r>
        <r>
          <rPr>
            <sz val="9"/>
            <rFont val="宋体"/>
            <charset val="134"/>
          </rPr>
          <t xml:space="preserve">
辆</t>
        </r>
      </text>
    </comment>
    <comment ref="F36" authorId="0">
      <text>
        <r>
          <rPr>
            <b/>
            <sz val="9"/>
            <rFont val="宋体"/>
            <charset val="134"/>
          </rPr>
          <t>chenjie:</t>
        </r>
        <r>
          <rPr>
            <sz val="9"/>
            <rFont val="宋体"/>
            <charset val="134"/>
          </rPr>
          <t xml:space="preserve">
辆</t>
        </r>
      </text>
    </comment>
    <comment ref="F37" authorId="0">
      <text>
        <r>
          <rPr>
            <b/>
            <sz val="9"/>
            <rFont val="宋体"/>
            <charset val="134"/>
          </rPr>
          <t>chenjie:</t>
        </r>
        <r>
          <rPr>
            <sz val="9"/>
            <rFont val="宋体"/>
            <charset val="134"/>
          </rPr>
          <t xml:space="preserve">
辆</t>
        </r>
      </text>
    </comment>
    <comment ref="F38" authorId="0">
      <text>
        <r>
          <rPr>
            <b/>
            <sz val="9"/>
            <rFont val="宋体"/>
            <charset val="134"/>
          </rPr>
          <t>chenjie:</t>
        </r>
        <r>
          <rPr>
            <sz val="9"/>
            <rFont val="宋体"/>
            <charset val="134"/>
          </rPr>
          <t xml:space="preserve">
辆</t>
        </r>
      </text>
    </comment>
    <comment ref="F39" authorId="0">
      <text>
        <r>
          <rPr>
            <b/>
            <sz val="9"/>
            <rFont val="宋体"/>
            <charset val="134"/>
          </rPr>
          <t>chenjie:</t>
        </r>
        <r>
          <rPr>
            <sz val="9"/>
            <rFont val="宋体"/>
            <charset val="134"/>
          </rPr>
          <t xml:space="preserve">
辆</t>
        </r>
      </text>
    </comment>
    <comment ref="F40" authorId="0">
      <text>
        <r>
          <rPr>
            <b/>
            <sz val="9"/>
            <rFont val="宋体"/>
            <charset val="134"/>
          </rPr>
          <t>chenjie:</t>
        </r>
        <r>
          <rPr>
            <sz val="9"/>
            <rFont val="宋体"/>
            <charset val="134"/>
          </rPr>
          <t xml:space="preserve">
辆</t>
        </r>
      </text>
    </comment>
    <comment ref="F41" authorId="0">
      <text>
        <r>
          <rPr>
            <b/>
            <sz val="9"/>
            <rFont val="宋体"/>
            <charset val="134"/>
          </rPr>
          <t>chenjie:</t>
        </r>
        <r>
          <rPr>
            <sz val="9"/>
            <rFont val="宋体"/>
            <charset val="134"/>
          </rPr>
          <t xml:space="preserve">
辆</t>
        </r>
      </text>
    </comment>
    <comment ref="F42" authorId="0">
      <text>
        <r>
          <rPr>
            <b/>
            <sz val="9"/>
            <rFont val="宋体"/>
            <charset val="134"/>
          </rPr>
          <t>chenjie:</t>
        </r>
        <r>
          <rPr>
            <sz val="9"/>
            <rFont val="宋体"/>
            <charset val="134"/>
          </rPr>
          <t xml:space="preserve">
辆</t>
        </r>
      </text>
    </comment>
    <comment ref="F43" authorId="0">
      <text>
        <r>
          <rPr>
            <b/>
            <sz val="9"/>
            <rFont val="宋体"/>
            <charset val="134"/>
          </rPr>
          <t>chenjie:</t>
        </r>
        <r>
          <rPr>
            <sz val="9"/>
            <rFont val="宋体"/>
            <charset val="134"/>
          </rPr>
          <t xml:space="preserve">
辆</t>
        </r>
      </text>
    </comment>
    <comment ref="F44" authorId="0">
      <text>
        <r>
          <rPr>
            <b/>
            <sz val="9"/>
            <rFont val="宋体"/>
            <charset val="134"/>
          </rPr>
          <t>chenjie:</t>
        </r>
        <r>
          <rPr>
            <sz val="9"/>
            <rFont val="宋体"/>
            <charset val="134"/>
          </rPr>
          <t xml:space="preserve">
辆</t>
        </r>
      </text>
    </comment>
    <comment ref="F45" authorId="0">
      <text>
        <r>
          <rPr>
            <b/>
            <sz val="9"/>
            <rFont val="宋体"/>
            <charset val="134"/>
          </rPr>
          <t>chenjie:</t>
        </r>
        <r>
          <rPr>
            <sz val="9"/>
            <rFont val="宋体"/>
            <charset val="134"/>
          </rPr>
          <t xml:space="preserve">
辆</t>
        </r>
      </text>
    </comment>
  </commentList>
</comments>
</file>

<file path=xl/comments24.xml><?xml version="1.0" encoding="utf-8"?>
<comments xmlns="http://schemas.openxmlformats.org/spreadsheetml/2006/main">
  <authors>
    <author>sucheng</author>
    <author>chenjie</author>
  </authors>
  <commentList>
    <comment ref="B7" authorId="0">
      <text>
        <r>
          <rPr>
            <b/>
            <sz val="9"/>
            <rFont val="宋体"/>
            <charset val="134"/>
          </rPr>
          <t>sucheng:</t>
        </r>
        <r>
          <rPr>
            <sz val="9"/>
            <rFont val="宋体"/>
            <charset val="134"/>
          </rPr>
          <t xml:space="preserve">
企业资产管理所使用的编号</t>
        </r>
      </text>
    </comment>
    <comment ref="C7" authorId="1">
      <text>
        <r>
          <rPr>
            <b/>
            <sz val="9"/>
            <rFont val="宋体"/>
            <charset val="134"/>
          </rPr>
          <t>chenjie:</t>
        </r>
        <r>
          <rPr>
            <sz val="9"/>
            <rFont val="宋体"/>
            <charset val="134"/>
          </rPr>
          <t xml:space="preserve">
设备按单台（套）填列</t>
        </r>
      </text>
    </comment>
    <comment ref="D7" authorId="1">
      <text>
        <r>
          <rPr>
            <b/>
            <sz val="9"/>
            <rFont val="宋体"/>
            <charset val="134"/>
          </rPr>
          <t>chenjie:</t>
        </r>
        <r>
          <rPr>
            <sz val="9"/>
            <rFont val="宋体"/>
            <charset val="134"/>
          </rPr>
          <t xml:space="preserve">
按设备铭牌填写</t>
        </r>
      </text>
    </comment>
    <comment ref="E7" authorId="1">
      <text>
        <r>
          <rPr>
            <b/>
            <sz val="9"/>
            <rFont val="宋体"/>
            <charset val="134"/>
          </rPr>
          <t>chenjie:</t>
        </r>
        <r>
          <rPr>
            <sz val="9"/>
            <rFont val="宋体"/>
            <charset val="134"/>
          </rPr>
          <t xml:space="preserve">
按设备铭牌填写，不得以地名或经销商名称替代</t>
        </r>
      </text>
    </comment>
    <comment ref="F7" authorId="1">
      <text>
        <r>
          <rPr>
            <b/>
            <sz val="9"/>
            <rFont val="宋体"/>
            <charset val="134"/>
          </rPr>
          <t>chenjie:</t>
        </r>
        <r>
          <rPr>
            <sz val="9"/>
            <rFont val="宋体"/>
            <charset val="134"/>
          </rPr>
          <t xml:space="preserve">
台、件、套、个等</t>
        </r>
      </text>
    </comment>
    <comment ref="H7" authorId="1">
      <text>
        <r>
          <rPr>
            <b/>
            <sz val="9"/>
            <rFont val="宋体"/>
            <charset val="134"/>
          </rPr>
          <t>chenjie:</t>
        </r>
        <r>
          <rPr>
            <sz val="9"/>
            <rFont val="宋体"/>
            <charset val="134"/>
          </rPr>
          <t xml:space="preserve">
指购买设备日期，如为二手设备须填写原始购置日。日期填写形式(半角状态下)如：2002.6又如2001.11</t>
        </r>
      </text>
    </comment>
    <comment ref="I7" authorId="1">
      <text>
        <r>
          <rPr>
            <b/>
            <sz val="9"/>
            <rFont val="宋体"/>
            <charset val="134"/>
          </rPr>
          <t>chenjie:</t>
        </r>
        <r>
          <rPr>
            <sz val="9"/>
            <rFont val="宋体"/>
            <charset val="134"/>
          </rPr>
          <t xml:space="preserve">
设备投入使用的日期</t>
        </r>
      </text>
    </comment>
    <comment ref="P7" authorId="1">
      <text>
        <r>
          <rPr>
            <b/>
            <sz val="9"/>
            <rFont val="宋体"/>
            <charset val="134"/>
          </rPr>
          <t>chenjie:</t>
        </r>
        <r>
          <rPr>
            <sz val="9"/>
            <rFont val="宋体"/>
            <charset val="134"/>
          </rPr>
          <t xml:space="preserve">
(1)对停用、不需用、待报废、淘汰、盘亏、盘盈等电子设备应在备注栏标明(2)因折旧提超等原因造成负数余额的项目，应简述原因(3)其他</t>
        </r>
      </text>
    </comment>
  </commentList>
</comments>
</file>

<file path=xl/comments25.xml><?xml version="1.0" encoding="utf-8"?>
<comments xmlns="http://schemas.openxmlformats.org/spreadsheetml/2006/main">
  <authors>
    <author>chenjie</author>
  </authors>
  <commentList>
    <comment ref="G7" authorId="0">
      <text>
        <r>
          <rPr>
            <b/>
            <sz val="9"/>
            <rFont val="宋体"/>
            <charset val="134"/>
          </rPr>
          <t>chenjie:</t>
        </r>
        <r>
          <rPr>
            <sz val="9"/>
            <rFont val="宋体"/>
            <charset val="134"/>
          </rPr>
          <t xml:space="preserve">
所填内容应与土地证记录相符</t>
        </r>
      </text>
    </comment>
    <comment ref="J7" authorId="0">
      <text>
        <r>
          <rPr>
            <b/>
            <sz val="9"/>
            <rFont val="宋体"/>
            <charset val="134"/>
          </rPr>
          <t>chenjie:</t>
        </r>
        <r>
          <rPr>
            <sz val="9"/>
            <rFont val="宋体"/>
            <charset val="134"/>
          </rPr>
          <t xml:space="preserve">
所填内容应与土地证记录相符</t>
        </r>
      </text>
    </comment>
    <comment ref="G8" authorId="0">
      <text>
        <r>
          <rPr>
            <b/>
            <sz val="9"/>
            <rFont val="宋体"/>
            <charset val="134"/>
          </rPr>
          <t>chenjie:</t>
        </r>
        <r>
          <rPr>
            <sz val="9"/>
            <rFont val="宋体"/>
            <charset val="134"/>
          </rPr>
          <t xml:space="preserve">
所填内容应与土地证记录相符</t>
        </r>
      </text>
    </comment>
    <comment ref="J8" authorId="0">
      <text>
        <r>
          <rPr>
            <b/>
            <sz val="9"/>
            <rFont val="宋体"/>
            <charset val="134"/>
          </rPr>
          <t>chenjie:</t>
        </r>
        <r>
          <rPr>
            <sz val="9"/>
            <rFont val="宋体"/>
            <charset val="134"/>
          </rPr>
          <t xml:space="preserve">
所填内容应与土地证记录相符</t>
        </r>
      </text>
    </comment>
  </commentList>
</comments>
</file>

<file path=xl/comments26.xml><?xml version="1.0" encoding="utf-8"?>
<comments xmlns="http://schemas.openxmlformats.org/spreadsheetml/2006/main">
  <authors>
    <author>chenjie</author>
  </authors>
  <commentList>
    <comment ref="R6" authorId="0">
      <text>
        <r>
          <rPr>
            <b/>
            <sz val="9"/>
            <rFont val="宋体"/>
            <charset val="134"/>
          </rPr>
          <t>chenjie:</t>
        </r>
        <r>
          <rPr>
            <sz val="9"/>
            <rFont val="宋体"/>
            <charset val="134"/>
          </rPr>
          <t xml:space="preserve">
形象进度可以按工程施工进度的四个阶段考虑。（做完前期工程为一个阶段；动工已有一定时间为第二阶段；完成主体工程为第三阶段；由此到竣工为第四阶段。）</t>
        </r>
      </text>
    </comment>
    <comment ref="S6" authorId="0">
      <text>
        <r>
          <rPr>
            <b/>
            <sz val="9"/>
            <rFont val="宋体"/>
            <charset val="134"/>
          </rPr>
          <t>chenjie:</t>
        </r>
        <r>
          <rPr>
            <sz val="9"/>
            <rFont val="宋体"/>
            <charset val="134"/>
          </rPr>
          <t xml:space="preserve">
指财务实际付款与合同总价款之比</t>
        </r>
      </text>
    </comment>
    <comment ref="X6" authorId="0">
      <text>
        <r>
          <rPr>
            <b/>
            <sz val="9"/>
            <rFont val="宋体"/>
            <charset val="134"/>
          </rPr>
          <t>chenjie:</t>
        </r>
        <r>
          <rPr>
            <sz val="9"/>
            <rFont val="宋体"/>
            <charset val="134"/>
          </rPr>
          <t xml:space="preserve">
处于非正常状态的在建工程项目应在备注栏标注在建工程的施工状况，如：“停建1年、季节性停建”等</t>
        </r>
      </text>
    </comment>
  </commentList>
</comments>
</file>

<file path=xl/comments27.xml><?xml version="1.0" encoding="utf-8"?>
<comments xmlns="http://schemas.openxmlformats.org/spreadsheetml/2006/main">
  <authors>
    <author>chenjie</author>
  </authors>
  <commentList>
    <comment ref="B7" authorId="0">
      <text>
        <r>
          <rPr>
            <b/>
            <sz val="9"/>
            <rFont val="宋体"/>
            <charset val="134"/>
          </rPr>
          <t>chenjie:</t>
        </r>
        <r>
          <rPr>
            <sz val="9"/>
            <rFont val="宋体"/>
            <charset val="134"/>
          </rPr>
          <t xml:space="preserve">
请按照工程项目整理填列本表，不应按照财务入账时间顺序填列。</t>
        </r>
      </text>
    </comment>
    <comment ref="V7" authorId="0">
      <text>
        <r>
          <rPr>
            <b/>
            <sz val="9"/>
            <rFont val="宋体"/>
            <charset val="134"/>
          </rPr>
          <t>chenjie:</t>
        </r>
        <r>
          <rPr>
            <sz val="9"/>
            <rFont val="宋体"/>
            <charset val="134"/>
          </rPr>
          <t xml:space="preserve">
处于非正常状态的在建工程项目应在备注栏标注在建工程的施工状况，如：“停建1年、季节性停建”等</t>
        </r>
      </text>
    </comment>
  </commentList>
</comments>
</file>

<file path=xl/comments28.xml><?xml version="1.0" encoding="utf-8"?>
<comments xmlns="http://schemas.openxmlformats.org/spreadsheetml/2006/main">
  <authors>
    <author>chenjie</author>
  </authors>
  <commentList>
    <comment ref="C6" authorId="0">
      <text>
        <r>
          <rPr>
            <b/>
            <sz val="9"/>
            <rFont val="宋体"/>
            <charset val="134"/>
          </rPr>
          <t>chenjie:</t>
        </r>
        <r>
          <rPr>
            <sz val="9"/>
            <rFont val="宋体"/>
            <charset val="134"/>
          </rPr>
          <t xml:space="preserve">
发生日期为转入时间</t>
        </r>
      </text>
    </comment>
    <comment ref="H6" authorId="0">
      <text>
        <r>
          <rPr>
            <b/>
            <sz val="9"/>
            <rFont val="宋体"/>
            <charset val="134"/>
          </rPr>
          <t>chenjie:</t>
        </r>
        <r>
          <rPr>
            <sz val="9"/>
            <rFont val="宋体"/>
            <charset val="134"/>
          </rPr>
          <t xml:space="preserve">
简要注明基准日资产清理状况（如“已清理完毕”、“清理净损失”、“清理收入”等</t>
        </r>
      </text>
    </comment>
  </commentList>
</comments>
</file>

<file path=xl/comments29.xml><?xml version="1.0" encoding="utf-8"?>
<comments xmlns="http://schemas.openxmlformats.org/spreadsheetml/2006/main">
  <authors>
    <author>chenjie</author>
  </authors>
  <commentList>
    <comment ref="M7" authorId="0">
      <text>
        <r>
          <rPr>
            <b/>
            <sz val="9"/>
            <rFont val="宋体"/>
            <charset val="134"/>
          </rPr>
          <t>chenjie:</t>
        </r>
        <r>
          <rPr>
            <sz val="9"/>
            <rFont val="宋体"/>
            <charset val="134"/>
          </rPr>
          <t xml:space="preserve">
应注明的事项：(1)盘盈(2)非正常资产，如“停用、不需用、待报废、淘汰、盘亏”等(3)仪器仪表、电梯、锅炉、压力容器等规定由有关部门定期鉴定的设备应注明“达标”或“未达标”(4)因折旧提超等原因造成负数余额的项目，应简述原因(5)其他</t>
        </r>
      </text>
    </comment>
  </commentList>
</comments>
</file>

<file path=xl/comments3.xml><?xml version="1.0" encoding="utf-8"?>
<comments xmlns="http://schemas.openxmlformats.org/spreadsheetml/2006/main">
  <authors>
    <author>lenovo</author>
  </authors>
  <commentList>
    <comment ref="N5" authorId="0">
      <text>
        <r>
          <rPr>
            <b/>
            <sz val="9"/>
            <rFont val="宋体"/>
            <charset val="134"/>
          </rPr>
          <t>lenovo:</t>
        </r>
        <r>
          <rPr>
            <sz val="9"/>
            <rFont val="宋体"/>
            <charset val="134"/>
          </rPr>
          <t xml:space="preserve">
该内容不属于成本法打印内容，如采用收益法评估，需要进行标注，其他表格要求相同。</t>
        </r>
      </text>
    </comment>
  </commentList>
</comments>
</file>

<file path=xl/comments30.xml><?xml version="1.0" encoding="utf-8"?>
<comments xmlns="http://schemas.openxmlformats.org/spreadsheetml/2006/main">
  <authors>
    <author>chenjie</author>
  </authors>
  <commentList>
    <comment ref="N7" authorId="0">
      <text>
        <r>
          <rPr>
            <b/>
            <sz val="9"/>
            <rFont val="宋体"/>
            <charset val="134"/>
          </rPr>
          <t>chenjie:</t>
        </r>
        <r>
          <rPr>
            <sz val="9"/>
            <rFont val="宋体"/>
            <charset val="134"/>
          </rPr>
          <t xml:space="preserve">
应注明的事项：(1)盘盈(2)非正常资产，如“停用、不需用、待报废、淘汰、盘亏”等(3)仪器仪表、电梯、锅炉、压力容器等规定由有关部门定期鉴定的设备应注明“达标”或“未达标”(4)因折旧提超等原因造成负数余额的项目，应简述原因(5)其他</t>
        </r>
      </text>
    </comment>
  </commentList>
</comments>
</file>

<file path=xl/comments31.xml><?xml version="1.0" encoding="utf-8"?>
<comments xmlns="http://schemas.openxmlformats.org/spreadsheetml/2006/main">
  <authors>
    <author>chenjie</author>
  </authors>
  <commentList>
    <comment ref="C6" authorId="0">
      <text>
        <r>
          <rPr>
            <b/>
            <sz val="9"/>
            <rFont val="宋体"/>
            <charset val="134"/>
          </rPr>
          <t>chenjie:</t>
        </r>
        <r>
          <rPr>
            <sz val="9"/>
            <rFont val="宋体"/>
            <charset val="134"/>
          </rPr>
          <t xml:space="preserve">
土地使用权证书的编号</t>
        </r>
      </text>
    </comment>
    <comment ref="E6" authorId="0">
      <text>
        <r>
          <rPr>
            <b/>
            <sz val="9"/>
            <rFont val="宋体"/>
            <charset val="134"/>
          </rPr>
          <t>chenjie:</t>
        </r>
        <r>
          <rPr>
            <sz val="9"/>
            <rFont val="宋体"/>
            <charset val="134"/>
          </rPr>
          <t xml:space="preserve">
所填内容应与土地证记录相符</t>
        </r>
      </text>
    </comment>
    <comment ref="F6" authorId="0">
      <text>
        <r>
          <rPr>
            <b/>
            <sz val="9"/>
            <rFont val="宋体"/>
            <charset val="134"/>
          </rPr>
          <t>chenjie:</t>
        </r>
        <r>
          <rPr>
            <sz val="9"/>
            <rFont val="宋体"/>
            <charset val="134"/>
          </rPr>
          <t xml:space="preserve">
所填内容应与土地证记录相符</t>
        </r>
      </text>
    </comment>
  </commentList>
</comments>
</file>

<file path=xl/comments32.xml><?xml version="1.0" encoding="utf-8"?>
<comments xmlns="http://schemas.openxmlformats.org/spreadsheetml/2006/main">
  <authors>
    <author>chenjie</author>
  </authors>
  <commentList>
    <comment ref="B6" authorId="0">
      <text>
        <r>
          <rPr>
            <b/>
            <sz val="9"/>
            <rFont val="宋体"/>
            <charset val="134"/>
          </rPr>
          <t>chenjie:</t>
        </r>
        <r>
          <rPr>
            <sz val="9"/>
            <rFont val="宋体"/>
            <charset val="134"/>
          </rPr>
          <t xml:space="preserve">
如：“</t>
        </r>
        <r>
          <rPr>
            <sz val="9"/>
            <rFont val="Times New Roman"/>
            <charset val="134"/>
          </rPr>
          <t>××</t>
        </r>
        <r>
          <rPr>
            <sz val="9"/>
            <rFont val="宋体"/>
            <charset val="134"/>
          </rPr>
          <t>专利权”、“</t>
        </r>
        <r>
          <rPr>
            <sz val="9"/>
            <rFont val="Times New Roman"/>
            <charset val="134"/>
          </rPr>
          <t>××</t>
        </r>
        <r>
          <rPr>
            <sz val="9"/>
            <rFont val="宋体"/>
            <charset val="134"/>
          </rPr>
          <t>软件”等</t>
        </r>
      </text>
    </comment>
    <comment ref="K6" authorId="0">
      <text>
        <r>
          <rPr>
            <b/>
            <sz val="9"/>
            <rFont val="宋体"/>
            <charset val="134"/>
          </rPr>
          <t>chenjie:</t>
        </r>
        <r>
          <rPr>
            <sz val="9"/>
            <rFont val="宋体"/>
            <charset val="134"/>
          </rPr>
          <t xml:space="preserve">
企业实际拥有但基准日未入帐的不应填入本表</t>
        </r>
      </text>
    </comment>
  </commentList>
</comments>
</file>

<file path=xl/comments33.xml><?xml version="1.0" encoding="utf-8"?>
<comments xmlns="http://schemas.openxmlformats.org/spreadsheetml/2006/main">
  <authors>
    <author>chenjie</author>
  </authors>
  <commentList>
    <comment ref="B6" authorId="0">
      <text>
        <r>
          <rPr>
            <b/>
            <sz val="9"/>
            <rFont val="宋体"/>
            <charset val="134"/>
          </rPr>
          <t>chenjie:</t>
        </r>
        <r>
          <rPr>
            <sz val="9"/>
            <rFont val="宋体"/>
            <charset val="134"/>
          </rPr>
          <t xml:space="preserve">
如：“</t>
        </r>
        <r>
          <rPr>
            <sz val="9"/>
            <rFont val="Times New Roman"/>
            <charset val="134"/>
          </rPr>
          <t>××</t>
        </r>
        <r>
          <rPr>
            <sz val="9"/>
            <rFont val="宋体"/>
            <charset val="134"/>
          </rPr>
          <t>专利权”、“</t>
        </r>
        <r>
          <rPr>
            <sz val="9"/>
            <rFont val="Times New Roman"/>
            <charset val="134"/>
          </rPr>
          <t>××</t>
        </r>
        <r>
          <rPr>
            <sz val="9"/>
            <rFont val="宋体"/>
            <charset val="134"/>
          </rPr>
          <t>软件”等</t>
        </r>
      </text>
    </comment>
    <comment ref="H6" authorId="0">
      <text>
        <r>
          <rPr>
            <b/>
            <sz val="9"/>
            <rFont val="宋体"/>
            <charset val="134"/>
          </rPr>
          <t>chenjie:</t>
        </r>
        <r>
          <rPr>
            <sz val="9"/>
            <rFont val="宋体"/>
            <charset val="134"/>
          </rPr>
          <t xml:space="preserve">
企业实际拥有但基准日未入帐的不应填入本表</t>
        </r>
      </text>
    </comment>
  </commentList>
</comments>
</file>

<file path=xl/comments34.xml><?xml version="1.0" encoding="utf-8"?>
<comments xmlns="http://schemas.openxmlformats.org/spreadsheetml/2006/main">
  <authors>
    <author>chenjie</author>
  </authors>
  <commentList>
    <comment ref="H6" authorId="0">
      <text>
        <r>
          <rPr>
            <b/>
            <sz val="9"/>
            <rFont val="宋体"/>
            <charset val="134"/>
          </rPr>
          <t>chenjie:</t>
        </r>
        <r>
          <rPr>
            <sz val="9"/>
            <rFont val="宋体"/>
            <charset val="134"/>
          </rPr>
          <t xml:space="preserve">
企业实际拥有但基准日未入帐的不应填入本表</t>
        </r>
      </text>
    </comment>
  </commentList>
</comments>
</file>

<file path=xl/comments35.xml><?xml version="1.0" encoding="utf-8"?>
<comments xmlns="http://schemas.openxmlformats.org/spreadsheetml/2006/main">
  <authors>
    <author>chenjie</author>
  </authors>
  <commentList>
    <comment ref="B6" authorId="0">
      <text>
        <r>
          <rPr>
            <b/>
            <sz val="9"/>
            <rFont val="宋体"/>
            <charset val="134"/>
          </rPr>
          <t>chenjie:</t>
        </r>
        <r>
          <rPr>
            <sz val="9"/>
            <rFont val="宋体"/>
            <charset val="134"/>
          </rPr>
          <t xml:space="preserve">
指摊销期在1年以上的各种费用。如“</t>
        </r>
        <r>
          <rPr>
            <sz val="9"/>
            <rFont val="Times New Roman"/>
            <charset val="134"/>
          </rPr>
          <t>××</t>
        </r>
        <r>
          <rPr>
            <sz val="9"/>
            <rFont val="宋体"/>
            <charset val="134"/>
          </rPr>
          <t>租入资产改良款”、“</t>
        </r>
        <r>
          <rPr>
            <sz val="9"/>
            <rFont val="Times New Roman"/>
            <charset val="134"/>
          </rPr>
          <t>××</t>
        </r>
        <r>
          <rPr>
            <sz val="9"/>
            <rFont val="宋体"/>
            <charset val="134"/>
          </rPr>
          <t>资产大修费用“等。若填表单位开办费在本科目核算，则除按要求填写本表外，应参照开办费清查评估明细表的要求在备注栏注明费用包括的计提内容和相应金额，或附专项说明亦可。</t>
        </r>
      </text>
    </comment>
    <comment ref="D6" authorId="0">
      <text>
        <r>
          <rPr>
            <b/>
            <sz val="9"/>
            <rFont val="宋体"/>
            <charset val="134"/>
          </rPr>
          <t>chenjie:</t>
        </r>
        <r>
          <rPr>
            <sz val="9"/>
            <rFont val="宋体"/>
            <charset val="134"/>
          </rPr>
          <t xml:space="preserve">
指开始摊销前的金额。</t>
        </r>
      </text>
    </comment>
  </commentList>
</comments>
</file>

<file path=xl/comments36.xml><?xml version="1.0" encoding="utf-8"?>
<comments xmlns="http://schemas.openxmlformats.org/spreadsheetml/2006/main">
  <authors>
    <author>chenjie</author>
  </authors>
  <commentList>
    <comment ref="H6" authorId="0">
      <text>
        <r>
          <rPr>
            <b/>
            <sz val="9"/>
            <rFont val="宋体"/>
            <charset val="134"/>
          </rPr>
          <t>chenjie:</t>
        </r>
        <r>
          <rPr>
            <sz val="9"/>
            <rFont val="宋体"/>
            <charset val="134"/>
          </rPr>
          <t xml:space="preserve">
金额较大的项目，在备注栏注明其内容或附说明该项资产的内容和价值构成的专项说明。</t>
        </r>
      </text>
    </comment>
  </commentList>
</comments>
</file>

<file path=xl/comments37.xml><?xml version="1.0" encoding="utf-8"?>
<comments xmlns="http://schemas.openxmlformats.org/spreadsheetml/2006/main">
  <authors>
    <author>chenjie</author>
  </authors>
  <commentList>
    <comment ref="B6" authorId="0">
      <text>
        <r>
          <rPr>
            <b/>
            <sz val="9"/>
            <rFont val="宋体"/>
            <charset val="134"/>
          </rPr>
          <t>chenjie:</t>
        </r>
        <r>
          <rPr>
            <sz val="9"/>
            <rFont val="宋体"/>
            <charset val="134"/>
          </rPr>
          <t xml:space="preserve">
填全称</t>
        </r>
      </text>
    </comment>
    <comment ref="C6" authorId="0">
      <text>
        <r>
          <rPr>
            <b/>
            <sz val="9"/>
            <rFont val="宋体"/>
            <charset val="134"/>
          </rPr>
          <t>chenjie:</t>
        </r>
        <r>
          <rPr>
            <sz val="9"/>
            <rFont val="宋体"/>
            <charset val="134"/>
          </rPr>
          <t xml:space="preserve">
指借款合同规定的借款启始日，填列到日</t>
        </r>
      </text>
    </comment>
    <comment ref="D6" authorId="0">
      <text>
        <r>
          <rPr>
            <b/>
            <sz val="9"/>
            <rFont val="宋体"/>
            <charset val="134"/>
          </rPr>
          <t>chenjie:</t>
        </r>
        <r>
          <rPr>
            <sz val="9"/>
            <rFont val="宋体"/>
            <charset val="134"/>
          </rPr>
          <t xml:space="preserve">
与借款合同规定到期日应一致</t>
        </r>
      </text>
    </comment>
    <comment ref="E6" authorId="0">
      <text>
        <r>
          <rPr>
            <b/>
            <sz val="9"/>
            <rFont val="宋体"/>
            <charset val="134"/>
          </rPr>
          <t>chenjie:</t>
        </r>
        <r>
          <rPr>
            <sz val="9"/>
            <rFont val="宋体"/>
            <charset val="134"/>
          </rPr>
          <t xml:space="preserve">
与借款合同规定利率应一致</t>
        </r>
      </text>
    </comment>
    <comment ref="K6" authorId="0">
      <text>
        <r>
          <rPr>
            <b/>
            <sz val="9"/>
            <rFont val="宋体"/>
            <charset val="134"/>
          </rPr>
          <t>chenjie:</t>
        </r>
        <r>
          <rPr>
            <sz val="9"/>
            <rFont val="宋体"/>
            <charset val="134"/>
          </rPr>
          <t xml:space="preserve">
标明（或附专项说明）借款的用途、担保条件（信用担保、资产抵押或质押等）、借款利息计提及支付情况（请准确说明利息计提、支付到哪一天）。</t>
        </r>
      </text>
    </comment>
  </commentList>
</comments>
</file>

<file path=xl/comments38.xml><?xml version="1.0" encoding="utf-8"?>
<comments xmlns="http://schemas.openxmlformats.org/spreadsheetml/2006/main">
  <authors>
    <author>chenjie</author>
  </authors>
  <commentList>
    <comment ref="B6" authorId="0">
      <text>
        <r>
          <rPr>
            <b/>
            <sz val="9"/>
            <rFont val="宋体"/>
            <charset val="134"/>
          </rPr>
          <t>chenjie:</t>
        </r>
        <r>
          <rPr>
            <sz val="9"/>
            <rFont val="宋体"/>
            <charset val="134"/>
          </rPr>
          <t xml:space="preserve">
债权单位名称应填列全称，不应以地名或不明确的简称或业务内容代替</t>
        </r>
      </text>
    </comment>
    <comment ref="C6" authorId="0">
      <text>
        <r>
          <rPr>
            <b/>
            <sz val="9"/>
            <rFont val="宋体"/>
            <charset val="134"/>
          </rPr>
          <t>chenjie:</t>
        </r>
        <r>
          <rPr>
            <sz val="9"/>
            <rFont val="宋体"/>
            <charset val="134"/>
          </rPr>
          <t xml:space="preserve">
填列最后一笔贷方发生额的日期；
日期填写形式(半角状态下)如：2002.6又如2001.11</t>
        </r>
      </text>
    </comment>
    <comment ref="D6" authorId="0">
      <text>
        <r>
          <rPr>
            <b/>
            <sz val="9"/>
            <rFont val="宋体"/>
            <charset val="134"/>
          </rPr>
          <t>chenjie:</t>
        </r>
        <r>
          <rPr>
            <sz val="9"/>
            <rFont val="宋体"/>
            <charset val="134"/>
          </rPr>
          <t xml:space="preserve">
如：“购油款”等</t>
        </r>
      </text>
    </comment>
    <comment ref="G6" authorId="0">
      <text>
        <r>
          <rPr>
            <b/>
            <sz val="9"/>
            <rFont val="宋体"/>
            <charset val="134"/>
          </rPr>
          <t>chenjie:</t>
        </r>
        <r>
          <rPr>
            <sz val="9"/>
            <rFont val="宋体"/>
            <charset val="134"/>
          </rPr>
          <t xml:space="preserve">
1）债权单位为关联方、总公司内部或本公司内部单位的，应在备注栏注明“关联方”、“总公司内部”“内部单位”；2） 涉诉款项应在备注中标明；3）评估基准日后已付款的项目，应注明日期。如“2002年7月4日付款”；4）其他填表单位认为应说明的事项</t>
        </r>
      </text>
    </comment>
  </commentList>
</comments>
</file>

<file path=xl/comments39.xml><?xml version="1.0" encoding="utf-8"?>
<comments xmlns="http://schemas.openxmlformats.org/spreadsheetml/2006/main">
  <authors>
    <author>chenjie</author>
  </authors>
  <commentList>
    <comment ref="B6" authorId="0">
      <text>
        <r>
          <rPr>
            <b/>
            <sz val="9"/>
            <rFont val="宋体"/>
            <charset val="134"/>
          </rPr>
          <t>chenjie:</t>
        </r>
        <r>
          <rPr>
            <sz val="9"/>
            <rFont val="宋体"/>
            <charset val="134"/>
          </rPr>
          <t xml:space="preserve">
债权单位名称应填列全称，不应以地名或不明确的简称或业务内容代替</t>
        </r>
      </text>
    </comment>
    <comment ref="C6" authorId="0">
      <text>
        <r>
          <rPr>
            <b/>
            <sz val="9"/>
            <rFont val="宋体"/>
            <charset val="134"/>
          </rPr>
          <t>chenjie:</t>
        </r>
        <r>
          <rPr>
            <sz val="9"/>
            <rFont val="宋体"/>
            <charset val="134"/>
          </rPr>
          <t xml:space="preserve">
填列票据的签发日期；
日期填写形式(半角状态下)如：2002.6又如2001.11</t>
        </r>
      </text>
    </comment>
    <comment ref="H6" authorId="0">
      <text>
        <r>
          <rPr>
            <b/>
            <sz val="9"/>
            <rFont val="宋体"/>
            <charset val="134"/>
          </rPr>
          <t>chenjie:</t>
        </r>
        <r>
          <rPr>
            <sz val="9"/>
            <rFont val="宋体"/>
            <charset val="134"/>
          </rPr>
          <t xml:space="preserve">
1）债权单位为关联方、总公司内部或本公司内部单位的，应在备注栏注明“关联方”、“总公司内部”“内部单位”；2） 涉诉款项应在备注中标明；3）评估基准日后已付款的项目，应注明日期。如“2002年7月4日付款”；4）已到期尚未支付的，需简要说明原因。</t>
        </r>
      </text>
    </comment>
  </commentList>
</comments>
</file>

<file path=xl/comments4.xml><?xml version="1.0" encoding="utf-8"?>
<comments xmlns="http://schemas.openxmlformats.org/spreadsheetml/2006/main">
  <authors>
    <author>chenjie</author>
  </authors>
  <commentList>
    <comment ref="P5" authorId="0">
      <text>
        <r>
          <rPr>
            <b/>
            <sz val="9"/>
            <rFont val="宋体"/>
            <charset val="134"/>
          </rPr>
          <t>chenjie:</t>
        </r>
        <r>
          <rPr>
            <sz val="9"/>
            <rFont val="宋体"/>
            <charset val="134"/>
          </rPr>
          <t xml:space="preserve">
1）欠款单位为关联方、总公司内部或本公司内部单位的，应在备注栏注明“关联方”、“总公司内部”“内部单位”；2） 涉诉款项应在备注中标明；3）评估基准日后已收回款项的，应注明日期如“2002年7月4日收回”；4）其他填表单位认为应说明的事项</t>
        </r>
      </text>
    </comment>
  </commentList>
</comments>
</file>

<file path=xl/comments40.xml><?xml version="1.0" encoding="utf-8"?>
<comments xmlns="http://schemas.openxmlformats.org/spreadsheetml/2006/main">
  <authors>
    <author>chenjie</author>
  </authors>
  <commentList>
    <comment ref="C6" authorId="0">
      <text>
        <r>
          <rPr>
            <b/>
            <sz val="9"/>
            <rFont val="宋体"/>
            <charset val="134"/>
          </rPr>
          <t>chenjie:</t>
        </r>
        <r>
          <rPr>
            <sz val="9"/>
            <rFont val="宋体"/>
            <charset val="134"/>
          </rPr>
          <t xml:space="preserve">
填列最后一笔贷方发生额的日期；
日期填写形式(半角状态下)如：2002.6又如2001.11</t>
        </r>
      </text>
    </comment>
    <comment ref="G6" authorId="0">
      <text>
        <r>
          <rPr>
            <b/>
            <sz val="9"/>
            <rFont val="宋体"/>
            <charset val="134"/>
          </rPr>
          <t>chenjie:</t>
        </r>
        <r>
          <rPr>
            <sz val="9"/>
            <rFont val="宋体"/>
            <charset val="134"/>
          </rPr>
          <t xml:space="preserve">
1）债权单位为关联方、总公司内部或本公司内部单位的，应在备注栏注明“关联方”、“总公司内部”“内部单位”；2） 涉诉款项应在备注中标明；3）评估基准日后已付款的项目，应注明日期。如“2002年7月4日付款”；4）其他填表单位认为应说明的事项</t>
        </r>
      </text>
    </comment>
  </commentList>
</comments>
</file>

<file path=xl/comments41.xml><?xml version="1.0" encoding="utf-8"?>
<comments xmlns="http://schemas.openxmlformats.org/spreadsheetml/2006/main">
  <authors>
    <author>chenjie</author>
  </authors>
  <commentList>
    <comment ref="B6" authorId="0">
      <text>
        <r>
          <rPr>
            <b/>
            <sz val="9"/>
            <rFont val="宋体"/>
            <charset val="134"/>
          </rPr>
          <t>chenjie:</t>
        </r>
        <r>
          <rPr>
            <sz val="9"/>
            <rFont val="宋体"/>
            <charset val="134"/>
          </rPr>
          <t xml:space="preserve">
债权单位名称应填列全称，不应以地名或不明确的简称或业务内容代替</t>
        </r>
      </text>
    </comment>
    <comment ref="C6" authorId="0">
      <text>
        <r>
          <rPr>
            <b/>
            <sz val="9"/>
            <rFont val="宋体"/>
            <charset val="134"/>
          </rPr>
          <t>chenjie:</t>
        </r>
        <r>
          <rPr>
            <sz val="9"/>
            <rFont val="宋体"/>
            <charset val="134"/>
          </rPr>
          <t xml:space="preserve">
填列最后一笔贷方发生额的日期；
日期填写形式(半角状态下)如：2002.6又如2001.11</t>
        </r>
      </text>
    </comment>
    <comment ref="D6" authorId="0">
      <text>
        <r>
          <rPr>
            <b/>
            <sz val="9"/>
            <rFont val="宋体"/>
            <charset val="134"/>
          </rPr>
          <t>chenjie:</t>
        </r>
        <r>
          <rPr>
            <sz val="9"/>
            <rFont val="宋体"/>
            <charset val="134"/>
          </rPr>
          <t xml:space="preserve">
如：“购油款”等</t>
        </r>
      </text>
    </comment>
    <comment ref="G6" authorId="0">
      <text>
        <r>
          <rPr>
            <b/>
            <sz val="9"/>
            <rFont val="宋体"/>
            <charset val="134"/>
          </rPr>
          <t>chenjie:</t>
        </r>
        <r>
          <rPr>
            <sz val="9"/>
            <rFont val="宋体"/>
            <charset val="134"/>
          </rPr>
          <t xml:space="preserve">
1）债权单位为关联方、总公司内部或本公司内部单位的，应在备注栏注明“关联方”、“总公司内部”“内部单位”；2） 涉诉款项应在备注中标明；3）评估基准日后已付款的项目，应注明日期。如“2002年7月4日付款”；4）其他填表单位认为应说明的事项</t>
        </r>
      </text>
    </comment>
  </commentList>
</comments>
</file>

<file path=xl/comments42.xml><?xml version="1.0" encoding="utf-8"?>
<comments xmlns="http://schemas.openxmlformats.org/spreadsheetml/2006/main">
  <authors>
    <author>chenjie</author>
  </authors>
  <commentList>
    <comment ref="B6" authorId="0">
      <text>
        <r>
          <rPr>
            <b/>
            <sz val="9"/>
            <rFont val="宋体"/>
            <charset val="134"/>
          </rPr>
          <t>chenjie:</t>
        </r>
        <r>
          <rPr>
            <sz val="9"/>
            <rFont val="宋体"/>
            <charset val="134"/>
          </rPr>
          <t xml:space="preserve">
填写所计提的应付工资的具体组成内容，如“工资、住房补贴”等，根据填表单位财务部门的计提应付工资的方式和内容填写</t>
        </r>
      </text>
    </comment>
    <comment ref="C6" authorId="0">
      <text>
        <r>
          <rPr>
            <b/>
            <sz val="9"/>
            <rFont val="宋体"/>
            <charset val="134"/>
          </rPr>
          <t>chenjie:</t>
        </r>
        <r>
          <rPr>
            <sz val="9"/>
            <rFont val="宋体"/>
            <charset val="134"/>
          </rPr>
          <t xml:space="preserve">
填写贷方最后一笔发生额的日期</t>
        </r>
      </text>
    </comment>
    <comment ref="F6" authorId="0">
      <text>
        <r>
          <rPr>
            <b/>
            <sz val="9"/>
            <rFont val="宋体"/>
            <charset val="134"/>
          </rPr>
          <t>chenjie:</t>
        </r>
        <r>
          <rPr>
            <sz val="9"/>
            <rFont val="宋体"/>
            <charset val="134"/>
          </rPr>
          <t xml:space="preserve">
备注中应注明计提依据（如：工效挂钩批准额度</t>
        </r>
        <r>
          <rPr>
            <sz val="9"/>
            <rFont val="Times New Roman"/>
            <charset val="134"/>
          </rPr>
          <t>×××</t>
        </r>
        <r>
          <rPr>
            <sz val="9"/>
            <rFont val="宋体"/>
            <charset val="134"/>
          </rPr>
          <t>万元／年）及基准日应付工资帐面余额的滚存期间。</t>
        </r>
      </text>
    </comment>
  </commentList>
</comments>
</file>

<file path=xl/comments43.xml><?xml version="1.0" encoding="utf-8"?>
<comments xmlns="http://schemas.openxmlformats.org/spreadsheetml/2006/main">
  <authors>
    <author>chenjie</author>
  </authors>
  <commentList>
    <comment ref="B6" authorId="0">
      <text>
        <r>
          <rPr>
            <b/>
            <sz val="9"/>
            <rFont val="宋体"/>
            <charset val="134"/>
          </rPr>
          <t>chenjie:</t>
        </r>
        <r>
          <rPr>
            <sz val="9"/>
            <rFont val="宋体"/>
            <charset val="134"/>
          </rPr>
          <t xml:space="preserve">
填表单位的专管税务机关，应填写全称</t>
        </r>
      </text>
    </comment>
    <comment ref="C6" authorId="0">
      <text>
        <r>
          <rPr>
            <b/>
            <sz val="9"/>
            <rFont val="宋体"/>
            <charset val="134"/>
          </rPr>
          <t>chenjie:</t>
        </r>
        <r>
          <rPr>
            <sz val="9"/>
            <rFont val="宋体"/>
            <charset val="134"/>
          </rPr>
          <t xml:space="preserve">
填写贷方最后一笔发生额的日期</t>
        </r>
      </text>
    </comment>
    <comment ref="D6" authorId="0">
      <text>
        <r>
          <rPr>
            <b/>
            <sz val="9"/>
            <rFont val="宋体"/>
            <charset val="134"/>
          </rPr>
          <t>chenjie:</t>
        </r>
        <r>
          <rPr>
            <sz val="9"/>
            <rFont val="宋体"/>
            <charset val="134"/>
          </rPr>
          <t xml:space="preserve">
填表单位的专管税务机关，应填写全称</t>
        </r>
      </text>
    </comment>
    <comment ref="G6" authorId="0">
      <text>
        <r>
          <rPr>
            <b/>
            <sz val="9"/>
            <rFont val="宋体"/>
            <charset val="134"/>
          </rPr>
          <t>chenjie:</t>
        </r>
        <r>
          <rPr>
            <sz val="9"/>
            <rFont val="宋体"/>
            <charset val="134"/>
          </rPr>
          <t xml:space="preserve">
备注中应注明税款所属期间。</t>
        </r>
      </text>
    </comment>
    <comment ref="B7" authorId="0">
      <text>
        <r>
          <rPr>
            <b/>
            <sz val="9"/>
            <rFont val="宋体"/>
            <charset val="134"/>
          </rPr>
          <t>chenjie:</t>
        </r>
        <r>
          <rPr>
            <sz val="9"/>
            <rFont val="宋体"/>
            <charset val="134"/>
          </rPr>
          <t xml:space="preserve">
填表单位的专管税务机关，应填写全称</t>
        </r>
      </text>
    </comment>
    <comment ref="B8" authorId="0">
      <text>
        <r>
          <rPr>
            <b/>
            <sz val="9"/>
            <rFont val="宋体"/>
            <charset val="134"/>
          </rPr>
          <t>chenjie:</t>
        </r>
        <r>
          <rPr>
            <sz val="9"/>
            <rFont val="宋体"/>
            <charset val="134"/>
          </rPr>
          <t xml:space="preserve">
填表单位的专管税务机关，应填写全称</t>
        </r>
      </text>
    </comment>
    <comment ref="B9" authorId="0">
      <text>
        <r>
          <rPr>
            <b/>
            <sz val="9"/>
            <rFont val="宋体"/>
            <charset val="134"/>
          </rPr>
          <t>chenjie:</t>
        </r>
        <r>
          <rPr>
            <sz val="9"/>
            <rFont val="宋体"/>
            <charset val="134"/>
          </rPr>
          <t xml:space="preserve">
填表单位的专管税务机关，应填写全称</t>
        </r>
      </text>
    </comment>
    <comment ref="B10" authorId="0">
      <text>
        <r>
          <rPr>
            <b/>
            <sz val="9"/>
            <rFont val="宋体"/>
            <charset val="134"/>
          </rPr>
          <t>chenjie:</t>
        </r>
        <r>
          <rPr>
            <sz val="9"/>
            <rFont val="宋体"/>
            <charset val="134"/>
          </rPr>
          <t xml:space="preserve">
填表单位的专管税务机关，应填写全称</t>
        </r>
      </text>
    </comment>
    <comment ref="B11" authorId="0">
      <text>
        <r>
          <rPr>
            <b/>
            <sz val="9"/>
            <rFont val="宋体"/>
            <charset val="134"/>
          </rPr>
          <t>chenjie:</t>
        </r>
        <r>
          <rPr>
            <sz val="9"/>
            <rFont val="宋体"/>
            <charset val="134"/>
          </rPr>
          <t xml:space="preserve">
填表单位的专管税务机关，应填写全称</t>
        </r>
      </text>
    </comment>
    <comment ref="B12" authorId="0">
      <text>
        <r>
          <rPr>
            <b/>
            <sz val="9"/>
            <rFont val="宋体"/>
            <charset val="134"/>
          </rPr>
          <t>chenjie:</t>
        </r>
        <r>
          <rPr>
            <sz val="9"/>
            <rFont val="宋体"/>
            <charset val="134"/>
          </rPr>
          <t xml:space="preserve">
填表单位的专管税务机关，应填写全称</t>
        </r>
      </text>
    </comment>
    <comment ref="B13" authorId="0">
      <text>
        <r>
          <rPr>
            <b/>
            <sz val="9"/>
            <rFont val="宋体"/>
            <charset val="134"/>
          </rPr>
          <t>chenjie:</t>
        </r>
        <r>
          <rPr>
            <sz val="9"/>
            <rFont val="宋体"/>
            <charset val="134"/>
          </rPr>
          <t xml:space="preserve">
填表单位的专管税务机关，应填写全称</t>
        </r>
      </text>
    </comment>
  </commentList>
</comments>
</file>

<file path=xl/comments44.xml><?xml version="1.0" encoding="utf-8"?>
<comments xmlns="http://schemas.openxmlformats.org/spreadsheetml/2006/main">
  <authors>
    <author>chenjie</author>
  </authors>
  <commentList>
    <comment ref="B6" authorId="0">
      <text>
        <r>
          <rPr>
            <b/>
            <sz val="9"/>
            <rFont val="宋体"/>
            <charset val="134"/>
          </rPr>
          <t>chenjie:</t>
        </r>
        <r>
          <rPr>
            <sz val="9"/>
            <rFont val="宋体"/>
            <charset val="134"/>
          </rPr>
          <t xml:space="preserve">
填全称</t>
        </r>
      </text>
    </comment>
    <comment ref="C6" authorId="0">
      <text>
        <r>
          <rPr>
            <b/>
            <sz val="9"/>
            <rFont val="宋体"/>
            <charset val="134"/>
          </rPr>
          <t>chenjie:</t>
        </r>
        <r>
          <rPr>
            <sz val="9"/>
            <rFont val="宋体"/>
            <charset val="134"/>
          </rPr>
          <t xml:space="preserve">
发生日期指利息结算日，填列到日。</t>
        </r>
      </text>
    </comment>
    <comment ref="E6" authorId="0">
      <text>
        <r>
          <rPr>
            <b/>
            <sz val="9"/>
            <rFont val="宋体"/>
            <charset val="134"/>
          </rPr>
          <t>chenjie:</t>
        </r>
        <r>
          <rPr>
            <sz val="9"/>
            <rFont val="宋体"/>
            <charset val="134"/>
          </rPr>
          <t xml:space="preserve">
填列到“日”，如“2001.6.1—2001.12.30”。</t>
        </r>
      </text>
    </comment>
  </commentList>
</comments>
</file>

<file path=xl/comments45.xml><?xml version="1.0" encoding="utf-8"?>
<comments xmlns="http://schemas.openxmlformats.org/spreadsheetml/2006/main">
  <authors>
    <author>chenjie</author>
  </authors>
  <commentList>
    <comment ref="G6" authorId="0">
      <text>
        <r>
          <rPr>
            <b/>
            <sz val="9"/>
            <rFont val="宋体"/>
            <charset val="134"/>
          </rPr>
          <t>chenjie:</t>
        </r>
        <r>
          <rPr>
            <sz val="9"/>
            <rFont val="宋体"/>
            <charset val="134"/>
          </rPr>
          <t xml:space="preserve">
对于长期未付的利润（股利），请在备注栏标明原因</t>
        </r>
      </text>
    </comment>
  </commentList>
</comments>
</file>

<file path=xl/comments46.xml><?xml version="1.0" encoding="utf-8"?>
<comments xmlns="http://schemas.openxmlformats.org/spreadsheetml/2006/main">
  <authors>
    <author>chenjie</author>
  </authors>
  <commentList>
    <comment ref="B6" authorId="0">
      <text>
        <r>
          <rPr>
            <b/>
            <sz val="9"/>
            <rFont val="宋体"/>
            <charset val="134"/>
          </rPr>
          <t>chenjie:</t>
        </r>
        <r>
          <rPr>
            <sz val="9"/>
            <rFont val="宋体"/>
            <charset val="134"/>
          </rPr>
          <t xml:space="preserve">
债权单位名称应填列全称，不应以地名或不明确的简称或业务内容代替</t>
        </r>
      </text>
    </comment>
    <comment ref="C6" authorId="0">
      <text>
        <r>
          <rPr>
            <b/>
            <sz val="9"/>
            <rFont val="宋体"/>
            <charset val="134"/>
          </rPr>
          <t>chenjie:</t>
        </r>
        <r>
          <rPr>
            <sz val="9"/>
            <rFont val="宋体"/>
            <charset val="134"/>
          </rPr>
          <t xml:space="preserve">
填列最后一笔贷方发生额的日期；
日期填写形式(半角状态下)如：2002.6又如2001.11</t>
        </r>
      </text>
    </comment>
    <comment ref="D6" authorId="0">
      <text>
        <r>
          <rPr>
            <b/>
            <sz val="9"/>
            <rFont val="宋体"/>
            <charset val="134"/>
          </rPr>
          <t>chenjie:</t>
        </r>
        <r>
          <rPr>
            <sz val="9"/>
            <rFont val="宋体"/>
            <charset val="134"/>
          </rPr>
          <t xml:space="preserve">
如：“购油款”等</t>
        </r>
      </text>
    </comment>
    <comment ref="G6" authorId="0">
      <text>
        <r>
          <rPr>
            <b/>
            <sz val="9"/>
            <rFont val="宋体"/>
            <charset val="134"/>
          </rPr>
          <t>chenjie:</t>
        </r>
        <r>
          <rPr>
            <sz val="9"/>
            <rFont val="宋体"/>
            <charset val="134"/>
          </rPr>
          <t xml:space="preserve">
1）债权单位为关联方、总公司内部或本公司内部单位的，应在备注栏注明“关联方”、“总公司内部”“内部单位”；2） 涉诉款项应在备注中标明；3）评估基准日后已付款的项目，应注明日期。如“2002年7月4日付款”；4）其他填表单位认为应说明的事项</t>
        </r>
      </text>
    </comment>
  </commentList>
</comments>
</file>

<file path=xl/comments47.xml><?xml version="1.0" encoding="utf-8"?>
<comments xmlns="http://schemas.openxmlformats.org/spreadsheetml/2006/main">
  <authors>
    <author>chenjie</author>
  </authors>
  <commentList>
    <comment ref="B6" authorId="0">
      <text>
        <r>
          <rPr>
            <b/>
            <sz val="9"/>
            <rFont val="宋体"/>
            <charset val="134"/>
          </rPr>
          <t>chenjie:</t>
        </r>
        <r>
          <rPr>
            <sz val="9"/>
            <rFont val="宋体"/>
            <charset val="134"/>
          </rPr>
          <t xml:space="preserve">
参见长期借款表</t>
        </r>
      </text>
    </comment>
  </commentList>
</comments>
</file>

<file path=xl/comments48.xml><?xml version="1.0" encoding="utf-8"?>
<comments xmlns="http://schemas.openxmlformats.org/spreadsheetml/2006/main">
  <authors>
    <author>chenjie</author>
  </authors>
  <commentList>
    <comment ref="B6" authorId="0">
      <text>
        <r>
          <rPr>
            <b/>
            <sz val="9"/>
            <rFont val="宋体"/>
            <charset val="134"/>
          </rPr>
          <t>chenjie:</t>
        </r>
        <r>
          <rPr>
            <sz val="9"/>
            <rFont val="宋体"/>
            <charset val="134"/>
          </rPr>
          <t xml:space="preserve">
填全称</t>
        </r>
      </text>
    </comment>
    <comment ref="C6" authorId="0">
      <text>
        <r>
          <rPr>
            <b/>
            <sz val="9"/>
            <rFont val="宋体"/>
            <charset val="134"/>
          </rPr>
          <t>chenjie:</t>
        </r>
        <r>
          <rPr>
            <sz val="9"/>
            <rFont val="宋体"/>
            <charset val="134"/>
          </rPr>
          <t xml:space="preserve">
指借款合同规定的借款启始日，填列到日</t>
        </r>
      </text>
    </comment>
    <comment ref="D6" authorId="0">
      <text>
        <r>
          <rPr>
            <b/>
            <sz val="9"/>
            <rFont val="宋体"/>
            <charset val="134"/>
          </rPr>
          <t>chenjie:</t>
        </r>
        <r>
          <rPr>
            <sz val="9"/>
            <rFont val="宋体"/>
            <charset val="134"/>
          </rPr>
          <t xml:space="preserve">
与借款合同规定到期日应一致</t>
        </r>
      </text>
    </comment>
    <comment ref="E6" authorId="0">
      <text>
        <r>
          <rPr>
            <b/>
            <sz val="9"/>
            <rFont val="宋体"/>
            <charset val="134"/>
          </rPr>
          <t>chenjie:</t>
        </r>
        <r>
          <rPr>
            <sz val="9"/>
            <rFont val="宋体"/>
            <charset val="134"/>
          </rPr>
          <t xml:space="preserve">
与借款合同规定利率应一致</t>
        </r>
      </text>
    </comment>
  </commentList>
</comments>
</file>

<file path=xl/comments49.xml><?xml version="1.0" encoding="utf-8"?>
<comments xmlns="http://schemas.openxmlformats.org/spreadsheetml/2006/main">
  <authors>
    <author>chenjie</author>
  </authors>
  <commentList>
    <comment ref="B7" authorId="0">
      <text>
        <r>
          <rPr>
            <b/>
            <sz val="9"/>
            <rFont val="宋体"/>
            <charset val="134"/>
          </rPr>
          <t>chenjie:</t>
        </r>
        <r>
          <rPr>
            <sz val="9"/>
            <rFont val="宋体"/>
            <charset val="134"/>
          </rPr>
          <t xml:space="preserve">
填列债权单位全称</t>
        </r>
      </text>
    </comment>
    <comment ref="C7" authorId="0">
      <text>
        <r>
          <rPr>
            <b/>
            <sz val="9"/>
            <rFont val="宋体"/>
            <charset val="134"/>
          </rPr>
          <t>chenjie:</t>
        </r>
        <r>
          <rPr>
            <sz val="9"/>
            <rFont val="宋体"/>
            <charset val="134"/>
          </rPr>
          <t xml:space="preserve">
按合同协议确定的开始计算应付款的日期，填列到日。</t>
        </r>
      </text>
    </comment>
    <comment ref="D7" authorId="0">
      <text>
        <r>
          <rPr>
            <b/>
            <sz val="9"/>
            <rFont val="宋体"/>
            <charset val="134"/>
          </rPr>
          <t>chenjie:</t>
        </r>
        <r>
          <rPr>
            <sz val="9"/>
            <rFont val="宋体"/>
            <charset val="134"/>
          </rPr>
          <t xml:space="preserve">
指应付款内容，如“引进</t>
        </r>
        <r>
          <rPr>
            <sz val="9"/>
            <rFont val="Times New Roman"/>
            <charset val="134"/>
          </rPr>
          <t>××</t>
        </r>
        <r>
          <rPr>
            <sz val="9"/>
            <rFont val="宋体"/>
            <charset val="134"/>
          </rPr>
          <t>设备款或融资租赁</t>
        </r>
        <r>
          <rPr>
            <sz val="9"/>
            <rFont val="Times New Roman"/>
            <charset val="134"/>
          </rPr>
          <t>××</t>
        </r>
        <r>
          <rPr>
            <sz val="9"/>
            <rFont val="宋体"/>
            <charset val="134"/>
          </rPr>
          <t>设备款”等；</t>
        </r>
      </text>
    </comment>
    <comment ref="I7" authorId="0">
      <text>
        <r>
          <rPr>
            <b/>
            <sz val="9"/>
            <rFont val="宋体"/>
            <charset val="134"/>
          </rPr>
          <t>chenjie:</t>
        </r>
        <r>
          <rPr>
            <sz val="9"/>
            <rFont val="宋体"/>
            <charset val="134"/>
          </rPr>
          <t xml:space="preserve">
请注明帐面初始额的构成。</t>
        </r>
      </text>
    </comment>
  </commentList>
</comments>
</file>

<file path=xl/comments5.xml><?xml version="1.0" encoding="utf-8"?>
<comments xmlns="http://schemas.openxmlformats.org/spreadsheetml/2006/main">
  <authors>
    <author>chenjie</author>
  </authors>
  <commentList>
    <comment ref="P5" authorId="0">
      <text>
        <r>
          <rPr>
            <b/>
            <sz val="9"/>
            <rFont val="宋体"/>
            <charset val="134"/>
          </rPr>
          <t>chenjie:</t>
        </r>
        <r>
          <rPr>
            <sz val="9"/>
            <rFont val="宋体"/>
            <charset val="134"/>
          </rPr>
          <t xml:space="preserve">
1）欠款单位为关联方、总公司内部或内部单位的，应在备注栏注明“关联方”、“总公司内部”“内部单位”；2） 涉诉款项应在备注中标明；3）评估基准日后已收到货物或收回款项的，应注明日期及金额，如“2002.7.4日收回2000元”或2002.7.8日到货验收；4）其他填表单位认为应说明的事项</t>
        </r>
      </text>
    </comment>
    <comment ref="B6" authorId="0">
      <text>
        <r>
          <rPr>
            <b/>
            <sz val="9"/>
            <rFont val="宋体"/>
            <charset val="134"/>
          </rPr>
          <t>chenjie:</t>
        </r>
        <r>
          <rPr>
            <sz val="9"/>
            <rFont val="宋体"/>
            <charset val="134"/>
          </rPr>
          <t xml:space="preserve">
该栏应填列全称，不应以地名或不明确的简称或业务内容代替</t>
        </r>
      </text>
    </comment>
    <comment ref="D6" authorId="0">
      <text>
        <r>
          <rPr>
            <b/>
            <sz val="9"/>
            <rFont val="宋体"/>
            <charset val="134"/>
          </rPr>
          <t>chenjie:</t>
        </r>
        <r>
          <rPr>
            <sz val="9"/>
            <rFont val="宋体"/>
            <charset val="134"/>
          </rPr>
          <t xml:space="preserve">
如“购＊＊设备款”、“购油款”等</t>
        </r>
      </text>
    </comment>
  </commentList>
</comments>
</file>

<file path=xl/comments6.xml><?xml version="1.0" encoding="utf-8"?>
<comments xmlns="http://schemas.openxmlformats.org/spreadsheetml/2006/main">
  <authors>
    <author>chenjie</author>
  </authors>
  <commentList>
    <comment ref="B6" authorId="0">
      <text>
        <r>
          <rPr>
            <b/>
            <sz val="9"/>
            <rFont val="宋体"/>
            <charset val="134"/>
          </rPr>
          <t>chenjie:</t>
        </r>
        <r>
          <rPr>
            <sz val="9"/>
            <rFont val="宋体"/>
            <charset val="134"/>
          </rPr>
          <t xml:space="preserve">
填全称</t>
        </r>
      </text>
    </comment>
    <comment ref="C6" authorId="0">
      <text>
        <r>
          <rPr>
            <b/>
            <sz val="9"/>
            <rFont val="宋体"/>
            <charset val="134"/>
          </rPr>
          <t>chenjie:</t>
        </r>
        <r>
          <rPr>
            <sz val="9"/>
            <rFont val="宋体"/>
            <charset val="134"/>
          </rPr>
          <t xml:space="preserve">
发生日期指利息结算日，填列到日。</t>
        </r>
      </text>
    </comment>
    <comment ref="E6" authorId="0">
      <text>
        <r>
          <rPr>
            <b/>
            <sz val="9"/>
            <rFont val="宋体"/>
            <charset val="134"/>
          </rPr>
          <t>chenjie:</t>
        </r>
        <r>
          <rPr>
            <sz val="9"/>
            <rFont val="宋体"/>
            <charset val="134"/>
          </rPr>
          <t xml:space="preserve">
填列到“日”，如“2001.6.1—2001.12.30”。</t>
        </r>
      </text>
    </comment>
  </commentList>
</comments>
</file>

<file path=xl/comments7.xml><?xml version="1.0" encoding="utf-8"?>
<comments xmlns="http://schemas.openxmlformats.org/spreadsheetml/2006/main">
  <authors>
    <author>chenjie</author>
  </authors>
  <commentList>
    <comment ref="C6" authorId="0">
      <text>
        <r>
          <rPr>
            <b/>
            <sz val="9"/>
            <rFont val="宋体"/>
            <charset val="134"/>
          </rPr>
          <t>chenjie:</t>
        </r>
        <r>
          <rPr>
            <sz val="9"/>
            <rFont val="宋体"/>
            <charset val="134"/>
          </rPr>
          <t xml:space="preserve">
指的是利润或股利分配时间</t>
        </r>
      </text>
    </comment>
    <comment ref="D6" authorId="0">
      <text>
        <r>
          <rPr>
            <b/>
            <sz val="9"/>
            <rFont val="宋体"/>
            <charset val="134"/>
          </rPr>
          <t>chenjie:</t>
        </r>
        <r>
          <rPr>
            <sz val="9"/>
            <rFont val="宋体"/>
            <charset val="134"/>
          </rPr>
          <t xml:space="preserve">
指股利发生的期间，如2002年应收2001年的股利，则该栏目填写“2001年”。</t>
        </r>
      </text>
    </comment>
    <comment ref="I6" authorId="0">
      <text>
        <r>
          <rPr>
            <b/>
            <sz val="9"/>
            <rFont val="宋体"/>
            <charset val="134"/>
          </rPr>
          <t>chenjie:</t>
        </r>
        <r>
          <rPr>
            <sz val="9"/>
            <rFont val="宋体"/>
            <charset val="134"/>
          </rPr>
          <t xml:space="preserve">
注明实际的股权比例</t>
        </r>
      </text>
    </comment>
  </commentList>
</comments>
</file>

<file path=xl/comments8.xml><?xml version="1.0" encoding="utf-8"?>
<comments xmlns="http://schemas.openxmlformats.org/spreadsheetml/2006/main">
  <authors>
    <author>chenjie</author>
  </authors>
  <commentList>
    <comment ref="O7" authorId="0">
      <text>
        <r>
          <rPr>
            <b/>
            <sz val="9"/>
            <rFont val="宋体"/>
            <charset val="134"/>
          </rPr>
          <t>chenjie:</t>
        </r>
        <r>
          <rPr>
            <sz val="9"/>
            <rFont val="宋体"/>
            <charset val="134"/>
          </rPr>
          <t xml:space="preserve">
(1)注1；(2)负数余额产生的原因。</t>
        </r>
      </text>
    </comment>
  </commentList>
</comments>
</file>

<file path=xl/comments9.xml><?xml version="1.0" encoding="utf-8"?>
<comments xmlns="http://schemas.openxmlformats.org/spreadsheetml/2006/main">
  <authors>
    <author>chenjie</author>
  </authors>
  <commentList>
    <comment ref="P7" authorId="0">
      <text>
        <r>
          <rPr>
            <b/>
            <sz val="9"/>
            <rFont val="宋体"/>
            <charset val="134"/>
          </rPr>
          <t>chenjie:</t>
        </r>
        <r>
          <rPr>
            <sz val="9"/>
            <rFont val="宋体"/>
            <charset val="134"/>
          </rPr>
          <t xml:space="preserve">
(1)注1；(2)负数余额产生的原因。</t>
        </r>
      </text>
    </comment>
  </commentList>
</comments>
</file>

<file path=xl/sharedStrings.xml><?xml version="1.0" encoding="utf-8"?>
<sst xmlns="http://schemas.openxmlformats.org/spreadsheetml/2006/main" count="2778" uniqueCount="1239">
  <si>
    <t>资产评估明细表索引</t>
  </si>
  <si>
    <r>
      <rPr>
        <sz val="9"/>
        <rFont val="宋体"/>
        <charset val="134"/>
      </rPr>
      <t>被评估单位</t>
    </r>
    <r>
      <rPr>
        <sz val="9"/>
        <rFont val="微软雅黑"/>
        <charset val="134"/>
      </rPr>
      <t>（产权持有人）</t>
    </r>
    <r>
      <rPr>
        <sz val="9"/>
        <rFont val="宋体"/>
        <charset val="134"/>
      </rPr>
      <t>：</t>
    </r>
  </si>
  <si>
    <t>哈尔滨空调股份有限公司</t>
  </si>
  <si>
    <r>
      <rPr>
        <sz val="9"/>
        <rFont val="宋体"/>
        <charset val="134"/>
      </rPr>
      <t>评估基准日：</t>
    </r>
  </si>
  <si>
    <t>2022年4月30日</t>
  </si>
  <si>
    <r>
      <rPr>
        <sz val="9"/>
        <rFont val="宋体"/>
        <charset val="134"/>
      </rPr>
      <t>企业负责人：</t>
    </r>
  </si>
  <si>
    <r>
      <rPr>
        <sz val="9"/>
        <rFont val="宋体"/>
        <charset val="134"/>
      </rPr>
      <t>财务负责人：</t>
    </r>
  </si>
  <si>
    <r>
      <rPr>
        <sz val="9"/>
        <rFont val="宋体"/>
        <charset val="134"/>
      </rPr>
      <t>企业填表人：</t>
    </r>
  </si>
  <si>
    <r>
      <rPr>
        <sz val="9"/>
        <rFont val="宋体"/>
        <charset val="134"/>
      </rPr>
      <t>填表日期：</t>
    </r>
  </si>
  <si>
    <t>注：填表日期应后于报告出具日</t>
  </si>
  <si>
    <r>
      <rPr>
        <sz val="9"/>
        <rFont val="宋体"/>
        <charset val="134"/>
      </rPr>
      <t>索引号</t>
    </r>
  </si>
  <si>
    <r>
      <rPr>
        <sz val="9"/>
        <rFont val="宋体"/>
        <charset val="134"/>
      </rPr>
      <t>资产评估明细表名称</t>
    </r>
  </si>
  <si>
    <r>
      <rPr>
        <sz val="9"/>
        <rFont val="宋体"/>
        <charset val="134"/>
      </rPr>
      <t>适用与否</t>
    </r>
  </si>
  <si>
    <r>
      <rPr>
        <sz val="9"/>
        <rFont val="宋体"/>
        <charset val="134"/>
      </rPr>
      <t>评估人员</t>
    </r>
  </si>
  <si>
    <r>
      <rPr>
        <sz val="9"/>
        <color indexed="12"/>
        <rFont val="宋体"/>
        <charset val="134"/>
      </rPr>
      <t>资产评估结果汇总表</t>
    </r>
  </si>
  <si>
    <r>
      <rPr>
        <sz val="9"/>
        <color indexed="12"/>
        <rFont val="宋体"/>
        <charset val="134"/>
      </rPr>
      <t>资产评估结果分类汇总表</t>
    </r>
  </si>
  <si>
    <r>
      <rPr>
        <sz val="9"/>
        <color indexed="12"/>
        <rFont val="宋体"/>
        <charset val="134"/>
      </rPr>
      <t>流动资产评估汇总表</t>
    </r>
  </si>
  <si>
    <t>3-1</t>
  </si>
  <si>
    <r>
      <rPr>
        <sz val="9"/>
        <color indexed="12"/>
        <rFont val="宋体"/>
        <charset val="134"/>
      </rPr>
      <t>货币资金评估汇总表</t>
    </r>
  </si>
  <si>
    <t>3-1-1</t>
  </si>
  <si>
    <r>
      <rPr>
        <sz val="9"/>
        <color indexed="12"/>
        <rFont val="宋体"/>
        <charset val="134"/>
      </rPr>
      <t>货币资金</t>
    </r>
    <r>
      <rPr>
        <sz val="9"/>
        <color indexed="12"/>
        <rFont val="Arial Narrow"/>
        <charset val="134"/>
      </rPr>
      <t>—</t>
    </r>
    <r>
      <rPr>
        <sz val="9"/>
        <color indexed="12"/>
        <rFont val="宋体"/>
        <charset val="134"/>
      </rPr>
      <t>现金评估明细表</t>
    </r>
  </si>
  <si>
    <t>3-1-2</t>
  </si>
  <si>
    <r>
      <rPr>
        <sz val="9"/>
        <color indexed="12"/>
        <rFont val="宋体"/>
        <charset val="134"/>
      </rPr>
      <t>货币资金</t>
    </r>
    <r>
      <rPr>
        <sz val="9"/>
        <color indexed="12"/>
        <rFont val="Arial Narrow"/>
        <charset val="134"/>
      </rPr>
      <t>—</t>
    </r>
    <r>
      <rPr>
        <sz val="9"/>
        <color indexed="12"/>
        <rFont val="宋体"/>
        <charset val="134"/>
      </rPr>
      <t>银行存款评估明细表</t>
    </r>
  </si>
  <si>
    <t>3-1-3</t>
  </si>
  <si>
    <r>
      <rPr>
        <sz val="9"/>
        <color indexed="12"/>
        <rFont val="宋体"/>
        <charset val="134"/>
      </rPr>
      <t>货币资金</t>
    </r>
    <r>
      <rPr>
        <sz val="9"/>
        <color indexed="12"/>
        <rFont val="Arial Narrow"/>
        <charset val="134"/>
      </rPr>
      <t>—</t>
    </r>
    <r>
      <rPr>
        <sz val="9"/>
        <color indexed="12"/>
        <rFont val="宋体"/>
        <charset val="134"/>
      </rPr>
      <t>其他货币资金评估明细表</t>
    </r>
  </si>
  <si>
    <t>3-2</t>
  </si>
  <si>
    <r>
      <rPr>
        <sz val="9"/>
        <color indexed="12"/>
        <rFont val="宋体"/>
        <charset val="134"/>
      </rPr>
      <t>交易性金融资产评估汇总表</t>
    </r>
  </si>
  <si>
    <t>3-2-1</t>
  </si>
  <si>
    <r>
      <rPr>
        <sz val="9"/>
        <color indexed="12"/>
        <rFont val="宋体"/>
        <charset val="134"/>
      </rPr>
      <t>交易性金融资产</t>
    </r>
    <r>
      <rPr>
        <sz val="9"/>
        <color indexed="12"/>
        <rFont val="Arial Narrow"/>
        <charset val="134"/>
      </rPr>
      <t>—</t>
    </r>
    <r>
      <rPr>
        <sz val="9"/>
        <color indexed="12"/>
        <rFont val="宋体"/>
        <charset val="134"/>
      </rPr>
      <t>股票投资评估明细表</t>
    </r>
  </si>
  <si>
    <t>3-2-2</t>
  </si>
  <si>
    <r>
      <rPr>
        <sz val="9"/>
        <color indexed="12"/>
        <rFont val="宋体"/>
        <charset val="134"/>
      </rPr>
      <t>交易性金融资产</t>
    </r>
    <r>
      <rPr>
        <sz val="9"/>
        <color indexed="12"/>
        <rFont val="Arial Narrow"/>
        <charset val="134"/>
      </rPr>
      <t>-</t>
    </r>
    <r>
      <rPr>
        <sz val="9"/>
        <color indexed="12"/>
        <rFont val="宋体"/>
        <charset val="134"/>
      </rPr>
      <t>债券投资</t>
    </r>
  </si>
  <si>
    <t>3-2-3</t>
  </si>
  <si>
    <r>
      <rPr>
        <sz val="9"/>
        <color indexed="12"/>
        <rFont val="宋体"/>
        <charset val="134"/>
      </rPr>
      <t>交易性金融资产</t>
    </r>
    <r>
      <rPr>
        <sz val="9"/>
        <color indexed="12"/>
        <rFont val="Arial Narrow"/>
        <charset val="134"/>
      </rPr>
      <t>-</t>
    </r>
    <r>
      <rPr>
        <sz val="9"/>
        <color indexed="12"/>
        <rFont val="宋体"/>
        <charset val="134"/>
      </rPr>
      <t>基金投资</t>
    </r>
  </si>
  <si>
    <t>3-3</t>
  </si>
  <si>
    <r>
      <rPr>
        <sz val="9"/>
        <color indexed="12"/>
        <rFont val="宋体"/>
        <charset val="134"/>
      </rPr>
      <t>应收票据评估明细表</t>
    </r>
  </si>
  <si>
    <t>3-4</t>
  </si>
  <si>
    <r>
      <rPr>
        <sz val="9"/>
        <color indexed="12"/>
        <rFont val="宋体"/>
        <charset val="134"/>
      </rPr>
      <t>应收账款评估明细表</t>
    </r>
  </si>
  <si>
    <t>3-5</t>
  </si>
  <si>
    <r>
      <rPr>
        <sz val="9"/>
        <color indexed="12"/>
        <rFont val="宋体"/>
        <charset val="134"/>
      </rPr>
      <t>预付账款评估明细表</t>
    </r>
  </si>
  <si>
    <t>3-6</t>
  </si>
  <si>
    <r>
      <rPr>
        <sz val="9"/>
        <color indexed="12"/>
        <rFont val="宋体"/>
        <charset val="134"/>
      </rPr>
      <t>应收利息评估明细表</t>
    </r>
  </si>
  <si>
    <t>3-7</t>
  </si>
  <si>
    <r>
      <rPr>
        <sz val="9"/>
        <color indexed="12"/>
        <rFont val="宋体"/>
        <charset val="134"/>
      </rPr>
      <t>应收股利评估明细表</t>
    </r>
  </si>
  <si>
    <t>3-8</t>
  </si>
  <si>
    <r>
      <rPr>
        <sz val="9"/>
        <color indexed="12"/>
        <rFont val="宋体"/>
        <charset val="134"/>
      </rPr>
      <t>其他应收款评估明细表</t>
    </r>
  </si>
  <si>
    <t>3-9</t>
  </si>
  <si>
    <r>
      <rPr>
        <sz val="9"/>
        <color indexed="12"/>
        <rFont val="宋体"/>
        <charset val="134"/>
      </rPr>
      <t>存货评估汇总表</t>
    </r>
  </si>
  <si>
    <t>3-9-1</t>
  </si>
  <si>
    <r>
      <rPr>
        <sz val="9"/>
        <color indexed="12"/>
        <rFont val="宋体"/>
        <charset val="134"/>
      </rPr>
      <t>存货－材料采购（在途物资）评估明细表</t>
    </r>
  </si>
  <si>
    <t>3-9-2</t>
  </si>
  <si>
    <r>
      <rPr>
        <sz val="9"/>
        <color indexed="12"/>
        <rFont val="宋体"/>
        <charset val="134"/>
      </rPr>
      <t>存货－原材料评估明细表</t>
    </r>
  </si>
  <si>
    <t>3-9-3</t>
  </si>
  <si>
    <r>
      <rPr>
        <sz val="9"/>
        <color indexed="12"/>
        <rFont val="宋体"/>
        <charset val="134"/>
      </rPr>
      <t>存货－在库周转材料评估明细表</t>
    </r>
  </si>
  <si>
    <t>3-9-4</t>
  </si>
  <si>
    <r>
      <rPr>
        <sz val="9"/>
        <color indexed="12"/>
        <rFont val="宋体"/>
        <charset val="134"/>
      </rPr>
      <t>存货－委托加工物资评估明细表</t>
    </r>
  </si>
  <si>
    <t>3-9-5</t>
  </si>
  <si>
    <r>
      <rPr>
        <sz val="9"/>
        <color indexed="12"/>
        <rFont val="宋体"/>
        <charset val="134"/>
      </rPr>
      <t>存货－产成品（库存商品）评估明细表</t>
    </r>
  </si>
  <si>
    <t>3-9-6</t>
  </si>
  <si>
    <r>
      <rPr>
        <sz val="9"/>
        <color indexed="12"/>
        <rFont val="宋体"/>
        <charset val="134"/>
      </rPr>
      <t>存货－在产品（自制半成品）评估明细表</t>
    </r>
  </si>
  <si>
    <t>3-9-7</t>
  </si>
  <si>
    <r>
      <rPr>
        <sz val="9"/>
        <color indexed="12"/>
        <rFont val="宋体"/>
        <charset val="134"/>
      </rPr>
      <t>存货－发出商品评估明细表</t>
    </r>
  </si>
  <si>
    <t>3-9-8</t>
  </si>
  <si>
    <r>
      <rPr>
        <sz val="9"/>
        <color indexed="12"/>
        <rFont val="宋体"/>
        <charset val="134"/>
      </rPr>
      <t>存货－在用周转材料评估明细表</t>
    </r>
  </si>
  <si>
    <t>3-10</t>
  </si>
  <si>
    <r>
      <rPr>
        <sz val="9"/>
        <color indexed="12"/>
        <rFont val="宋体"/>
        <charset val="134"/>
      </rPr>
      <t>一年内到期的非流动资产评估明细表</t>
    </r>
  </si>
  <si>
    <t>3-11</t>
  </si>
  <si>
    <r>
      <rPr>
        <sz val="9"/>
        <color indexed="12"/>
        <rFont val="宋体"/>
        <charset val="134"/>
      </rPr>
      <t>其他流动资产评估明细表</t>
    </r>
  </si>
  <si>
    <t>4</t>
  </si>
  <si>
    <r>
      <rPr>
        <sz val="9"/>
        <color indexed="12"/>
        <rFont val="宋体"/>
        <charset val="134"/>
      </rPr>
      <t>非流动资产评估汇总表</t>
    </r>
  </si>
  <si>
    <t>4-1</t>
  </si>
  <si>
    <r>
      <rPr>
        <sz val="9"/>
        <color indexed="12"/>
        <rFont val="宋体"/>
        <charset val="134"/>
      </rPr>
      <t>可供出售金融资产评估汇总表</t>
    </r>
  </si>
  <si>
    <t>4-1-1</t>
  </si>
  <si>
    <r>
      <rPr>
        <sz val="9"/>
        <color indexed="12"/>
        <rFont val="宋体"/>
        <charset val="134"/>
      </rPr>
      <t>可供出售金融资产</t>
    </r>
    <r>
      <rPr>
        <sz val="9"/>
        <color indexed="12"/>
        <rFont val="Arial Narrow"/>
        <charset val="134"/>
      </rPr>
      <t>—</t>
    </r>
    <r>
      <rPr>
        <sz val="9"/>
        <color indexed="12"/>
        <rFont val="宋体"/>
        <charset val="134"/>
      </rPr>
      <t>股票投资评估明细表</t>
    </r>
  </si>
  <si>
    <t>4-1-2</t>
  </si>
  <si>
    <r>
      <rPr>
        <sz val="9"/>
        <color indexed="12"/>
        <rFont val="宋体"/>
        <charset val="134"/>
      </rPr>
      <t>可供出售金融资产</t>
    </r>
    <r>
      <rPr>
        <sz val="9"/>
        <color indexed="12"/>
        <rFont val="Arial Narrow"/>
        <charset val="134"/>
      </rPr>
      <t>—</t>
    </r>
    <r>
      <rPr>
        <sz val="9"/>
        <color indexed="12"/>
        <rFont val="宋体"/>
        <charset val="134"/>
      </rPr>
      <t>债券投资评估明细表</t>
    </r>
  </si>
  <si>
    <t>4-1-3</t>
  </si>
  <si>
    <r>
      <rPr>
        <sz val="9"/>
        <color indexed="12"/>
        <rFont val="宋体"/>
        <charset val="134"/>
      </rPr>
      <t>可供出售金融资产</t>
    </r>
    <r>
      <rPr>
        <sz val="9"/>
        <color indexed="12"/>
        <rFont val="Arial Narrow"/>
        <charset val="134"/>
      </rPr>
      <t>—</t>
    </r>
    <r>
      <rPr>
        <sz val="9"/>
        <color indexed="12"/>
        <rFont val="宋体"/>
        <charset val="134"/>
      </rPr>
      <t>其他投资评估明细表</t>
    </r>
  </si>
  <si>
    <t>4-2</t>
  </si>
  <si>
    <r>
      <rPr>
        <sz val="9"/>
        <color indexed="12"/>
        <rFont val="宋体"/>
        <charset val="134"/>
      </rPr>
      <t>持有至到期投资评估明细表</t>
    </r>
  </si>
  <si>
    <t>4-3</t>
  </si>
  <si>
    <r>
      <rPr>
        <sz val="9"/>
        <color indexed="12"/>
        <rFont val="宋体"/>
        <charset val="134"/>
      </rPr>
      <t>长期应收款评估明细表</t>
    </r>
  </si>
  <si>
    <t>4-4</t>
  </si>
  <si>
    <r>
      <rPr>
        <sz val="9"/>
        <color indexed="12"/>
        <rFont val="宋体"/>
        <charset val="134"/>
      </rPr>
      <t>长期股权投资评估明细表</t>
    </r>
  </si>
  <si>
    <t>4-5-1</t>
  </si>
  <si>
    <r>
      <rPr>
        <sz val="9"/>
        <color indexed="12"/>
        <rFont val="宋体"/>
        <charset val="134"/>
      </rPr>
      <t>投资性房地产</t>
    </r>
    <r>
      <rPr>
        <sz val="9"/>
        <color indexed="12"/>
        <rFont val="Arial Narrow"/>
        <charset val="134"/>
      </rPr>
      <t>——</t>
    </r>
    <r>
      <rPr>
        <sz val="9"/>
        <color indexed="12"/>
        <rFont val="宋体"/>
        <charset val="134"/>
      </rPr>
      <t>房屋评估明细表（成本模式）</t>
    </r>
  </si>
  <si>
    <t>4-5-2</t>
  </si>
  <si>
    <r>
      <rPr>
        <sz val="9"/>
        <color indexed="12"/>
        <rFont val="宋体"/>
        <charset val="134"/>
      </rPr>
      <t>投资性房地产</t>
    </r>
    <r>
      <rPr>
        <sz val="9"/>
        <color indexed="12"/>
        <rFont val="Arial Narrow"/>
        <charset val="134"/>
      </rPr>
      <t>——</t>
    </r>
    <r>
      <rPr>
        <sz val="9"/>
        <color indexed="12"/>
        <rFont val="宋体"/>
        <charset val="134"/>
      </rPr>
      <t>房屋评估明细表（公允模式）</t>
    </r>
  </si>
  <si>
    <t>4-5-3</t>
  </si>
  <si>
    <r>
      <rPr>
        <sz val="9"/>
        <color indexed="12"/>
        <rFont val="宋体"/>
        <charset val="134"/>
      </rPr>
      <t>投资性房地产</t>
    </r>
    <r>
      <rPr>
        <sz val="9"/>
        <color indexed="12"/>
        <rFont val="Arial Narrow"/>
        <charset val="134"/>
      </rPr>
      <t>——</t>
    </r>
    <r>
      <rPr>
        <sz val="9"/>
        <color indexed="12"/>
        <rFont val="宋体"/>
        <charset val="134"/>
      </rPr>
      <t>土地使用权评估明细表（成本模式）</t>
    </r>
  </si>
  <si>
    <t>4-5-4</t>
  </si>
  <si>
    <r>
      <rPr>
        <sz val="9"/>
        <color indexed="12"/>
        <rFont val="宋体"/>
        <charset val="134"/>
      </rPr>
      <t>投资性房地产</t>
    </r>
    <r>
      <rPr>
        <sz val="9"/>
        <color indexed="12"/>
        <rFont val="Arial Narrow"/>
        <charset val="134"/>
      </rPr>
      <t>——</t>
    </r>
    <r>
      <rPr>
        <sz val="9"/>
        <color indexed="12"/>
        <rFont val="宋体"/>
        <charset val="134"/>
      </rPr>
      <t>土地使用权评估明细表（公允模式）</t>
    </r>
  </si>
  <si>
    <t>4-6</t>
  </si>
  <si>
    <r>
      <rPr>
        <sz val="9"/>
        <color indexed="12"/>
        <rFont val="宋体"/>
        <charset val="134"/>
      </rPr>
      <t>固定资产评估汇总表</t>
    </r>
  </si>
  <si>
    <t>彭利瑾</t>
  </si>
  <si>
    <t>韩家荣</t>
  </si>
  <si>
    <t>4-6-1</t>
  </si>
  <si>
    <r>
      <rPr>
        <sz val="9"/>
        <color indexed="12"/>
        <rFont val="宋体"/>
        <charset val="134"/>
      </rPr>
      <t>固定资产</t>
    </r>
    <r>
      <rPr>
        <sz val="9"/>
        <color indexed="12"/>
        <rFont val="Arial Narrow"/>
        <charset val="134"/>
      </rPr>
      <t>-</t>
    </r>
    <r>
      <rPr>
        <sz val="9"/>
        <color indexed="12"/>
        <rFont val="宋体"/>
        <charset val="134"/>
      </rPr>
      <t>房屋建筑物评估明细表</t>
    </r>
  </si>
  <si>
    <t>4-6-2</t>
  </si>
  <si>
    <r>
      <rPr>
        <sz val="9"/>
        <color indexed="12"/>
        <rFont val="宋体"/>
        <charset val="134"/>
      </rPr>
      <t>固定资产</t>
    </r>
    <r>
      <rPr>
        <sz val="9"/>
        <color indexed="12"/>
        <rFont val="Arial Narrow"/>
        <charset val="134"/>
      </rPr>
      <t>-</t>
    </r>
    <r>
      <rPr>
        <sz val="9"/>
        <color indexed="12"/>
        <rFont val="宋体"/>
        <charset val="134"/>
      </rPr>
      <t>构筑物及其他辅助设施评估明细表</t>
    </r>
  </si>
  <si>
    <t>4-6-3</t>
  </si>
  <si>
    <r>
      <rPr>
        <sz val="9"/>
        <color indexed="12"/>
        <rFont val="宋体"/>
        <charset val="134"/>
      </rPr>
      <t>固定资产</t>
    </r>
    <r>
      <rPr>
        <sz val="9"/>
        <color indexed="12"/>
        <rFont val="Arial Narrow"/>
        <charset val="134"/>
      </rPr>
      <t>-</t>
    </r>
    <r>
      <rPr>
        <sz val="9"/>
        <color indexed="12"/>
        <rFont val="宋体"/>
        <charset val="134"/>
      </rPr>
      <t>管道及沟槽评估明细表</t>
    </r>
  </si>
  <si>
    <t>4-6-4</t>
  </si>
  <si>
    <r>
      <rPr>
        <sz val="9"/>
        <color indexed="12"/>
        <rFont val="宋体"/>
        <charset val="134"/>
      </rPr>
      <t>固定资产</t>
    </r>
    <r>
      <rPr>
        <sz val="9"/>
        <color indexed="12"/>
        <rFont val="Arial Narrow"/>
        <charset val="134"/>
      </rPr>
      <t>-</t>
    </r>
    <r>
      <rPr>
        <sz val="9"/>
        <color indexed="12"/>
        <rFont val="宋体"/>
        <charset val="134"/>
      </rPr>
      <t>机器设备评估明细表</t>
    </r>
  </si>
  <si>
    <t>4-6-5</t>
  </si>
  <si>
    <r>
      <rPr>
        <sz val="9"/>
        <color indexed="12"/>
        <rFont val="宋体"/>
        <charset val="134"/>
      </rPr>
      <t>固定资产</t>
    </r>
    <r>
      <rPr>
        <sz val="9"/>
        <color indexed="12"/>
        <rFont val="Arial Narrow"/>
        <charset val="134"/>
      </rPr>
      <t>-</t>
    </r>
    <r>
      <rPr>
        <sz val="9"/>
        <color indexed="12"/>
        <rFont val="宋体"/>
        <charset val="134"/>
      </rPr>
      <t>车辆评估明细表</t>
    </r>
  </si>
  <si>
    <t>4-6-6</t>
  </si>
  <si>
    <r>
      <rPr>
        <sz val="9"/>
        <color indexed="12"/>
        <rFont val="宋体"/>
        <charset val="134"/>
      </rPr>
      <t>固定资产</t>
    </r>
    <r>
      <rPr>
        <sz val="9"/>
        <color indexed="12"/>
        <rFont val="Arial Narrow"/>
        <charset val="134"/>
      </rPr>
      <t>-</t>
    </r>
    <r>
      <rPr>
        <sz val="9"/>
        <color indexed="12"/>
        <rFont val="宋体"/>
        <charset val="134"/>
      </rPr>
      <t>电子设备评估明细表</t>
    </r>
  </si>
  <si>
    <t>4-6-7</t>
  </si>
  <si>
    <r>
      <rPr>
        <sz val="9"/>
        <color indexed="12"/>
        <rFont val="宋体"/>
        <charset val="134"/>
      </rPr>
      <t>固定资产</t>
    </r>
    <r>
      <rPr>
        <sz val="9"/>
        <color indexed="12"/>
        <rFont val="Arial Narrow"/>
        <charset val="134"/>
      </rPr>
      <t>—</t>
    </r>
    <r>
      <rPr>
        <sz val="9"/>
        <color indexed="12"/>
        <rFont val="宋体"/>
        <charset val="134"/>
      </rPr>
      <t>土地评估明细表</t>
    </r>
  </si>
  <si>
    <t>4-7</t>
  </si>
  <si>
    <r>
      <rPr>
        <sz val="9"/>
        <color indexed="12"/>
        <rFont val="宋体"/>
        <charset val="134"/>
      </rPr>
      <t>在建工程评估汇总表</t>
    </r>
  </si>
  <si>
    <t>4-7-1</t>
  </si>
  <si>
    <r>
      <rPr>
        <sz val="9"/>
        <color indexed="12"/>
        <rFont val="宋体"/>
        <charset val="134"/>
      </rPr>
      <t>在建工程</t>
    </r>
    <r>
      <rPr>
        <sz val="9"/>
        <color indexed="12"/>
        <rFont val="Arial Narrow"/>
        <charset val="134"/>
      </rPr>
      <t>—</t>
    </r>
    <r>
      <rPr>
        <sz val="9"/>
        <color indexed="12"/>
        <rFont val="宋体"/>
        <charset val="134"/>
      </rPr>
      <t>土建工程评估明细表</t>
    </r>
  </si>
  <si>
    <t>4-7-2</t>
  </si>
  <si>
    <r>
      <rPr>
        <sz val="9"/>
        <color indexed="12"/>
        <rFont val="宋体"/>
        <charset val="134"/>
      </rPr>
      <t>在建工程</t>
    </r>
    <r>
      <rPr>
        <sz val="9"/>
        <color indexed="12"/>
        <rFont val="Arial Narrow"/>
        <charset val="134"/>
      </rPr>
      <t>—</t>
    </r>
    <r>
      <rPr>
        <sz val="9"/>
        <color indexed="12"/>
        <rFont val="宋体"/>
        <charset val="134"/>
      </rPr>
      <t>设备安装工程评估明细表</t>
    </r>
  </si>
  <si>
    <t>4-8</t>
  </si>
  <si>
    <r>
      <rPr>
        <sz val="9"/>
        <color indexed="12"/>
        <rFont val="宋体"/>
        <charset val="134"/>
      </rPr>
      <t>工程物资评估明细表</t>
    </r>
  </si>
  <si>
    <t>4-9</t>
  </si>
  <si>
    <r>
      <rPr>
        <sz val="9"/>
        <color indexed="12"/>
        <rFont val="宋体"/>
        <charset val="134"/>
      </rPr>
      <t>固定资产清理评估明细表</t>
    </r>
  </si>
  <si>
    <t>4-10</t>
  </si>
  <si>
    <r>
      <rPr>
        <sz val="9"/>
        <color indexed="12"/>
        <rFont val="宋体"/>
        <charset val="134"/>
      </rPr>
      <t>生产性生物资产评估明细表</t>
    </r>
  </si>
  <si>
    <t>4-11</t>
  </si>
  <si>
    <t>油气资产评估明细表</t>
  </si>
  <si>
    <t>4-12</t>
  </si>
  <si>
    <t>无形资产评估明细表</t>
  </si>
  <si>
    <t>4-12-1</t>
  </si>
  <si>
    <t>无形资产-土地使用权评估明细表</t>
  </si>
  <si>
    <t>4-12-2</t>
  </si>
  <si>
    <t>无形资产-矿业权评估明细表</t>
  </si>
  <si>
    <t>4-12-3</t>
  </si>
  <si>
    <t>无形资产-其他无形资产评估明细表</t>
  </si>
  <si>
    <t>4-13</t>
  </si>
  <si>
    <t>开发支出评估明细表</t>
  </si>
  <si>
    <t>4-14</t>
  </si>
  <si>
    <t>商誉评估明细表</t>
  </si>
  <si>
    <t>4-15</t>
  </si>
  <si>
    <t>长期待摊费用评估明细表</t>
  </si>
  <si>
    <t>4-16</t>
  </si>
  <si>
    <t>递延所得税资产评估明细表</t>
  </si>
  <si>
    <t>4-17</t>
  </si>
  <si>
    <t>其他非流动资产评估明细表</t>
  </si>
  <si>
    <t>5</t>
  </si>
  <si>
    <t>流动负债评估汇总表</t>
  </si>
  <si>
    <t>5-1</t>
  </si>
  <si>
    <t>短期借款评估明细表</t>
  </si>
  <si>
    <t>5-2</t>
  </si>
  <si>
    <t>交易性金融负债评估明细表</t>
  </si>
  <si>
    <t>5-3</t>
  </si>
  <si>
    <t>应付票据评估明细表</t>
  </si>
  <si>
    <t>5-4</t>
  </si>
  <si>
    <t>应付账款评估明细表</t>
  </si>
  <si>
    <t>5-5</t>
  </si>
  <si>
    <t>预收款项评估明细表</t>
  </si>
  <si>
    <t>5-6</t>
  </si>
  <si>
    <t>应付职工薪酬评估明细表</t>
  </si>
  <si>
    <t>5-7</t>
  </si>
  <si>
    <t>应交税费评估明细表</t>
  </si>
  <si>
    <t>5-8</t>
  </si>
  <si>
    <t>应付利息评估明细表</t>
  </si>
  <si>
    <t>5-9</t>
  </si>
  <si>
    <t>应付股利（应付利润）评估明细表</t>
  </si>
  <si>
    <t>5-10</t>
  </si>
  <si>
    <t>其他应付款评估明细表</t>
  </si>
  <si>
    <t>5-11</t>
  </si>
  <si>
    <t>一年内到期的非流动负债评估明细表</t>
  </si>
  <si>
    <t>5-12</t>
  </si>
  <si>
    <t>其他流动负债评估明细表</t>
  </si>
  <si>
    <t>6</t>
  </si>
  <si>
    <t>非流动负债汇总表</t>
  </si>
  <si>
    <t>6-1</t>
  </si>
  <si>
    <t>长期借款评估明细表</t>
  </si>
  <si>
    <t>6-2</t>
  </si>
  <si>
    <t>应付债券评估明细表</t>
  </si>
  <si>
    <t>6-3</t>
  </si>
  <si>
    <t>长期应付款评估明细表</t>
  </si>
  <si>
    <t>6-4</t>
  </si>
  <si>
    <t>专项应付款评估明细表</t>
  </si>
  <si>
    <t>6-5</t>
  </si>
  <si>
    <t>预计负债评估明细表</t>
  </si>
  <si>
    <t>6-6</t>
  </si>
  <si>
    <t>递延所得税负债评估明细表</t>
  </si>
  <si>
    <t>6-7</t>
  </si>
  <si>
    <t>其他非流动负债评估明细表</t>
  </si>
  <si>
    <r>
      <rPr>
        <sz val="10"/>
        <rFont val="宋体"/>
        <charset val="134"/>
      </rPr>
      <t>注：适用</t>
    </r>
    <r>
      <rPr>
        <b/>
        <sz val="10"/>
        <rFont val="宋体"/>
        <charset val="134"/>
      </rPr>
      <t>√</t>
    </r>
    <r>
      <rPr>
        <sz val="10"/>
        <rFont val="宋体"/>
        <charset val="134"/>
      </rPr>
      <t>，不适用</t>
    </r>
    <r>
      <rPr>
        <b/>
        <sz val="10"/>
        <rFont val="Arial Narrow"/>
        <charset val="134"/>
      </rPr>
      <t>×</t>
    </r>
    <r>
      <rPr>
        <sz val="10"/>
        <rFont val="宋体"/>
        <charset val="134"/>
      </rPr>
      <t>。</t>
    </r>
  </si>
  <si>
    <t>资产评估申报表填表说明</t>
  </si>
  <si>
    <r>
      <rPr>
        <b/>
        <sz val="9"/>
        <color indexed="12"/>
        <rFont val="仿宋_GB2312"/>
        <charset val="134"/>
      </rPr>
      <t>一、基本要求</t>
    </r>
  </si>
  <si>
    <r>
      <rPr>
        <sz val="9"/>
        <color indexed="12"/>
        <rFont val="仿宋_GB2312"/>
        <charset val="134"/>
      </rPr>
      <t>（一）填表范围：</t>
    </r>
    <r>
      <rPr>
        <sz val="9"/>
        <color indexed="12"/>
        <rFont val="Arial Narrow"/>
        <charset val="134"/>
      </rPr>
      <t xml:space="preserve"> </t>
    </r>
  </si>
  <si>
    <r>
      <rPr>
        <b/>
        <sz val="9"/>
        <color indexed="12"/>
        <rFont val="Arial Narrow"/>
        <charset val="134"/>
      </rPr>
      <t xml:space="preserve">     </t>
    </r>
    <r>
      <rPr>
        <b/>
        <sz val="9"/>
        <color indexed="12"/>
        <rFont val="仿宋_GB2312"/>
        <charset val="134"/>
      </rPr>
      <t>纳入评估范围的资产要保证与评估基准日被评估单位的资产负债表（或模拟资产负债表）完全一致，即填表完成后，自动生成的资产评估分类汇总表（表</t>
    </r>
    <r>
      <rPr>
        <b/>
        <sz val="9"/>
        <color indexed="12"/>
        <rFont val="Arial Narrow"/>
        <charset val="134"/>
      </rPr>
      <t>2</t>
    </r>
    <r>
      <rPr>
        <b/>
        <sz val="9"/>
        <color indexed="12"/>
        <rFont val="仿宋_GB2312"/>
        <charset val="134"/>
      </rPr>
      <t>）账面值一栏与资产负债表（或模拟资产负债表）一致，且应与提供给审计师的账面值一致。</t>
    </r>
  </si>
  <si>
    <r>
      <rPr>
        <sz val="9"/>
        <color indexed="12"/>
        <rFont val="仿宋_GB2312"/>
        <charset val="134"/>
      </rPr>
      <t>（二）</t>
    </r>
    <r>
      <rPr>
        <sz val="9"/>
        <color indexed="12"/>
        <rFont val="Arial Narrow"/>
        <charset val="134"/>
      </rPr>
      <t>“</t>
    </r>
    <r>
      <rPr>
        <sz val="9"/>
        <color indexed="12"/>
        <rFont val="仿宋_GB2312"/>
        <charset val="134"/>
      </rPr>
      <t>评估基准日</t>
    </r>
    <r>
      <rPr>
        <sz val="9"/>
        <color indexed="12"/>
        <rFont val="Arial Narrow"/>
        <charset val="134"/>
      </rPr>
      <t>”</t>
    </r>
    <r>
      <rPr>
        <sz val="9"/>
        <color indexed="12"/>
        <rFont val="仿宋_GB2312"/>
        <charset val="134"/>
      </rPr>
      <t>与</t>
    </r>
    <r>
      <rPr>
        <sz val="9"/>
        <color indexed="12"/>
        <rFont val="Arial Narrow"/>
        <charset val="134"/>
      </rPr>
      <t>“</t>
    </r>
    <r>
      <rPr>
        <sz val="9"/>
        <color indexed="12"/>
        <rFont val="仿宋_GB2312"/>
        <charset val="134"/>
      </rPr>
      <t>被评估单位名称</t>
    </r>
    <r>
      <rPr>
        <sz val="9"/>
        <color indexed="12"/>
        <rFont val="Arial Narrow"/>
        <charset val="134"/>
      </rPr>
      <t>”</t>
    </r>
    <r>
      <rPr>
        <sz val="9"/>
        <color indexed="12"/>
        <rFont val="仿宋_GB2312"/>
        <charset val="134"/>
      </rPr>
      <t>，统一填于</t>
    </r>
    <r>
      <rPr>
        <sz val="9"/>
        <color indexed="12"/>
        <rFont val="Arial Narrow"/>
        <charset val="134"/>
      </rPr>
      <t>“</t>
    </r>
    <r>
      <rPr>
        <sz val="9"/>
        <color indexed="12"/>
        <rFont val="仿宋_GB2312"/>
        <charset val="134"/>
      </rPr>
      <t>申报表封面</t>
    </r>
    <r>
      <rPr>
        <sz val="9"/>
        <color indexed="12"/>
        <rFont val="Arial Narrow"/>
        <charset val="134"/>
      </rPr>
      <t xml:space="preserve">” </t>
    </r>
    <r>
      <rPr>
        <sz val="9"/>
        <color indexed="12"/>
        <rFont val="仿宋_GB2312"/>
        <charset val="134"/>
      </rPr>
      <t>中，各明细表会自动生成。被评估单位名称要与该单位的营业执照所列明的名称完全一致，并在每页明细表左上角</t>
    </r>
    <r>
      <rPr>
        <sz val="9"/>
        <color indexed="12"/>
        <rFont val="Arial Narrow"/>
        <charset val="134"/>
      </rPr>
      <t>“</t>
    </r>
    <r>
      <rPr>
        <sz val="9"/>
        <color indexed="12"/>
        <rFont val="仿宋_GB2312"/>
        <charset val="134"/>
      </rPr>
      <t>被评估单位</t>
    </r>
    <r>
      <rPr>
        <sz val="9"/>
        <color indexed="12"/>
        <rFont val="Arial Narrow"/>
        <charset val="134"/>
      </rPr>
      <t>”</t>
    </r>
    <r>
      <rPr>
        <sz val="9"/>
        <color indexed="12"/>
        <rFont val="仿宋_GB2312"/>
        <charset val="134"/>
      </rPr>
      <t>处加盖被评估单位公章。</t>
    </r>
  </si>
  <si>
    <r>
      <rPr>
        <sz val="9"/>
        <color indexed="12"/>
        <rFont val="仿宋_GB2312"/>
        <charset val="134"/>
      </rPr>
      <t>（三）对于企业财务核算中没有的会计科目不必填写相应的明细表。</t>
    </r>
  </si>
  <si>
    <r>
      <rPr>
        <sz val="9"/>
        <color indexed="12"/>
        <rFont val="仿宋_GB2312"/>
        <charset val="134"/>
      </rPr>
      <t>（四）</t>
    </r>
    <r>
      <rPr>
        <sz val="9"/>
        <color indexed="12"/>
        <rFont val="Arial Narrow"/>
        <charset val="134"/>
      </rPr>
      <t xml:space="preserve"> </t>
    </r>
    <r>
      <rPr>
        <sz val="9"/>
        <color indexed="12"/>
        <rFont val="仿宋_GB2312"/>
        <charset val="134"/>
      </rPr>
      <t>对于申报明细表中</t>
    </r>
    <r>
      <rPr>
        <sz val="9"/>
        <color indexed="12"/>
        <rFont val="Arial Narrow"/>
        <charset val="134"/>
      </rPr>
      <t>“</t>
    </r>
    <r>
      <rPr>
        <sz val="9"/>
        <color indexed="12"/>
        <rFont val="仿宋_GB2312"/>
        <charset val="134"/>
      </rPr>
      <t>账面值</t>
    </r>
    <r>
      <rPr>
        <sz val="9"/>
        <color indexed="12"/>
        <rFont val="Arial Narrow"/>
        <charset val="134"/>
      </rPr>
      <t>”</t>
    </r>
    <r>
      <rPr>
        <sz val="9"/>
        <color indexed="12"/>
        <rFont val="仿宋_GB2312"/>
        <charset val="134"/>
      </rPr>
      <t>一栏（含本栏）左方所有空白栏以及需要填写的备注栏请企业填写齐全。但对于该类资产不适用的参数栏可不必填写。</t>
    </r>
  </si>
  <si>
    <r>
      <rPr>
        <sz val="9"/>
        <color indexed="12"/>
        <rFont val="仿宋_GB2312"/>
        <charset val="134"/>
      </rPr>
      <t>（五）明细表中填列金额单位为</t>
    </r>
    <r>
      <rPr>
        <sz val="9"/>
        <color indexed="12"/>
        <rFont val="Arial Narrow"/>
        <charset val="134"/>
      </rPr>
      <t>“</t>
    </r>
    <r>
      <rPr>
        <sz val="9"/>
        <color indexed="12"/>
        <rFont val="仿宋_GB2312"/>
        <charset val="134"/>
      </rPr>
      <t>人民币元</t>
    </r>
    <r>
      <rPr>
        <sz val="9"/>
        <color indexed="12"/>
        <rFont val="Arial Narrow"/>
        <charset val="134"/>
      </rPr>
      <t>”</t>
    </r>
    <r>
      <rPr>
        <sz val="9"/>
        <color indexed="12"/>
        <rFont val="仿宋_GB2312"/>
        <charset val="134"/>
      </rPr>
      <t>，精确到小数点后两位。</t>
    </r>
    <r>
      <rPr>
        <sz val="9"/>
        <color indexed="12"/>
        <rFont val="Arial Narrow"/>
        <charset val="134"/>
      </rPr>
      <t xml:space="preserve"> </t>
    </r>
  </si>
  <si>
    <r>
      <rPr>
        <sz val="9"/>
        <color indexed="12"/>
        <rFont val="仿宋_GB2312"/>
        <charset val="134"/>
      </rPr>
      <t>（六）明细表中日期根据要求填至月（如建成年月）或日（如出票日期），填写日期格式为</t>
    </r>
    <r>
      <rPr>
        <sz val="9"/>
        <color indexed="12"/>
        <rFont val="Arial Narrow"/>
        <charset val="134"/>
      </rPr>
      <t>“2001-05”</t>
    </r>
    <r>
      <rPr>
        <sz val="9"/>
        <color indexed="12"/>
        <rFont val="仿宋_GB2312"/>
        <charset val="134"/>
      </rPr>
      <t>（不能写为</t>
    </r>
    <r>
      <rPr>
        <sz val="9"/>
        <color indexed="12"/>
        <rFont val="Arial Narrow"/>
        <charset val="134"/>
      </rPr>
      <t>2001.5</t>
    </r>
    <r>
      <rPr>
        <sz val="9"/>
        <color indexed="12"/>
        <rFont val="仿宋_GB2312"/>
        <charset val="134"/>
      </rPr>
      <t>）或</t>
    </r>
    <r>
      <rPr>
        <sz val="9"/>
        <color indexed="12"/>
        <rFont val="Arial Narrow"/>
        <charset val="134"/>
      </rPr>
      <t xml:space="preserve"> “2001-05-02”</t>
    </r>
    <r>
      <rPr>
        <sz val="9"/>
        <color indexed="12"/>
        <rFont val="仿宋_GB2312"/>
        <charset val="134"/>
      </rPr>
      <t>（不能填为</t>
    </r>
    <r>
      <rPr>
        <sz val="9"/>
        <color indexed="12"/>
        <rFont val="Arial Narrow"/>
        <charset val="134"/>
      </rPr>
      <t>2001.5.2</t>
    </r>
    <r>
      <rPr>
        <sz val="9"/>
        <color indexed="12"/>
        <rFont val="仿宋_GB2312"/>
        <charset val="134"/>
      </rPr>
      <t>）。</t>
    </r>
  </si>
  <si>
    <r>
      <rPr>
        <sz val="9"/>
        <color indexed="12"/>
        <rFont val="仿宋_GB2312"/>
        <charset val="134"/>
      </rPr>
      <t>（七）未指明月利率之处应指年利率，计量单位为</t>
    </r>
    <r>
      <rPr>
        <sz val="9"/>
        <color indexed="12"/>
        <rFont val="Arial Narrow"/>
        <charset val="134"/>
      </rPr>
      <t>“%”</t>
    </r>
    <r>
      <rPr>
        <sz val="9"/>
        <color indexed="12"/>
        <rFont val="仿宋_GB2312"/>
        <charset val="134"/>
      </rPr>
      <t>。若原始资料中为月利率或日利率，则换算为年利率。</t>
    </r>
  </si>
  <si>
    <r>
      <rPr>
        <sz val="9"/>
        <color indexed="12"/>
        <rFont val="仿宋_GB2312"/>
        <charset val="134"/>
      </rPr>
      <t>（八）明细表与各汇总表之间的数据已建立链接关系，汇总表中不应直接录入数据，但汇总表中已涂蓝色的各项减值准备应按实际填入。</t>
    </r>
  </si>
  <si>
    <r>
      <rPr>
        <sz val="9"/>
        <color indexed="12"/>
        <rFont val="仿宋_GB2312"/>
        <charset val="134"/>
      </rPr>
      <t>（九）每一张明细表内容不能满足填写要求时，可在电子表中间直接插入行。不能在第一行和合计行插入行。</t>
    </r>
  </si>
  <si>
    <r>
      <rPr>
        <sz val="9"/>
        <color indexed="12"/>
        <rFont val="仿宋_GB2312"/>
        <charset val="134"/>
      </rPr>
      <t>（十）除本说明已明确提到的可修改之处外，请务必不要对表进行其他任何修改，不能删除或增加整张表格，对填报过程中出现的问题应及时与评估人员进行沟通，统一协商解决。</t>
    </r>
  </si>
  <si>
    <r>
      <rPr>
        <sz val="9"/>
        <color indexed="12"/>
        <rFont val="仿宋_GB2312"/>
        <charset val="134"/>
      </rPr>
      <t>（十一）请各被评估单位同时提供打印稿及电子版各一份。委托方及资产占有方提供给评估师的书面资料一律以</t>
    </r>
    <r>
      <rPr>
        <sz val="9"/>
        <color indexed="12"/>
        <rFont val="Arial Narrow"/>
        <charset val="134"/>
      </rPr>
      <t>A4</t>
    </r>
    <r>
      <rPr>
        <sz val="9"/>
        <color indexed="12"/>
        <rFont val="仿宋_GB2312"/>
        <charset val="134"/>
      </rPr>
      <t>版面提供。</t>
    </r>
  </si>
  <si>
    <r>
      <rPr>
        <sz val="9"/>
        <color indexed="12"/>
        <rFont val="仿宋_GB2312"/>
        <charset val="134"/>
      </rPr>
      <t>（十二）本页无需打印</t>
    </r>
    <r>
      <rPr>
        <sz val="9"/>
        <color indexed="12"/>
        <rFont val="宋体"/>
        <charset val="134"/>
      </rPr>
      <t>。</t>
    </r>
  </si>
  <si>
    <r>
      <rPr>
        <sz val="9"/>
        <rFont val="仿宋_GB2312"/>
        <charset val="134"/>
      </rPr>
      <t>注：</t>
    </r>
  </si>
  <si>
    <r>
      <rPr>
        <sz val="9"/>
        <rFont val="Arial Narrow"/>
        <charset val="134"/>
      </rPr>
      <t>1</t>
    </r>
    <r>
      <rPr>
        <sz val="9"/>
        <rFont val="仿宋_GB2312"/>
        <charset val="134"/>
      </rPr>
      <t>、所有汇总表不用填写，部分复杂表下面有填表说明可参考。</t>
    </r>
  </si>
  <si>
    <r>
      <rPr>
        <sz val="9"/>
        <rFont val="Arial Narrow"/>
        <charset val="134"/>
      </rPr>
      <t>2</t>
    </r>
    <r>
      <rPr>
        <sz val="9"/>
        <rFont val="仿宋_GB2312"/>
        <charset val="134"/>
      </rPr>
      <t>、申报数据依照母公司报表填写，而不是合并报表；对于需用成本法评估的长期投资，应单独填列全套评估申报表。</t>
    </r>
  </si>
  <si>
    <t xml:space="preserve">               </t>
  </si>
  <si>
    <r>
      <rPr>
        <sz val="9"/>
        <rFont val="黑体"/>
        <charset val="134"/>
      </rPr>
      <t>资产评估申报表</t>
    </r>
  </si>
  <si>
    <t>或有事项或其他事项声明书</t>
  </si>
  <si>
    <t>黑龙江天极惠资产评估房地产土地估价有限公司：</t>
  </si>
  <si>
    <r>
      <rPr>
        <sz val="9"/>
        <rFont val="Arial Narrow"/>
        <charset val="134"/>
      </rPr>
      <t xml:space="preserve">    </t>
    </r>
    <r>
      <rPr>
        <sz val="9"/>
        <rFont val="宋体"/>
        <charset val="134"/>
      </rPr>
      <t>我单位特作如下声明，截止</t>
    </r>
    <r>
      <rPr>
        <sz val="9"/>
        <rFont val="Arial Narrow"/>
        <charset val="134"/>
      </rPr>
      <t>2014</t>
    </r>
    <r>
      <rPr>
        <sz val="9"/>
        <rFont val="宋体"/>
        <charset val="134"/>
      </rPr>
      <t>年</t>
    </r>
    <r>
      <rPr>
        <sz val="9"/>
        <rFont val="Arial Narrow"/>
        <charset val="134"/>
      </rPr>
      <t>12</t>
    </r>
    <r>
      <rPr>
        <sz val="9"/>
        <rFont val="宋体"/>
        <charset val="134"/>
      </rPr>
      <t>月</t>
    </r>
    <r>
      <rPr>
        <sz val="9"/>
        <rFont val="Arial Narrow"/>
        <charset val="134"/>
      </rPr>
      <t>31</t>
    </r>
    <r>
      <rPr>
        <sz val="9"/>
        <rFont val="宋体"/>
        <charset val="134"/>
      </rPr>
      <t>日，我单位全部资产中，涉及抵押、质押、诉讼事项等或有事项及出租等其他事项如下：</t>
    </r>
  </si>
  <si>
    <r>
      <rPr>
        <sz val="9"/>
        <rFont val="Arial"/>
        <charset val="134"/>
      </rPr>
      <t>一、抵押</t>
    </r>
  </si>
  <si>
    <r>
      <rPr>
        <sz val="9"/>
        <rFont val="Arial"/>
        <charset val="134"/>
      </rPr>
      <t>序</t>
    </r>
    <r>
      <rPr>
        <sz val="9"/>
        <rFont val="Arial Narrow"/>
        <charset val="134"/>
      </rPr>
      <t xml:space="preserve"> </t>
    </r>
    <r>
      <rPr>
        <sz val="9"/>
        <rFont val="Times New Roman"/>
        <charset val="134"/>
      </rPr>
      <t>号</t>
    </r>
  </si>
  <si>
    <r>
      <rPr>
        <sz val="9"/>
        <rFont val="Arial"/>
        <charset val="134"/>
      </rPr>
      <t>抵押日期</t>
    </r>
  </si>
  <si>
    <r>
      <rPr>
        <sz val="9"/>
        <rFont val="Arial"/>
        <charset val="134"/>
      </rPr>
      <t>抵押资产名称</t>
    </r>
  </si>
  <si>
    <r>
      <rPr>
        <sz val="9"/>
        <rFont val="Arial"/>
        <charset val="134"/>
      </rPr>
      <t>抵押资产账面价值</t>
    </r>
  </si>
  <si>
    <r>
      <rPr>
        <sz val="9"/>
        <rFont val="Arial"/>
        <charset val="134"/>
      </rPr>
      <t>在评估申报表上的位置</t>
    </r>
  </si>
  <si>
    <r>
      <rPr>
        <sz val="9"/>
        <rFont val="Arial"/>
        <charset val="134"/>
      </rPr>
      <t>备注</t>
    </r>
  </si>
  <si>
    <r>
      <rPr>
        <sz val="9"/>
        <rFont val="Arial"/>
        <charset val="134"/>
      </rPr>
      <t>二、质押</t>
    </r>
  </si>
  <si>
    <r>
      <rPr>
        <sz val="9"/>
        <rFont val="Arial"/>
        <charset val="134"/>
      </rPr>
      <t>质押日期</t>
    </r>
  </si>
  <si>
    <r>
      <rPr>
        <sz val="9"/>
        <rFont val="Arial"/>
        <charset val="134"/>
      </rPr>
      <t>质押资产名称</t>
    </r>
  </si>
  <si>
    <r>
      <rPr>
        <sz val="9"/>
        <rFont val="Arial"/>
        <charset val="134"/>
      </rPr>
      <t>质押资产账面价值</t>
    </r>
  </si>
  <si>
    <r>
      <rPr>
        <sz val="9"/>
        <rFont val="Arial"/>
        <charset val="134"/>
      </rPr>
      <t>三、涉诉资产</t>
    </r>
  </si>
  <si>
    <r>
      <rPr>
        <sz val="9"/>
        <rFont val="Arial"/>
        <charset val="134"/>
      </rPr>
      <t>起诉日期</t>
    </r>
  </si>
  <si>
    <r>
      <rPr>
        <sz val="9"/>
        <rFont val="Arial"/>
        <charset val="134"/>
      </rPr>
      <t>涉讼资产名称</t>
    </r>
  </si>
  <si>
    <r>
      <rPr>
        <sz val="9"/>
        <rFont val="Arial"/>
        <charset val="134"/>
      </rPr>
      <t>涉诉资产账面价值</t>
    </r>
  </si>
  <si>
    <r>
      <rPr>
        <sz val="9"/>
        <rFont val="Arial"/>
        <charset val="134"/>
      </rPr>
      <t>四、其他或有事项</t>
    </r>
  </si>
  <si>
    <r>
      <rPr>
        <sz val="9"/>
        <rFont val="Arial"/>
        <charset val="134"/>
      </rPr>
      <t>事项内容</t>
    </r>
  </si>
  <si>
    <r>
      <rPr>
        <sz val="9"/>
        <rFont val="Arial"/>
        <charset val="134"/>
      </rPr>
      <t>发生日期</t>
    </r>
  </si>
  <si>
    <r>
      <rPr>
        <sz val="9"/>
        <rFont val="Arial"/>
        <charset val="134"/>
      </rPr>
      <t>涉及资产名称</t>
    </r>
  </si>
  <si>
    <r>
      <rPr>
        <sz val="9"/>
        <rFont val="Arial"/>
        <charset val="134"/>
      </rPr>
      <t>资产账面价值</t>
    </r>
  </si>
  <si>
    <r>
      <rPr>
        <sz val="9"/>
        <rFont val="Arial"/>
        <charset val="134"/>
      </rPr>
      <t>五、资产出租事项或对资产价值有影响的事项</t>
    </r>
  </si>
  <si>
    <r>
      <rPr>
        <sz val="9"/>
        <rFont val="宋体"/>
        <charset val="134"/>
      </rPr>
      <t>被评估单位名称（盖章）：</t>
    </r>
    <r>
      <rPr>
        <sz val="9"/>
        <rFont val="Arial Narrow"/>
        <charset val="134"/>
      </rPr>
      <t xml:space="preserve">                </t>
    </r>
    <r>
      <rPr>
        <sz val="9"/>
        <rFont val="宋体"/>
        <charset val="134"/>
      </rPr>
      <t>法定代表人签字：</t>
    </r>
    <r>
      <rPr>
        <sz val="9"/>
        <rFont val="Arial Narrow"/>
        <charset val="134"/>
      </rPr>
      <t xml:space="preserve">                              </t>
    </r>
    <r>
      <rPr>
        <sz val="9"/>
        <rFont val="宋体"/>
        <charset val="134"/>
      </rPr>
      <t>年</t>
    </r>
    <r>
      <rPr>
        <sz val="9"/>
        <rFont val="Arial Narrow"/>
        <charset val="134"/>
      </rPr>
      <t xml:space="preserve">  </t>
    </r>
    <r>
      <rPr>
        <sz val="9"/>
        <rFont val="宋体"/>
        <charset val="134"/>
      </rPr>
      <t>月</t>
    </r>
    <r>
      <rPr>
        <sz val="9"/>
        <rFont val="Arial Narrow"/>
        <charset val="134"/>
      </rPr>
      <t xml:space="preserve">  </t>
    </r>
    <r>
      <rPr>
        <sz val="9"/>
        <rFont val="宋体"/>
        <charset val="134"/>
      </rPr>
      <t>日</t>
    </r>
  </si>
  <si>
    <t>期后事项声明书</t>
  </si>
  <si>
    <r>
      <rPr>
        <sz val="9"/>
        <rFont val="Arial Narrow"/>
        <charset val="134"/>
      </rPr>
      <t xml:space="preserve">    </t>
    </r>
    <r>
      <rPr>
        <sz val="9"/>
        <rFont val="宋体"/>
        <charset val="134"/>
      </rPr>
      <t>自本次经济行为评估基准日至评估报告日，我单位发生的对我单位资产价值有较大影响的期后事项如下：</t>
    </r>
  </si>
  <si>
    <r>
      <rPr>
        <sz val="9"/>
        <rFont val="宋体"/>
        <charset val="134"/>
      </rPr>
      <t>被评估单位（盖章）：</t>
    </r>
    <r>
      <rPr>
        <sz val="9"/>
        <rFont val="Arial Narrow"/>
        <charset val="134"/>
      </rPr>
      <t xml:space="preserve">         </t>
    </r>
    <r>
      <rPr>
        <sz val="9"/>
        <rFont val="宋体"/>
        <charset val="134"/>
      </rPr>
      <t>法定代表人：</t>
    </r>
    <r>
      <rPr>
        <sz val="9"/>
        <rFont val="Arial Narrow"/>
        <charset val="134"/>
      </rPr>
      <t xml:space="preserve">           </t>
    </r>
    <r>
      <rPr>
        <sz val="9"/>
        <rFont val="宋体"/>
        <charset val="134"/>
      </rPr>
      <t>年</t>
    </r>
    <r>
      <rPr>
        <sz val="9"/>
        <rFont val="Arial Narrow"/>
        <charset val="134"/>
      </rPr>
      <t xml:space="preserve">   </t>
    </r>
    <r>
      <rPr>
        <sz val="9"/>
        <rFont val="宋体"/>
        <charset val="134"/>
      </rPr>
      <t>月</t>
    </r>
    <r>
      <rPr>
        <sz val="9"/>
        <rFont val="Arial Narrow"/>
        <charset val="134"/>
      </rPr>
      <t xml:space="preserve">   </t>
    </r>
    <r>
      <rPr>
        <sz val="9"/>
        <rFont val="宋体"/>
        <charset val="134"/>
      </rPr>
      <t>日</t>
    </r>
  </si>
  <si>
    <t>被评估单位会计环境调查表</t>
  </si>
  <si>
    <t>被评估单位：</t>
  </si>
  <si>
    <r>
      <rPr>
        <sz val="9"/>
        <rFont val="宋体"/>
        <charset val="134"/>
      </rPr>
      <t>索引号：</t>
    </r>
    <r>
      <rPr>
        <sz val="9"/>
        <rFont val="Arial Narrow"/>
        <charset val="134"/>
      </rPr>
      <t>C3/2</t>
    </r>
  </si>
  <si>
    <t>评估基准日：</t>
  </si>
  <si>
    <r>
      <rPr>
        <sz val="9"/>
        <rFont val="宋体"/>
        <charset val="134"/>
      </rPr>
      <t>会计制度</t>
    </r>
  </si>
  <si>
    <r>
      <rPr>
        <b/>
        <sz val="9"/>
        <rFont val="宋体"/>
        <charset val="134"/>
      </rPr>
      <t>序号</t>
    </r>
  </si>
  <si>
    <r>
      <rPr>
        <b/>
        <sz val="9"/>
        <rFont val="宋体"/>
        <charset val="134"/>
      </rPr>
      <t>项目</t>
    </r>
  </si>
  <si>
    <r>
      <rPr>
        <b/>
        <sz val="9"/>
        <rFont val="宋体"/>
        <charset val="134"/>
      </rPr>
      <t>一贯政策</t>
    </r>
  </si>
  <si>
    <r>
      <rPr>
        <b/>
        <sz val="9"/>
        <rFont val="宋体"/>
        <charset val="134"/>
      </rPr>
      <t>变动情况</t>
    </r>
  </si>
  <si>
    <r>
      <rPr>
        <b/>
        <sz val="9"/>
        <rFont val="宋体"/>
        <charset val="134"/>
      </rPr>
      <t>备注</t>
    </r>
  </si>
  <si>
    <r>
      <rPr>
        <sz val="9"/>
        <rFont val="宋体"/>
        <charset val="134"/>
      </rPr>
      <t>各种适用税费率</t>
    </r>
  </si>
  <si>
    <r>
      <rPr>
        <sz val="9"/>
        <rFont val="宋体"/>
        <charset val="134"/>
      </rPr>
      <t>所得税（</t>
    </r>
    <r>
      <rPr>
        <sz val="9"/>
        <rFont val="Arial Narrow"/>
        <charset val="134"/>
      </rPr>
      <t xml:space="preserve">    </t>
    </r>
    <r>
      <rPr>
        <sz val="9"/>
        <rFont val="宋体"/>
        <charset val="134"/>
      </rPr>
      <t>）增值税（</t>
    </r>
    <r>
      <rPr>
        <sz val="9"/>
        <rFont val="Arial Narrow"/>
        <charset val="134"/>
      </rPr>
      <t xml:space="preserve">    </t>
    </r>
    <r>
      <rPr>
        <sz val="9"/>
        <rFont val="宋体"/>
        <charset val="134"/>
      </rPr>
      <t>）营业税（</t>
    </r>
    <r>
      <rPr>
        <sz val="9"/>
        <rFont val="Arial Narrow"/>
        <charset val="134"/>
      </rPr>
      <t xml:space="preserve">    </t>
    </r>
    <r>
      <rPr>
        <sz val="9"/>
        <rFont val="宋体"/>
        <charset val="134"/>
      </rPr>
      <t>）城建税（</t>
    </r>
    <r>
      <rPr>
        <sz val="9"/>
        <rFont val="Arial Narrow"/>
        <charset val="134"/>
      </rPr>
      <t xml:space="preserve">    </t>
    </r>
    <r>
      <rPr>
        <sz val="9"/>
        <rFont val="宋体"/>
        <charset val="134"/>
      </rPr>
      <t>）教育费附加（</t>
    </r>
    <r>
      <rPr>
        <sz val="9"/>
        <rFont val="Arial Narrow"/>
        <charset val="134"/>
      </rPr>
      <t xml:space="preserve">    </t>
    </r>
    <r>
      <rPr>
        <sz val="9"/>
        <rFont val="宋体"/>
        <charset val="134"/>
      </rPr>
      <t>）河道费（</t>
    </r>
    <r>
      <rPr>
        <sz val="9"/>
        <rFont val="Arial Narrow"/>
        <charset val="134"/>
      </rPr>
      <t xml:space="preserve">      </t>
    </r>
    <r>
      <rPr>
        <sz val="9"/>
        <rFont val="宋体"/>
        <charset val="134"/>
      </rPr>
      <t>）消费税（</t>
    </r>
    <r>
      <rPr>
        <sz val="9"/>
        <rFont val="Arial Narrow"/>
        <charset val="134"/>
      </rPr>
      <t xml:space="preserve">    </t>
    </r>
    <r>
      <rPr>
        <sz val="9"/>
        <rFont val="宋体"/>
        <charset val="134"/>
      </rPr>
      <t>）其他（</t>
    </r>
    <r>
      <rPr>
        <sz val="9"/>
        <rFont val="Arial Narrow"/>
        <charset val="134"/>
      </rPr>
      <t xml:space="preserve">    </t>
    </r>
    <r>
      <rPr>
        <sz val="9"/>
        <rFont val="宋体"/>
        <charset val="134"/>
      </rPr>
      <t>）</t>
    </r>
  </si>
  <si>
    <r>
      <rPr>
        <sz val="9"/>
        <rFont val="宋体"/>
        <charset val="134"/>
      </rPr>
      <t>合并报表编制范围</t>
    </r>
  </si>
  <si>
    <r>
      <rPr>
        <sz val="9"/>
        <rFont val="宋体"/>
        <charset val="134"/>
      </rPr>
      <t>投资比例超过</t>
    </r>
    <r>
      <rPr>
        <sz val="9"/>
        <rFont val="Arial Narrow"/>
        <charset val="134"/>
      </rPr>
      <t>50%</t>
    </r>
    <r>
      <rPr>
        <sz val="9"/>
        <rFont val="宋体"/>
        <charset val="134"/>
      </rPr>
      <t>的单位个数（</t>
    </r>
    <r>
      <rPr>
        <sz val="9"/>
        <rFont val="Arial Narrow"/>
        <charset val="134"/>
      </rPr>
      <t xml:space="preserve">    </t>
    </r>
    <r>
      <rPr>
        <sz val="9"/>
        <rFont val="宋体"/>
        <charset val="134"/>
      </rPr>
      <t>），合并单位个数（</t>
    </r>
    <r>
      <rPr>
        <sz val="9"/>
        <rFont val="Arial Narrow"/>
        <charset val="134"/>
      </rPr>
      <t xml:space="preserve">    </t>
    </r>
    <r>
      <rPr>
        <sz val="9"/>
        <rFont val="宋体"/>
        <charset val="134"/>
      </rPr>
      <t>）</t>
    </r>
  </si>
  <si>
    <r>
      <rPr>
        <sz val="9"/>
        <rFont val="宋体"/>
        <charset val="134"/>
      </rPr>
      <t>具体会计政策</t>
    </r>
  </si>
  <si>
    <r>
      <rPr>
        <sz val="9"/>
        <rFont val="宋体"/>
        <charset val="134"/>
      </rPr>
      <t>（</t>
    </r>
    <r>
      <rPr>
        <sz val="9"/>
        <rFont val="Arial Narrow"/>
        <charset val="134"/>
      </rPr>
      <t>1</t>
    </r>
    <r>
      <rPr>
        <sz val="9"/>
        <rFont val="宋体"/>
        <charset val="134"/>
      </rPr>
      <t>）</t>
    </r>
  </si>
  <si>
    <r>
      <rPr>
        <sz val="9"/>
        <rFont val="宋体"/>
        <charset val="134"/>
      </rPr>
      <t>材料计价标准和方法</t>
    </r>
  </si>
  <si>
    <r>
      <rPr>
        <sz val="9"/>
        <rFont val="Arial Narrow"/>
        <charset val="134"/>
      </rPr>
      <t>1</t>
    </r>
    <r>
      <rPr>
        <sz val="9"/>
        <rFont val="宋体"/>
        <charset val="134"/>
      </rPr>
      <t>、按实际成本核算（</t>
    </r>
    <r>
      <rPr>
        <sz val="9"/>
        <rFont val="Arial Narrow"/>
        <charset val="134"/>
      </rPr>
      <t xml:space="preserve">    </t>
    </r>
    <r>
      <rPr>
        <sz val="9"/>
        <rFont val="宋体"/>
        <charset val="134"/>
      </rPr>
      <t>）发出采用：</t>
    </r>
    <r>
      <rPr>
        <sz val="9"/>
        <rFont val="Arial Narrow"/>
        <charset val="134"/>
      </rPr>
      <t xml:space="preserve"> </t>
    </r>
    <r>
      <rPr>
        <sz val="9"/>
        <rFont val="宋体"/>
        <charset val="134"/>
      </rPr>
      <t>先进先出法（</t>
    </r>
    <r>
      <rPr>
        <sz val="9"/>
        <rFont val="Arial Narrow"/>
        <charset val="134"/>
      </rPr>
      <t xml:space="preserve">    </t>
    </r>
    <r>
      <rPr>
        <sz val="9"/>
        <rFont val="宋体"/>
        <charset val="134"/>
      </rPr>
      <t>）加权平均法（</t>
    </r>
    <r>
      <rPr>
        <sz val="9"/>
        <rFont val="Arial Narrow"/>
        <charset val="134"/>
      </rPr>
      <t xml:space="preserve">  </t>
    </r>
    <r>
      <rPr>
        <sz val="9"/>
        <rFont val="宋体"/>
        <charset val="134"/>
      </rPr>
      <t>）个别计价法（</t>
    </r>
    <r>
      <rPr>
        <sz val="9"/>
        <rFont val="Arial Narrow"/>
        <charset val="134"/>
      </rPr>
      <t xml:space="preserve">  </t>
    </r>
    <r>
      <rPr>
        <sz val="9"/>
        <rFont val="宋体"/>
        <charset val="134"/>
      </rPr>
      <t>）</t>
    </r>
  </si>
  <si>
    <r>
      <rPr>
        <sz val="9"/>
        <rFont val="Arial Narrow"/>
        <charset val="134"/>
      </rPr>
      <t>2</t>
    </r>
    <r>
      <rPr>
        <sz val="9"/>
        <rFont val="宋体"/>
        <charset val="134"/>
      </rPr>
      <t>、按计划（定额）成本核算（</t>
    </r>
    <r>
      <rPr>
        <sz val="9"/>
        <rFont val="Arial Narrow"/>
        <charset val="134"/>
      </rPr>
      <t xml:space="preserve">   </t>
    </r>
    <r>
      <rPr>
        <sz val="9"/>
        <rFont val="宋体"/>
        <charset val="134"/>
      </rPr>
      <t>）。材料成本差异分摊方法：全部由完工产品成本负担（</t>
    </r>
    <r>
      <rPr>
        <sz val="9"/>
        <rFont val="Arial Narrow"/>
        <charset val="134"/>
      </rPr>
      <t xml:space="preserve">   </t>
    </r>
    <r>
      <rPr>
        <sz val="9"/>
        <rFont val="宋体"/>
        <charset val="134"/>
      </rPr>
      <t>）在产成品与在产品成本之间分摊（</t>
    </r>
    <r>
      <rPr>
        <sz val="9"/>
        <rFont val="Arial Narrow"/>
        <charset val="134"/>
      </rPr>
      <t xml:space="preserve">   </t>
    </r>
    <r>
      <rPr>
        <sz val="9"/>
        <rFont val="宋体"/>
        <charset val="134"/>
      </rPr>
      <t>）</t>
    </r>
  </si>
  <si>
    <r>
      <rPr>
        <sz val="9"/>
        <rFont val="宋体"/>
        <charset val="134"/>
      </rPr>
      <t>（</t>
    </r>
    <r>
      <rPr>
        <sz val="9"/>
        <rFont val="Arial Narrow"/>
        <charset val="134"/>
      </rPr>
      <t>2</t>
    </r>
    <r>
      <rPr>
        <sz val="9"/>
        <rFont val="宋体"/>
        <charset val="134"/>
      </rPr>
      <t>）</t>
    </r>
  </si>
  <si>
    <r>
      <rPr>
        <sz val="9"/>
        <rFont val="宋体"/>
        <charset val="134"/>
      </rPr>
      <t>产成品发出核算计价方法</t>
    </r>
  </si>
  <si>
    <r>
      <rPr>
        <sz val="9"/>
        <rFont val="Arial Narrow"/>
        <charset val="134"/>
      </rPr>
      <t>1</t>
    </r>
    <r>
      <rPr>
        <sz val="9"/>
        <rFont val="宋体"/>
        <charset val="134"/>
      </rPr>
      <t>、按实际成本核算（</t>
    </r>
    <r>
      <rPr>
        <sz val="9"/>
        <rFont val="Arial Narrow"/>
        <charset val="134"/>
      </rPr>
      <t xml:space="preserve">    </t>
    </r>
    <r>
      <rPr>
        <sz val="9"/>
        <rFont val="宋体"/>
        <charset val="134"/>
      </rPr>
      <t>）发出采用：先进先出法（</t>
    </r>
    <r>
      <rPr>
        <sz val="9"/>
        <rFont val="Arial Narrow"/>
        <charset val="134"/>
      </rPr>
      <t xml:space="preserve">    </t>
    </r>
    <r>
      <rPr>
        <sz val="9"/>
        <rFont val="宋体"/>
        <charset val="134"/>
      </rPr>
      <t>）加权平均法（</t>
    </r>
    <r>
      <rPr>
        <sz val="9"/>
        <rFont val="Arial Narrow"/>
        <charset val="134"/>
      </rPr>
      <t xml:space="preserve">    </t>
    </r>
    <r>
      <rPr>
        <sz val="9"/>
        <rFont val="宋体"/>
        <charset val="134"/>
      </rPr>
      <t>）个别计价法</t>
    </r>
  </si>
  <si>
    <r>
      <rPr>
        <sz val="9"/>
        <rFont val="Arial Narrow"/>
        <charset val="134"/>
      </rPr>
      <t>2</t>
    </r>
    <r>
      <rPr>
        <sz val="9"/>
        <rFont val="宋体"/>
        <charset val="134"/>
      </rPr>
      <t>、按计划（定额）成本核算（</t>
    </r>
    <r>
      <rPr>
        <sz val="9"/>
        <rFont val="Arial Narrow"/>
        <charset val="134"/>
      </rPr>
      <t xml:space="preserve">    </t>
    </r>
    <r>
      <rPr>
        <sz val="9"/>
        <rFont val="宋体"/>
        <charset val="134"/>
      </rPr>
      <t>）。产成品成本差异分摊方法：全部由销售成本负担（</t>
    </r>
    <r>
      <rPr>
        <sz val="9"/>
        <rFont val="Arial Narrow"/>
        <charset val="134"/>
      </rPr>
      <t xml:space="preserve">    </t>
    </r>
    <r>
      <rPr>
        <sz val="9"/>
        <rFont val="宋体"/>
        <charset val="134"/>
      </rPr>
      <t>）在产成品与销售成本之间分摊（</t>
    </r>
    <r>
      <rPr>
        <sz val="9"/>
        <rFont val="Arial Narrow"/>
        <charset val="134"/>
      </rPr>
      <t xml:space="preserve">    </t>
    </r>
    <r>
      <rPr>
        <sz val="9"/>
        <rFont val="宋体"/>
        <charset val="134"/>
      </rPr>
      <t>）</t>
    </r>
  </si>
  <si>
    <r>
      <rPr>
        <sz val="9"/>
        <rFont val="宋体"/>
        <charset val="134"/>
      </rPr>
      <t>（</t>
    </r>
    <r>
      <rPr>
        <sz val="9"/>
        <rFont val="Arial Narrow"/>
        <charset val="134"/>
      </rPr>
      <t>3</t>
    </r>
    <r>
      <rPr>
        <sz val="9"/>
        <rFont val="宋体"/>
        <charset val="134"/>
      </rPr>
      <t>）</t>
    </r>
  </si>
  <si>
    <r>
      <rPr>
        <sz val="9"/>
        <rFont val="宋体"/>
        <charset val="134"/>
      </rPr>
      <t>在产品计价方法</t>
    </r>
  </si>
  <si>
    <r>
      <rPr>
        <sz val="9"/>
        <rFont val="宋体"/>
        <charset val="134"/>
      </rPr>
      <t>成本内容：采购成本（</t>
    </r>
    <r>
      <rPr>
        <sz val="9"/>
        <rFont val="Arial Narrow"/>
        <charset val="134"/>
      </rPr>
      <t xml:space="preserve">   </t>
    </r>
    <r>
      <rPr>
        <sz val="9"/>
        <rFont val="宋体"/>
        <charset val="134"/>
      </rPr>
      <t>）加工成本（</t>
    </r>
    <r>
      <rPr>
        <sz val="9"/>
        <rFont val="Arial Narrow"/>
        <charset val="134"/>
      </rPr>
      <t xml:space="preserve">   </t>
    </r>
    <r>
      <rPr>
        <sz val="9"/>
        <rFont val="宋体"/>
        <charset val="134"/>
      </rPr>
      <t>）</t>
    </r>
  </si>
  <si>
    <r>
      <rPr>
        <sz val="9"/>
        <rFont val="宋体"/>
        <charset val="134"/>
      </rPr>
      <t>数量确定：约当产量（</t>
    </r>
    <r>
      <rPr>
        <sz val="9"/>
        <rFont val="Arial Narrow"/>
        <charset val="134"/>
      </rPr>
      <t xml:space="preserve">    </t>
    </r>
    <r>
      <rPr>
        <sz val="9"/>
        <rFont val="宋体"/>
        <charset val="134"/>
      </rPr>
      <t>）固定数量（</t>
    </r>
    <r>
      <rPr>
        <sz val="9"/>
        <rFont val="Arial Narrow"/>
        <charset val="134"/>
      </rPr>
      <t xml:space="preserve">    </t>
    </r>
    <r>
      <rPr>
        <sz val="9"/>
        <rFont val="宋体"/>
        <charset val="134"/>
      </rPr>
      <t>）估计数（</t>
    </r>
    <r>
      <rPr>
        <sz val="9"/>
        <rFont val="Arial Narrow"/>
        <charset val="134"/>
      </rPr>
      <t xml:space="preserve">    </t>
    </r>
    <r>
      <rPr>
        <sz val="9"/>
        <rFont val="宋体"/>
        <charset val="134"/>
      </rPr>
      <t>）</t>
    </r>
  </si>
  <si>
    <r>
      <rPr>
        <sz val="9"/>
        <rFont val="宋体"/>
        <charset val="134"/>
      </rPr>
      <t>成本确定：实际成本（</t>
    </r>
    <r>
      <rPr>
        <sz val="9"/>
        <rFont val="Arial Narrow"/>
        <charset val="134"/>
      </rPr>
      <t xml:space="preserve">    </t>
    </r>
    <r>
      <rPr>
        <sz val="9"/>
        <rFont val="宋体"/>
        <charset val="134"/>
      </rPr>
      <t>）定额成本（</t>
    </r>
    <r>
      <rPr>
        <sz val="9"/>
        <rFont val="Arial Narrow"/>
        <charset val="134"/>
      </rPr>
      <t xml:space="preserve">    </t>
    </r>
    <r>
      <rPr>
        <sz val="9"/>
        <rFont val="宋体"/>
        <charset val="134"/>
      </rPr>
      <t>）</t>
    </r>
  </si>
  <si>
    <r>
      <rPr>
        <sz val="9"/>
        <rFont val="宋体"/>
        <charset val="134"/>
      </rPr>
      <t>（</t>
    </r>
    <r>
      <rPr>
        <sz val="9"/>
        <rFont val="Arial Narrow"/>
        <charset val="134"/>
      </rPr>
      <t>4</t>
    </r>
    <r>
      <rPr>
        <sz val="9"/>
        <rFont val="宋体"/>
        <charset val="134"/>
      </rPr>
      <t>）</t>
    </r>
  </si>
  <si>
    <r>
      <rPr>
        <sz val="9"/>
        <rFont val="宋体"/>
        <charset val="134"/>
      </rPr>
      <t>存货的盘存方法</t>
    </r>
  </si>
  <si>
    <r>
      <rPr>
        <sz val="9"/>
        <rFont val="宋体"/>
        <charset val="134"/>
      </rPr>
      <t>实地盘存制（</t>
    </r>
    <r>
      <rPr>
        <sz val="9"/>
        <rFont val="Arial Narrow"/>
        <charset val="134"/>
      </rPr>
      <t xml:space="preserve">      </t>
    </r>
    <r>
      <rPr>
        <sz val="9"/>
        <rFont val="宋体"/>
        <charset val="134"/>
      </rPr>
      <t>）；永续盘存制（</t>
    </r>
    <r>
      <rPr>
        <sz val="9"/>
        <rFont val="Arial Narrow"/>
        <charset val="134"/>
      </rPr>
      <t xml:space="preserve">      </t>
    </r>
    <r>
      <rPr>
        <sz val="9"/>
        <rFont val="宋体"/>
        <charset val="134"/>
      </rPr>
      <t>）</t>
    </r>
  </si>
  <si>
    <r>
      <rPr>
        <sz val="9"/>
        <rFont val="宋体"/>
        <charset val="134"/>
      </rPr>
      <t>（</t>
    </r>
    <r>
      <rPr>
        <sz val="9"/>
        <rFont val="Arial Narrow"/>
        <charset val="134"/>
      </rPr>
      <t>5</t>
    </r>
    <r>
      <rPr>
        <sz val="9"/>
        <rFont val="宋体"/>
        <charset val="134"/>
      </rPr>
      <t>）</t>
    </r>
  </si>
  <si>
    <r>
      <rPr>
        <sz val="9"/>
        <rFont val="宋体"/>
        <charset val="134"/>
      </rPr>
      <t>低耗品摊销方法</t>
    </r>
  </si>
  <si>
    <r>
      <rPr>
        <sz val="9"/>
        <rFont val="宋体"/>
        <charset val="134"/>
      </rPr>
      <t>一次摊销（</t>
    </r>
    <r>
      <rPr>
        <sz val="9"/>
        <rFont val="Arial Narrow"/>
        <charset val="134"/>
      </rPr>
      <t xml:space="preserve">  </t>
    </r>
    <r>
      <rPr>
        <sz val="9"/>
        <rFont val="宋体"/>
        <charset val="134"/>
      </rPr>
      <t>）五五摊销（</t>
    </r>
    <r>
      <rPr>
        <sz val="9"/>
        <rFont val="Arial Narrow"/>
        <charset val="134"/>
      </rPr>
      <t xml:space="preserve">  </t>
    </r>
    <r>
      <rPr>
        <sz val="9"/>
        <rFont val="宋体"/>
        <charset val="134"/>
      </rPr>
      <t>）其他（</t>
    </r>
    <r>
      <rPr>
        <sz val="9"/>
        <rFont val="Arial Narrow"/>
        <charset val="134"/>
      </rPr>
      <t xml:space="preserve">   </t>
    </r>
    <r>
      <rPr>
        <sz val="9"/>
        <rFont val="宋体"/>
        <charset val="134"/>
      </rPr>
      <t>）</t>
    </r>
  </si>
  <si>
    <r>
      <rPr>
        <sz val="9"/>
        <rFont val="宋体"/>
        <charset val="134"/>
      </rPr>
      <t>折旧方法</t>
    </r>
  </si>
  <si>
    <r>
      <rPr>
        <sz val="9"/>
        <rFont val="宋体"/>
        <charset val="134"/>
      </rPr>
      <t>年限平均法（</t>
    </r>
    <r>
      <rPr>
        <sz val="9"/>
        <rFont val="Arial Narrow"/>
        <charset val="134"/>
      </rPr>
      <t xml:space="preserve">  </t>
    </r>
    <r>
      <rPr>
        <sz val="9"/>
        <rFont val="宋体"/>
        <charset val="134"/>
      </rPr>
      <t>）工作量法（</t>
    </r>
    <r>
      <rPr>
        <sz val="9"/>
        <rFont val="Arial Narrow"/>
        <charset val="134"/>
      </rPr>
      <t xml:space="preserve">  </t>
    </r>
    <r>
      <rPr>
        <sz val="9"/>
        <rFont val="宋体"/>
        <charset val="134"/>
      </rPr>
      <t>）年数总和法（</t>
    </r>
    <r>
      <rPr>
        <sz val="9"/>
        <rFont val="Arial Narrow"/>
        <charset val="134"/>
      </rPr>
      <t xml:space="preserve">  </t>
    </r>
    <r>
      <rPr>
        <sz val="9"/>
        <rFont val="宋体"/>
        <charset val="134"/>
      </rPr>
      <t>）双倍余额递减法（</t>
    </r>
    <r>
      <rPr>
        <sz val="9"/>
        <rFont val="Arial Narrow"/>
        <charset val="134"/>
      </rPr>
      <t xml:space="preserve"> </t>
    </r>
    <r>
      <rPr>
        <sz val="9"/>
        <rFont val="宋体"/>
        <charset val="134"/>
      </rPr>
      <t>）其他（</t>
    </r>
    <r>
      <rPr>
        <sz val="9"/>
        <rFont val="Arial Narrow"/>
        <charset val="134"/>
      </rPr>
      <t xml:space="preserve">  </t>
    </r>
    <r>
      <rPr>
        <sz val="9"/>
        <rFont val="宋体"/>
        <charset val="134"/>
      </rPr>
      <t>）残值率（</t>
    </r>
    <r>
      <rPr>
        <sz val="9"/>
        <rFont val="Arial Narrow"/>
        <charset val="134"/>
      </rPr>
      <t xml:space="preserve">  </t>
    </r>
    <r>
      <rPr>
        <sz val="9"/>
        <rFont val="宋体"/>
        <charset val="134"/>
      </rPr>
      <t>）</t>
    </r>
  </si>
  <si>
    <r>
      <rPr>
        <sz val="9"/>
        <rFont val="宋体"/>
        <charset val="134"/>
      </rPr>
      <t>固定资产大修理摊提方法</t>
    </r>
  </si>
  <si>
    <r>
      <rPr>
        <sz val="9"/>
        <rFont val="宋体"/>
        <charset val="134"/>
      </rPr>
      <t>预提（</t>
    </r>
    <r>
      <rPr>
        <sz val="9"/>
        <rFont val="Arial Narrow"/>
        <charset val="134"/>
      </rPr>
      <t xml:space="preserve">   </t>
    </r>
    <r>
      <rPr>
        <sz val="9"/>
        <rFont val="宋体"/>
        <charset val="134"/>
      </rPr>
      <t>）待摊（</t>
    </r>
    <r>
      <rPr>
        <sz val="9"/>
        <rFont val="Arial Narrow"/>
        <charset val="134"/>
      </rPr>
      <t xml:space="preserve">   </t>
    </r>
    <r>
      <rPr>
        <sz val="9"/>
        <rFont val="宋体"/>
        <charset val="134"/>
      </rPr>
      <t>）直接计入费用（</t>
    </r>
    <r>
      <rPr>
        <sz val="9"/>
        <rFont val="Arial Narrow"/>
        <charset val="134"/>
      </rPr>
      <t xml:space="preserve">   </t>
    </r>
    <r>
      <rPr>
        <sz val="9"/>
        <rFont val="宋体"/>
        <charset val="134"/>
      </rPr>
      <t>）</t>
    </r>
  </si>
  <si>
    <r>
      <rPr>
        <sz val="9"/>
        <rFont val="宋体"/>
        <charset val="134"/>
      </rPr>
      <t>八项准备提取情况</t>
    </r>
  </si>
  <si>
    <r>
      <rPr>
        <sz val="9"/>
        <color indexed="8"/>
        <rFont val="宋体"/>
        <charset val="134"/>
      </rPr>
      <t>交易性金融资产跌价准备提取（</t>
    </r>
    <r>
      <rPr>
        <sz val="9"/>
        <color indexed="8"/>
        <rFont val="Arial Narrow"/>
        <charset val="134"/>
      </rPr>
      <t xml:space="preserve">   </t>
    </r>
    <r>
      <rPr>
        <sz val="9"/>
        <color indexed="8"/>
        <rFont val="宋体"/>
        <charset val="134"/>
      </rPr>
      <t>），应收款项坏帐准备提取（</t>
    </r>
    <r>
      <rPr>
        <sz val="9"/>
        <color indexed="8"/>
        <rFont val="Arial Narrow"/>
        <charset val="134"/>
      </rPr>
      <t xml:space="preserve">   </t>
    </r>
    <r>
      <rPr>
        <sz val="9"/>
        <color indexed="8"/>
        <rFont val="宋体"/>
        <charset val="134"/>
      </rPr>
      <t>），存货跌价准备提取（</t>
    </r>
    <r>
      <rPr>
        <sz val="9"/>
        <color indexed="8"/>
        <rFont val="Arial Narrow"/>
        <charset val="134"/>
      </rPr>
      <t xml:space="preserve">  </t>
    </r>
    <r>
      <rPr>
        <sz val="9"/>
        <color indexed="8"/>
        <rFont val="宋体"/>
        <charset val="134"/>
      </rPr>
      <t>）委托贷款减值准备提取（</t>
    </r>
    <r>
      <rPr>
        <sz val="9"/>
        <color indexed="8"/>
        <rFont val="Arial Narrow"/>
        <charset val="134"/>
      </rPr>
      <t xml:space="preserve">    </t>
    </r>
    <r>
      <rPr>
        <sz val="9"/>
        <color indexed="8"/>
        <rFont val="宋体"/>
        <charset val="134"/>
      </rPr>
      <t>），长期投资减值准备提取（</t>
    </r>
    <r>
      <rPr>
        <sz val="9"/>
        <color indexed="8"/>
        <rFont val="Arial Narrow"/>
        <charset val="134"/>
      </rPr>
      <t xml:space="preserve">  </t>
    </r>
    <r>
      <rPr>
        <sz val="9"/>
        <color indexed="8"/>
        <rFont val="宋体"/>
        <charset val="134"/>
      </rPr>
      <t>），固定资产减值准备提取（</t>
    </r>
    <r>
      <rPr>
        <sz val="9"/>
        <color indexed="8"/>
        <rFont val="Arial Narrow"/>
        <charset val="134"/>
      </rPr>
      <t xml:space="preserve">    </t>
    </r>
    <r>
      <rPr>
        <sz val="9"/>
        <color indexed="8"/>
        <rFont val="宋体"/>
        <charset val="134"/>
      </rPr>
      <t>），在建工程减值准备提取（</t>
    </r>
    <r>
      <rPr>
        <sz val="9"/>
        <color indexed="8"/>
        <rFont val="Arial Narrow"/>
        <charset val="134"/>
      </rPr>
      <t xml:space="preserve">    </t>
    </r>
    <r>
      <rPr>
        <sz val="9"/>
        <color indexed="8"/>
        <rFont val="宋体"/>
        <charset val="134"/>
      </rPr>
      <t>）</t>
    </r>
    <r>
      <rPr>
        <sz val="9"/>
        <color indexed="8"/>
        <rFont val="Arial Narrow"/>
        <charset val="134"/>
      </rPr>
      <t xml:space="preserve"> </t>
    </r>
    <r>
      <rPr>
        <sz val="9"/>
        <color indexed="8"/>
        <rFont val="宋体"/>
        <charset val="134"/>
      </rPr>
      <t>，无形资产减值准备提取（</t>
    </r>
    <r>
      <rPr>
        <sz val="9"/>
        <color indexed="8"/>
        <rFont val="Arial Narrow"/>
        <charset val="134"/>
      </rPr>
      <t xml:space="preserve">    </t>
    </r>
    <r>
      <rPr>
        <sz val="9"/>
        <color indexed="8"/>
        <rFont val="宋体"/>
        <charset val="134"/>
      </rPr>
      <t>）。</t>
    </r>
    <r>
      <rPr>
        <sz val="9"/>
        <color indexed="8"/>
        <rFont val="Arial Narrow"/>
        <charset val="134"/>
      </rPr>
      <t xml:space="preserve"> </t>
    </r>
  </si>
  <si>
    <r>
      <rPr>
        <sz val="9"/>
        <rFont val="宋体"/>
        <charset val="134"/>
      </rPr>
      <t>无形资产摊销方法</t>
    </r>
  </si>
  <si>
    <r>
      <rPr>
        <sz val="9"/>
        <rFont val="宋体"/>
        <charset val="134"/>
      </rPr>
      <t>直线法摊销期限（</t>
    </r>
    <r>
      <rPr>
        <sz val="9"/>
        <rFont val="Arial Narrow"/>
        <charset val="134"/>
      </rPr>
      <t xml:space="preserve">       </t>
    </r>
    <r>
      <rPr>
        <sz val="9"/>
        <rFont val="宋体"/>
        <charset val="134"/>
      </rPr>
      <t>年），起讫时间（</t>
    </r>
    <r>
      <rPr>
        <sz val="9"/>
        <rFont val="Arial Narrow"/>
        <charset val="134"/>
      </rPr>
      <t xml:space="preserve">       </t>
    </r>
    <r>
      <rPr>
        <sz val="9"/>
        <rFont val="宋体"/>
        <charset val="134"/>
      </rPr>
      <t>），收益期限推销（</t>
    </r>
    <r>
      <rPr>
        <sz val="9"/>
        <rFont val="Arial Narrow"/>
        <charset val="134"/>
      </rPr>
      <t xml:space="preserve">  </t>
    </r>
    <r>
      <rPr>
        <sz val="9"/>
        <rFont val="宋体"/>
        <charset val="134"/>
      </rPr>
      <t>年）</t>
    </r>
  </si>
  <si>
    <r>
      <rPr>
        <sz val="9"/>
        <color indexed="8"/>
        <rFont val="宋体"/>
        <charset val="134"/>
      </rPr>
      <t>长期待摊费用摊销方法</t>
    </r>
  </si>
  <si>
    <r>
      <rPr>
        <sz val="9"/>
        <rFont val="宋体"/>
        <charset val="134"/>
      </rPr>
      <t>分期摊销期限（</t>
    </r>
    <r>
      <rPr>
        <sz val="9"/>
        <rFont val="Arial Narrow"/>
        <charset val="134"/>
      </rPr>
      <t xml:space="preserve">    </t>
    </r>
    <r>
      <rPr>
        <sz val="9"/>
        <rFont val="宋体"/>
        <charset val="134"/>
      </rPr>
      <t>年），按受益期推销（</t>
    </r>
    <r>
      <rPr>
        <sz val="9"/>
        <rFont val="Arial Narrow"/>
        <charset val="134"/>
      </rPr>
      <t xml:space="preserve">      </t>
    </r>
    <r>
      <rPr>
        <sz val="9"/>
        <rFont val="宋体"/>
        <charset val="134"/>
      </rPr>
      <t>年）。</t>
    </r>
  </si>
  <si>
    <r>
      <rPr>
        <sz val="9"/>
        <rFont val="宋体"/>
        <charset val="134"/>
      </rPr>
      <t>其他</t>
    </r>
  </si>
  <si>
    <r>
      <rPr>
        <sz val="9"/>
        <rFont val="宋体"/>
        <charset val="134"/>
      </rPr>
      <t>被评估单位（盖章）</t>
    </r>
  </si>
  <si>
    <r>
      <rPr>
        <sz val="9"/>
        <rFont val="宋体"/>
        <charset val="134"/>
      </rPr>
      <t>填表说明：</t>
    </r>
  </si>
  <si>
    <r>
      <rPr>
        <sz val="9"/>
        <rFont val="Arial Narrow"/>
        <charset val="134"/>
      </rPr>
      <t>1</t>
    </r>
    <r>
      <rPr>
        <sz val="9"/>
        <rFont val="宋体"/>
        <charset val="134"/>
      </rPr>
      <t>、本表格仅供参考。注册资产评估师执行资产评估业务，需要根据评估项目具体情况，恰当选用并做必要的修改、调整或增删。</t>
    </r>
  </si>
  <si>
    <r>
      <rPr>
        <sz val="9"/>
        <rFont val="Arial Narrow"/>
        <charset val="134"/>
      </rPr>
      <t>2</t>
    </r>
    <r>
      <rPr>
        <sz val="9"/>
        <rFont val="宋体"/>
        <charset val="134"/>
      </rPr>
      <t>、本表供评估人员向被评估单位了解会计政策用。</t>
    </r>
  </si>
  <si>
    <t>资产负债表</t>
  </si>
  <si>
    <t>行高24</t>
  </si>
  <si>
    <t>行高16</t>
  </si>
  <si>
    <t>会企01表</t>
  </si>
  <si>
    <t>单位:人民币元</t>
  </si>
  <si>
    <t>项目名称</t>
  </si>
  <si>
    <t>行高21</t>
  </si>
  <si>
    <t>资产</t>
  </si>
  <si>
    <t>负债</t>
  </si>
  <si>
    <t>流动资产：</t>
  </si>
  <si>
    <t>流动负债：</t>
  </si>
  <si>
    <t>货币资金</t>
  </si>
  <si>
    <t>短期借款</t>
  </si>
  <si>
    <t>交易性金融资产</t>
  </si>
  <si>
    <t>交易性金融负债</t>
  </si>
  <si>
    <t>应收票据</t>
  </si>
  <si>
    <t>应付票据</t>
  </si>
  <si>
    <t>应收账款</t>
  </si>
  <si>
    <t>应付账款</t>
  </si>
  <si>
    <t>预付款项</t>
  </si>
  <si>
    <t>预收款项</t>
  </si>
  <si>
    <t>应收利息</t>
  </si>
  <si>
    <t>应付职工薪酬</t>
  </si>
  <si>
    <t>应收股利</t>
  </si>
  <si>
    <t>应交税费</t>
  </si>
  <si>
    <t>其他应收款</t>
  </si>
  <si>
    <t>应付利息</t>
  </si>
  <si>
    <t>存货</t>
  </si>
  <si>
    <t>应付股利</t>
  </si>
  <si>
    <t>一年内到期的非流动资产</t>
  </si>
  <si>
    <t>其他应付款</t>
  </si>
  <si>
    <t>其他流动资产</t>
  </si>
  <si>
    <t>一年内到期的非流动负债</t>
  </si>
  <si>
    <t>流动资产合计</t>
  </si>
  <si>
    <t>其他流动负债</t>
  </si>
  <si>
    <t>非流动资产：</t>
  </si>
  <si>
    <t>流动负债合计</t>
  </si>
  <si>
    <t>可供出售金融资产</t>
  </si>
  <si>
    <t>非流动负债：</t>
  </si>
  <si>
    <t>持有至到期投资</t>
  </si>
  <si>
    <t>长期借款</t>
  </si>
  <si>
    <t>长期应收款</t>
  </si>
  <si>
    <t>应付债券</t>
  </si>
  <si>
    <t>长期股权投资</t>
  </si>
  <si>
    <t>长期应付款</t>
  </si>
  <si>
    <t>投资性房地产</t>
  </si>
  <si>
    <t>专项应付款</t>
  </si>
  <si>
    <t>固定资产</t>
  </si>
  <si>
    <t>预计负债</t>
  </si>
  <si>
    <t>在建工程</t>
  </si>
  <si>
    <t>递延所得税负债</t>
  </si>
  <si>
    <t>工程物资</t>
  </si>
  <si>
    <t>其他非流动负债</t>
  </si>
  <si>
    <t>固定资产清理</t>
  </si>
  <si>
    <t>非流动负债合计</t>
  </si>
  <si>
    <t>生产性生物资产</t>
  </si>
  <si>
    <t>负债合计</t>
  </si>
  <si>
    <t>油气资产</t>
  </si>
  <si>
    <t>所有者权益：</t>
  </si>
  <si>
    <t>无形资产</t>
  </si>
  <si>
    <t>实收资本（或股本）</t>
  </si>
  <si>
    <t>开发支出</t>
  </si>
  <si>
    <t>资本公积</t>
  </si>
  <si>
    <t>商誉</t>
  </si>
  <si>
    <t>减：库存股</t>
  </si>
  <si>
    <t>长期待摊费用</t>
  </si>
  <si>
    <t>盈余公积</t>
  </si>
  <si>
    <t>递延所得税资产</t>
  </si>
  <si>
    <t>未分配利润</t>
  </si>
  <si>
    <t>其他非流动资产</t>
  </si>
  <si>
    <t>所有者权益合计</t>
  </si>
  <si>
    <t>非流动资产合计</t>
  </si>
  <si>
    <t>资产合计</t>
  </si>
  <si>
    <t>负债和所有者权益</t>
  </si>
  <si>
    <t>法定代表人：                      财务负责人：                      主管会计：</t>
  </si>
  <si>
    <t>行高40</t>
  </si>
  <si>
    <t>列宽26</t>
  </si>
  <si>
    <t>列宽22</t>
  </si>
  <si>
    <r>
      <rPr>
        <b/>
        <u val="double"/>
        <sz val="16"/>
        <rFont val="黑体"/>
        <charset val="134"/>
      </rPr>
      <t xml:space="preserve">    资  产  负  债  表    </t>
    </r>
    <r>
      <rPr>
        <u val="double"/>
        <sz val="16"/>
        <rFont val="黑体"/>
        <charset val="134"/>
      </rPr>
      <t>.</t>
    </r>
  </si>
  <si>
    <t>单位：元</t>
  </si>
  <si>
    <t>序号</t>
  </si>
  <si>
    <r>
      <rPr>
        <b/>
        <sz val="10"/>
        <rFont val="宋体"/>
        <charset val="134"/>
      </rPr>
      <t>资</t>
    </r>
    <r>
      <rPr>
        <b/>
        <sz val="10"/>
        <rFont val="Arial Narrow"/>
        <charset val="134"/>
      </rPr>
      <t xml:space="preserve">           </t>
    </r>
    <r>
      <rPr>
        <b/>
        <sz val="10"/>
        <rFont val="宋体"/>
        <charset val="134"/>
      </rPr>
      <t>产</t>
    </r>
  </si>
  <si>
    <t>年初数</t>
  </si>
  <si>
    <t>期末数</t>
  </si>
  <si>
    <t>负债和所有者权益
（或股东权益）</t>
  </si>
  <si>
    <t>所有者权益（或股东权益）：</t>
  </si>
  <si>
    <t>所有者权益（或股东权益）合计</t>
  </si>
  <si>
    <t>资产总计</t>
  </si>
  <si>
    <t>负债和所有者（或股东权益）合计</t>
  </si>
  <si>
    <r>
      <rPr>
        <sz val="18"/>
        <rFont val="黑体"/>
        <charset val="134"/>
      </rPr>
      <t>资产评估结果分类汇总表</t>
    </r>
  </si>
  <si>
    <r>
      <rPr>
        <sz val="9"/>
        <rFont val="Times New Roman"/>
        <charset val="134"/>
      </rPr>
      <t>表</t>
    </r>
    <r>
      <rPr>
        <sz val="9"/>
        <rFont val="Arial Narrow"/>
        <charset val="134"/>
      </rPr>
      <t>2</t>
    </r>
  </si>
  <si>
    <r>
      <rPr>
        <sz val="9"/>
        <rFont val="宋体"/>
        <charset val="134"/>
      </rPr>
      <t>金额单位：人民币元</t>
    </r>
  </si>
  <si>
    <r>
      <rPr>
        <sz val="9"/>
        <rFont val="宋体"/>
        <charset val="134"/>
      </rPr>
      <t>序号</t>
    </r>
  </si>
  <si>
    <r>
      <rPr>
        <sz val="9"/>
        <color indexed="8"/>
        <rFont val="宋体"/>
        <charset val="134"/>
      </rPr>
      <t>科目名称</t>
    </r>
  </si>
  <si>
    <r>
      <rPr>
        <sz val="9"/>
        <rFont val="宋体"/>
        <charset val="134"/>
      </rPr>
      <t>账面价值</t>
    </r>
  </si>
  <si>
    <r>
      <rPr>
        <sz val="9"/>
        <rFont val="宋体"/>
        <charset val="134"/>
      </rPr>
      <t>评估价值</t>
    </r>
  </si>
  <si>
    <r>
      <rPr>
        <sz val="9"/>
        <rFont val="宋体"/>
        <charset val="134"/>
      </rPr>
      <t>增减值</t>
    </r>
  </si>
  <si>
    <r>
      <rPr>
        <sz val="9"/>
        <rFont val="宋体"/>
        <charset val="134"/>
      </rPr>
      <t>增值率</t>
    </r>
    <r>
      <rPr>
        <sz val="9"/>
        <rFont val="Arial Narrow"/>
        <charset val="134"/>
      </rPr>
      <t>%</t>
    </r>
  </si>
  <si>
    <t>审定后资产负债表</t>
  </si>
  <si>
    <t>差异</t>
  </si>
  <si>
    <r>
      <rPr>
        <b/>
        <sz val="9"/>
        <color indexed="8"/>
        <rFont val="宋体"/>
        <charset val="134"/>
      </rPr>
      <t>一、流动资产合计</t>
    </r>
  </si>
  <si>
    <r>
      <rPr>
        <sz val="9"/>
        <color indexed="8"/>
        <rFont val="宋体"/>
        <charset val="134"/>
      </rPr>
      <t>货币资金</t>
    </r>
  </si>
  <si>
    <r>
      <rPr>
        <sz val="9"/>
        <color indexed="8"/>
        <rFont val="宋体"/>
        <charset val="134"/>
      </rPr>
      <t>交易性金融资产</t>
    </r>
  </si>
  <si>
    <r>
      <rPr>
        <sz val="9"/>
        <color indexed="8"/>
        <rFont val="宋体"/>
        <charset val="134"/>
      </rPr>
      <t>应收票据</t>
    </r>
  </si>
  <si>
    <r>
      <rPr>
        <sz val="9"/>
        <color indexed="8"/>
        <rFont val="宋体"/>
        <charset val="134"/>
      </rPr>
      <t>应收账款</t>
    </r>
  </si>
  <si>
    <r>
      <rPr>
        <sz val="9"/>
        <color indexed="8"/>
        <rFont val="宋体"/>
        <charset val="134"/>
      </rPr>
      <t>预付款项</t>
    </r>
  </si>
  <si>
    <r>
      <rPr>
        <sz val="9"/>
        <color indexed="8"/>
        <rFont val="宋体"/>
        <charset val="134"/>
      </rPr>
      <t>应收利息</t>
    </r>
  </si>
  <si>
    <r>
      <rPr>
        <sz val="9"/>
        <color indexed="8"/>
        <rFont val="宋体"/>
        <charset val="134"/>
      </rPr>
      <t>应收股利</t>
    </r>
  </si>
  <si>
    <r>
      <rPr>
        <sz val="9"/>
        <color indexed="8"/>
        <rFont val="宋体"/>
        <charset val="134"/>
      </rPr>
      <t>其他应收款</t>
    </r>
  </si>
  <si>
    <r>
      <rPr>
        <sz val="9"/>
        <color indexed="8"/>
        <rFont val="宋体"/>
        <charset val="134"/>
      </rPr>
      <t>存货</t>
    </r>
  </si>
  <si>
    <r>
      <rPr>
        <sz val="9"/>
        <color indexed="8"/>
        <rFont val="宋体"/>
        <charset val="134"/>
      </rPr>
      <t>一年内到期的非流动资产</t>
    </r>
  </si>
  <si>
    <r>
      <rPr>
        <sz val="9"/>
        <color indexed="8"/>
        <rFont val="宋体"/>
        <charset val="134"/>
      </rPr>
      <t>其他流动资产</t>
    </r>
  </si>
  <si>
    <r>
      <rPr>
        <b/>
        <sz val="9"/>
        <color indexed="8"/>
        <rFont val="宋体"/>
        <charset val="134"/>
      </rPr>
      <t>二、非流动资产合计</t>
    </r>
  </si>
  <si>
    <r>
      <rPr>
        <sz val="9"/>
        <color indexed="8"/>
        <rFont val="宋体"/>
        <charset val="134"/>
      </rPr>
      <t>可供出售金融资产</t>
    </r>
  </si>
  <si>
    <r>
      <rPr>
        <sz val="9"/>
        <color indexed="8"/>
        <rFont val="宋体"/>
        <charset val="134"/>
      </rPr>
      <t>持有至到期投资</t>
    </r>
  </si>
  <si>
    <r>
      <rPr>
        <sz val="9"/>
        <color indexed="8"/>
        <rFont val="宋体"/>
        <charset val="134"/>
      </rPr>
      <t>长期应收款</t>
    </r>
  </si>
  <si>
    <r>
      <rPr>
        <sz val="9"/>
        <color indexed="8"/>
        <rFont val="宋体"/>
        <charset val="134"/>
      </rPr>
      <t>长期股权投资</t>
    </r>
  </si>
  <si>
    <r>
      <rPr>
        <sz val="9"/>
        <color indexed="8"/>
        <rFont val="宋体"/>
        <charset val="134"/>
      </rPr>
      <t>投资性房地产</t>
    </r>
  </si>
  <si>
    <r>
      <rPr>
        <sz val="9"/>
        <color indexed="8"/>
        <rFont val="宋体"/>
        <charset val="134"/>
      </rPr>
      <t>固定资产</t>
    </r>
  </si>
  <si>
    <r>
      <rPr>
        <sz val="9"/>
        <color indexed="8"/>
        <rFont val="宋体"/>
        <charset val="134"/>
      </rPr>
      <t>在建工程</t>
    </r>
  </si>
  <si>
    <r>
      <rPr>
        <sz val="9"/>
        <color indexed="8"/>
        <rFont val="宋体"/>
        <charset val="134"/>
      </rPr>
      <t>工程物资</t>
    </r>
  </si>
  <si>
    <r>
      <rPr>
        <sz val="9"/>
        <color indexed="8"/>
        <rFont val="宋体"/>
        <charset val="134"/>
      </rPr>
      <t>固定资产清理</t>
    </r>
  </si>
  <si>
    <r>
      <rPr>
        <sz val="9"/>
        <color indexed="8"/>
        <rFont val="宋体"/>
        <charset val="134"/>
      </rPr>
      <t>生产性生物资产</t>
    </r>
  </si>
  <si>
    <r>
      <rPr>
        <sz val="9"/>
        <color indexed="8"/>
        <rFont val="宋体"/>
        <charset val="134"/>
      </rPr>
      <t>油气资产</t>
    </r>
  </si>
  <si>
    <r>
      <rPr>
        <sz val="9"/>
        <color indexed="8"/>
        <rFont val="宋体"/>
        <charset val="134"/>
      </rPr>
      <t>无形资产</t>
    </r>
  </si>
  <si>
    <r>
      <rPr>
        <sz val="9"/>
        <color indexed="8"/>
        <rFont val="宋体"/>
        <charset val="134"/>
      </rPr>
      <t>开发支出</t>
    </r>
  </si>
  <si>
    <r>
      <rPr>
        <sz val="9"/>
        <color indexed="8"/>
        <rFont val="宋体"/>
        <charset val="134"/>
      </rPr>
      <t>商誉</t>
    </r>
  </si>
  <si>
    <r>
      <rPr>
        <sz val="9"/>
        <color indexed="8"/>
        <rFont val="宋体"/>
        <charset val="134"/>
      </rPr>
      <t>长期待摊费用</t>
    </r>
  </si>
  <si>
    <r>
      <rPr>
        <sz val="9"/>
        <color indexed="8"/>
        <rFont val="宋体"/>
        <charset val="134"/>
      </rPr>
      <t>递延所得税资产</t>
    </r>
  </si>
  <si>
    <r>
      <rPr>
        <sz val="9"/>
        <color indexed="8"/>
        <rFont val="宋体"/>
        <charset val="134"/>
      </rPr>
      <t>其他非流动资产</t>
    </r>
  </si>
  <si>
    <r>
      <rPr>
        <b/>
        <sz val="9"/>
        <color indexed="8"/>
        <rFont val="宋体"/>
        <charset val="134"/>
      </rPr>
      <t>三、资产总计</t>
    </r>
  </si>
  <si>
    <r>
      <rPr>
        <b/>
        <sz val="9"/>
        <color indexed="8"/>
        <rFont val="宋体"/>
        <charset val="134"/>
      </rPr>
      <t>四、流动负债合计</t>
    </r>
  </si>
  <si>
    <r>
      <rPr>
        <sz val="9"/>
        <color indexed="8"/>
        <rFont val="宋体"/>
        <charset val="134"/>
      </rPr>
      <t>短期借款</t>
    </r>
  </si>
  <si>
    <r>
      <rPr>
        <sz val="9"/>
        <color indexed="8"/>
        <rFont val="宋体"/>
        <charset val="134"/>
      </rPr>
      <t>交易性金融负债</t>
    </r>
  </si>
  <si>
    <r>
      <rPr>
        <sz val="9"/>
        <color indexed="8"/>
        <rFont val="宋体"/>
        <charset val="134"/>
      </rPr>
      <t>应付票据</t>
    </r>
  </si>
  <si>
    <r>
      <rPr>
        <sz val="9"/>
        <color indexed="8"/>
        <rFont val="宋体"/>
        <charset val="134"/>
      </rPr>
      <t>应付账款</t>
    </r>
  </si>
  <si>
    <r>
      <rPr>
        <sz val="9"/>
        <color indexed="8"/>
        <rFont val="宋体"/>
        <charset val="134"/>
      </rPr>
      <t>预收款项</t>
    </r>
  </si>
  <si>
    <r>
      <rPr>
        <sz val="9"/>
        <color indexed="8"/>
        <rFont val="宋体"/>
        <charset val="134"/>
      </rPr>
      <t>应付职工薪酬</t>
    </r>
  </si>
  <si>
    <r>
      <rPr>
        <sz val="9"/>
        <color indexed="8"/>
        <rFont val="宋体"/>
        <charset val="134"/>
      </rPr>
      <t>应交税费</t>
    </r>
  </si>
  <si>
    <r>
      <rPr>
        <sz val="9"/>
        <color indexed="8"/>
        <rFont val="宋体"/>
        <charset val="134"/>
      </rPr>
      <t>应付利息</t>
    </r>
  </si>
  <si>
    <r>
      <rPr>
        <sz val="9"/>
        <color indexed="8"/>
        <rFont val="宋体"/>
        <charset val="134"/>
      </rPr>
      <t>应付股利</t>
    </r>
  </si>
  <si>
    <r>
      <rPr>
        <sz val="9"/>
        <color indexed="8"/>
        <rFont val="宋体"/>
        <charset val="134"/>
      </rPr>
      <t>其他应付款</t>
    </r>
  </si>
  <si>
    <r>
      <rPr>
        <sz val="9"/>
        <color indexed="8"/>
        <rFont val="宋体"/>
        <charset val="134"/>
      </rPr>
      <t>一年内到期的非流动负债</t>
    </r>
  </si>
  <si>
    <r>
      <rPr>
        <sz val="9"/>
        <color indexed="8"/>
        <rFont val="宋体"/>
        <charset val="134"/>
      </rPr>
      <t>其他流动负债</t>
    </r>
  </si>
  <si>
    <r>
      <rPr>
        <b/>
        <sz val="9"/>
        <color indexed="8"/>
        <rFont val="宋体"/>
        <charset val="134"/>
      </rPr>
      <t>五、非流动负债合计</t>
    </r>
  </si>
  <si>
    <r>
      <rPr>
        <sz val="9"/>
        <color indexed="8"/>
        <rFont val="宋体"/>
        <charset val="134"/>
      </rPr>
      <t>长期借款</t>
    </r>
  </si>
  <si>
    <r>
      <rPr>
        <sz val="9"/>
        <color indexed="8"/>
        <rFont val="宋体"/>
        <charset val="134"/>
      </rPr>
      <t>应付债券</t>
    </r>
  </si>
  <si>
    <r>
      <rPr>
        <sz val="9"/>
        <color indexed="8"/>
        <rFont val="宋体"/>
        <charset val="134"/>
      </rPr>
      <t>长期应付款</t>
    </r>
  </si>
  <si>
    <r>
      <rPr>
        <sz val="9"/>
        <color indexed="8"/>
        <rFont val="宋体"/>
        <charset val="134"/>
      </rPr>
      <t>专项应付款</t>
    </r>
  </si>
  <si>
    <r>
      <rPr>
        <sz val="9"/>
        <color indexed="8"/>
        <rFont val="宋体"/>
        <charset val="134"/>
      </rPr>
      <t>预计负债</t>
    </r>
  </si>
  <si>
    <r>
      <rPr>
        <sz val="9"/>
        <color indexed="8"/>
        <rFont val="宋体"/>
        <charset val="134"/>
      </rPr>
      <t>递延所得税负债</t>
    </r>
  </si>
  <si>
    <r>
      <rPr>
        <sz val="9"/>
        <color indexed="8"/>
        <rFont val="宋体"/>
        <charset val="134"/>
      </rPr>
      <t>其他非流动负债</t>
    </r>
  </si>
  <si>
    <r>
      <rPr>
        <b/>
        <sz val="9"/>
        <color indexed="8"/>
        <rFont val="宋体"/>
        <charset val="134"/>
      </rPr>
      <t>六、负债总计</t>
    </r>
  </si>
  <si>
    <r>
      <rPr>
        <b/>
        <sz val="9"/>
        <color indexed="8"/>
        <rFont val="宋体"/>
        <charset val="134"/>
      </rPr>
      <t>七、净资产（所有者权益）</t>
    </r>
  </si>
  <si>
    <t>流动资产评估汇总表</t>
  </si>
  <si>
    <r>
      <rPr>
        <sz val="9"/>
        <rFont val="Times New Roman"/>
        <charset val="134"/>
      </rPr>
      <t>表</t>
    </r>
    <r>
      <rPr>
        <sz val="9"/>
        <rFont val="Arial Narrow"/>
        <charset val="134"/>
      </rPr>
      <t>3</t>
    </r>
  </si>
  <si>
    <r>
      <rPr>
        <sz val="9"/>
        <color indexed="8"/>
        <rFont val="宋体"/>
        <charset val="134"/>
      </rPr>
      <t>金额单位：人民币元</t>
    </r>
  </si>
  <si>
    <r>
      <rPr>
        <sz val="9"/>
        <color indexed="8"/>
        <rFont val="Times New Roman"/>
        <charset val="134"/>
      </rPr>
      <t>编号</t>
    </r>
  </si>
  <si>
    <r>
      <rPr>
        <sz val="9"/>
        <color indexed="8"/>
        <rFont val="Times New Roman"/>
        <charset val="134"/>
      </rPr>
      <t>科目名称</t>
    </r>
  </si>
  <si>
    <r>
      <rPr>
        <sz val="9"/>
        <color indexed="8"/>
        <rFont val="Times New Roman"/>
        <charset val="134"/>
      </rPr>
      <t>账面价值</t>
    </r>
  </si>
  <si>
    <r>
      <rPr>
        <sz val="9"/>
        <color indexed="8"/>
        <rFont val="Times New Roman"/>
        <charset val="134"/>
      </rPr>
      <t>评估价值</t>
    </r>
  </si>
  <si>
    <r>
      <rPr>
        <sz val="9"/>
        <color indexed="8"/>
        <rFont val="宋体"/>
        <charset val="134"/>
      </rPr>
      <t>增减值</t>
    </r>
  </si>
  <si>
    <r>
      <rPr>
        <sz val="9"/>
        <color indexed="8"/>
        <rFont val="Times New Roman"/>
        <charset val="134"/>
      </rPr>
      <t>增值率</t>
    </r>
    <r>
      <rPr>
        <sz val="9"/>
        <rFont val="Arial Narrow"/>
        <charset val="134"/>
      </rPr>
      <t>%</t>
    </r>
  </si>
  <si>
    <r>
      <rPr>
        <sz val="9"/>
        <rFont val="Times New Roman"/>
        <charset val="134"/>
      </rPr>
      <t>货币资金</t>
    </r>
  </si>
  <si>
    <r>
      <rPr>
        <sz val="9"/>
        <rFont val="Times New Roman"/>
        <charset val="134"/>
      </rPr>
      <t>交易性金融资产</t>
    </r>
  </si>
  <si>
    <r>
      <rPr>
        <sz val="9"/>
        <rFont val="Times New Roman"/>
        <charset val="134"/>
      </rPr>
      <t>应收票据</t>
    </r>
  </si>
  <si>
    <r>
      <rPr>
        <sz val="9"/>
        <rFont val="Times New Roman"/>
        <charset val="134"/>
      </rPr>
      <t>应收账款</t>
    </r>
  </si>
  <si>
    <r>
      <rPr>
        <sz val="9"/>
        <rFont val="Times New Roman"/>
        <charset val="134"/>
      </rPr>
      <t>预付账款</t>
    </r>
  </si>
  <si>
    <r>
      <rPr>
        <sz val="9"/>
        <rFont val="Times New Roman"/>
        <charset val="134"/>
      </rPr>
      <t>应收利息</t>
    </r>
  </si>
  <si>
    <r>
      <rPr>
        <sz val="9"/>
        <rFont val="Times New Roman"/>
        <charset val="134"/>
      </rPr>
      <t>应收股利</t>
    </r>
  </si>
  <si>
    <r>
      <rPr>
        <sz val="9"/>
        <rFont val="Times New Roman"/>
        <charset val="134"/>
      </rPr>
      <t>其他应收款</t>
    </r>
  </si>
  <si>
    <r>
      <rPr>
        <sz val="9"/>
        <rFont val="Times New Roman"/>
        <charset val="134"/>
      </rPr>
      <t>存货</t>
    </r>
  </si>
  <si>
    <r>
      <rPr>
        <sz val="9"/>
        <rFont val="Times New Roman"/>
        <charset val="134"/>
      </rPr>
      <t>一年内到期的非流动资产</t>
    </r>
  </si>
  <si>
    <r>
      <rPr>
        <sz val="9"/>
        <rFont val="Times New Roman"/>
        <charset val="134"/>
      </rPr>
      <t>其他流动资产</t>
    </r>
  </si>
  <si>
    <t/>
  </si>
  <si>
    <r>
      <rPr>
        <sz val="9"/>
        <color indexed="8"/>
        <rFont val="Times New Roman"/>
        <charset val="134"/>
      </rPr>
      <t>流动资产合计</t>
    </r>
  </si>
  <si>
    <t>货币资金评估汇总表</t>
  </si>
  <si>
    <r>
      <rPr>
        <sz val="9"/>
        <rFont val="Times New Roman"/>
        <charset val="134"/>
      </rPr>
      <t>表</t>
    </r>
    <r>
      <rPr>
        <sz val="9"/>
        <rFont val="Arial Narrow"/>
        <charset val="134"/>
      </rPr>
      <t>3-1</t>
    </r>
  </si>
  <si>
    <r>
      <rPr>
        <sz val="9"/>
        <rFont val="Times New Roman"/>
        <charset val="134"/>
      </rPr>
      <t>编号</t>
    </r>
  </si>
  <si>
    <r>
      <rPr>
        <sz val="9"/>
        <rFont val="Times New Roman"/>
        <charset val="134"/>
      </rPr>
      <t>科目名称</t>
    </r>
  </si>
  <si>
    <r>
      <rPr>
        <sz val="9"/>
        <rFont val="Times New Roman"/>
        <charset val="134"/>
      </rPr>
      <t>账面价值</t>
    </r>
  </si>
  <si>
    <r>
      <rPr>
        <sz val="9"/>
        <rFont val="Times New Roman"/>
        <charset val="134"/>
      </rPr>
      <t>评估价值</t>
    </r>
  </si>
  <si>
    <r>
      <rPr>
        <sz val="9"/>
        <rFont val="Times New Roman"/>
        <charset val="134"/>
      </rPr>
      <t>增值率</t>
    </r>
    <r>
      <rPr>
        <sz val="9"/>
        <rFont val="Arial Narrow"/>
        <charset val="134"/>
      </rPr>
      <t>%</t>
    </r>
  </si>
  <si>
    <r>
      <rPr>
        <sz val="9"/>
        <rFont val="宋体"/>
        <charset val="134"/>
      </rPr>
      <t>备注</t>
    </r>
  </si>
  <si>
    <r>
      <rPr>
        <sz val="9"/>
        <rFont val="宋体"/>
        <charset val="134"/>
      </rPr>
      <t>现金</t>
    </r>
  </si>
  <si>
    <r>
      <rPr>
        <sz val="9"/>
        <rFont val="宋体"/>
        <charset val="134"/>
      </rPr>
      <t>银行存款</t>
    </r>
  </si>
  <si>
    <r>
      <rPr>
        <sz val="9"/>
        <rFont val="宋体"/>
        <charset val="134"/>
      </rPr>
      <t>其他货币资金</t>
    </r>
  </si>
  <si>
    <r>
      <rPr>
        <sz val="9"/>
        <rFont val="宋体"/>
        <charset val="134"/>
      </rPr>
      <t>合</t>
    </r>
    <r>
      <rPr>
        <sz val="9"/>
        <rFont val="Arial Narrow"/>
        <charset val="134"/>
      </rPr>
      <t xml:space="preserve">     </t>
    </r>
    <r>
      <rPr>
        <sz val="9"/>
        <rFont val="宋体"/>
        <charset val="134"/>
      </rPr>
      <t>计</t>
    </r>
  </si>
  <si>
    <t>货币资金—现金评估明细表</t>
  </si>
  <si>
    <r>
      <rPr>
        <sz val="9"/>
        <rFont val="Times New Roman"/>
        <charset val="134"/>
      </rPr>
      <t>表</t>
    </r>
    <r>
      <rPr>
        <sz val="9"/>
        <rFont val="Arial Narrow"/>
        <charset val="134"/>
      </rPr>
      <t>3-1-1</t>
    </r>
  </si>
  <si>
    <r>
      <rPr>
        <sz val="9"/>
        <rFont val="宋体"/>
        <charset val="134"/>
      </rPr>
      <t>存放部门（单位）</t>
    </r>
  </si>
  <si>
    <r>
      <rPr>
        <sz val="9"/>
        <rFont val="宋体"/>
        <charset val="134"/>
      </rPr>
      <t>币种</t>
    </r>
  </si>
  <si>
    <r>
      <rPr>
        <sz val="9"/>
        <rFont val="宋体"/>
        <charset val="134"/>
      </rPr>
      <t>外币账面金额</t>
    </r>
  </si>
  <si>
    <r>
      <rPr>
        <sz val="9"/>
        <rFont val="宋体"/>
        <charset val="134"/>
      </rPr>
      <t>评估基准日汇率</t>
    </r>
  </si>
  <si>
    <r>
      <rPr>
        <b/>
        <sz val="9"/>
        <rFont val="宋体"/>
        <charset val="134"/>
      </rPr>
      <t>请在此前加行</t>
    </r>
  </si>
  <si>
    <r>
      <rPr>
        <sz val="9"/>
        <rFont val="宋体"/>
        <charset val="134"/>
      </rPr>
      <t>合</t>
    </r>
    <r>
      <rPr>
        <sz val="9"/>
        <rFont val="Arial Narrow"/>
        <charset val="134"/>
      </rPr>
      <t xml:space="preserve">         </t>
    </r>
    <r>
      <rPr>
        <sz val="9"/>
        <rFont val="宋体"/>
        <charset val="134"/>
      </rPr>
      <t>计</t>
    </r>
  </si>
  <si>
    <r>
      <rPr>
        <sz val="9"/>
        <color indexed="12"/>
        <rFont val="仿宋_GB2312"/>
        <charset val="134"/>
      </rPr>
      <t>填表说明：</t>
    </r>
  </si>
  <si>
    <r>
      <rPr>
        <sz val="9"/>
        <color indexed="12"/>
        <rFont val="Arial Narrow"/>
        <charset val="134"/>
      </rPr>
      <t>“</t>
    </r>
    <r>
      <rPr>
        <sz val="9"/>
        <color indexed="12"/>
        <rFont val="仿宋_GB2312"/>
        <charset val="134"/>
      </rPr>
      <t>存放部门</t>
    </r>
    <r>
      <rPr>
        <sz val="9"/>
        <color indexed="12"/>
        <rFont val="Arial Narrow"/>
        <charset val="134"/>
      </rPr>
      <t>”</t>
    </r>
    <r>
      <rPr>
        <sz val="9"/>
        <color indexed="12"/>
        <rFont val="仿宋_GB2312"/>
        <charset val="134"/>
      </rPr>
      <t>要求填企业内部不同的现金存放部门，每一存放部门应分别填列，如</t>
    </r>
    <r>
      <rPr>
        <sz val="9"/>
        <color indexed="12"/>
        <rFont val="Arial Narrow"/>
        <charset val="134"/>
      </rPr>
      <t>“×××</t>
    </r>
    <r>
      <rPr>
        <sz val="9"/>
        <color indexed="12"/>
        <rFont val="仿宋_GB2312"/>
        <charset val="134"/>
      </rPr>
      <t>财务处（科）</t>
    </r>
    <r>
      <rPr>
        <sz val="9"/>
        <color indexed="12"/>
        <rFont val="Arial Narrow"/>
        <charset val="134"/>
      </rPr>
      <t>”</t>
    </r>
    <r>
      <rPr>
        <sz val="9"/>
        <color indexed="12"/>
        <rFont val="仿宋_GB2312"/>
        <charset val="134"/>
      </rPr>
      <t>；</t>
    </r>
  </si>
  <si>
    <r>
      <rPr>
        <sz val="9"/>
        <color indexed="12"/>
        <rFont val="仿宋_GB2312"/>
        <charset val="134"/>
      </rPr>
      <t>现金表中的外币，应在</t>
    </r>
    <r>
      <rPr>
        <sz val="9"/>
        <color indexed="12"/>
        <rFont val="Arial Narrow"/>
        <charset val="134"/>
      </rPr>
      <t>“</t>
    </r>
    <r>
      <rPr>
        <sz val="9"/>
        <color indexed="12"/>
        <rFont val="仿宋_GB2312"/>
        <charset val="134"/>
      </rPr>
      <t>账面价值</t>
    </r>
    <r>
      <rPr>
        <sz val="9"/>
        <color indexed="12"/>
        <rFont val="Arial Narrow"/>
        <charset val="134"/>
      </rPr>
      <t>”</t>
    </r>
    <r>
      <rPr>
        <sz val="9"/>
        <color indexed="12"/>
        <rFont val="仿宋_GB2312"/>
        <charset val="134"/>
      </rPr>
      <t>一栏填换算后的人民币价值。按币种、存放单位填列明细。评估基准日汇率为基准汇价。</t>
    </r>
  </si>
  <si>
    <t>货币资金—银行存款评估明细表</t>
  </si>
  <si>
    <r>
      <rPr>
        <sz val="9"/>
        <rFont val="Times New Roman"/>
        <charset val="134"/>
      </rPr>
      <t>表</t>
    </r>
    <r>
      <rPr>
        <sz val="9"/>
        <rFont val="Arial Narrow"/>
        <charset val="134"/>
      </rPr>
      <t>3-1-2</t>
    </r>
  </si>
  <si>
    <r>
      <rPr>
        <sz val="9"/>
        <rFont val="宋体"/>
        <charset val="134"/>
      </rPr>
      <t>开户银行</t>
    </r>
  </si>
  <si>
    <r>
      <rPr>
        <sz val="9"/>
        <rFont val="宋体"/>
        <charset val="134"/>
      </rPr>
      <t>账号</t>
    </r>
  </si>
  <si>
    <t>备注</t>
  </si>
  <si>
    <r>
      <rPr>
        <sz val="9"/>
        <rFont val="宋体"/>
        <charset val="134"/>
      </rPr>
      <t>合</t>
    </r>
    <r>
      <rPr>
        <sz val="9"/>
        <rFont val="Arial Narrow"/>
        <charset val="134"/>
      </rPr>
      <t xml:space="preserve">             </t>
    </r>
    <r>
      <rPr>
        <sz val="9"/>
        <rFont val="宋体"/>
        <charset val="134"/>
      </rPr>
      <t>计</t>
    </r>
  </si>
  <si>
    <r>
      <rPr>
        <sz val="9"/>
        <color indexed="12"/>
        <rFont val="仿宋_GB2312"/>
        <charset val="134"/>
      </rPr>
      <t>要按每一开户银行明细填写银行名称全称、账号、金额等，对于同一开户行的不同货币种类存款、不同账户存款也应分别一一列示，并在</t>
    </r>
    <r>
      <rPr>
        <sz val="9"/>
        <color indexed="12"/>
        <rFont val="Arial Narrow"/>
        <charset val="134"/>
      </rPr>
      <t>“</t>
    </r>
    <r>
      <rPr>
        <sz val="9"/>
        <color indexed="12"/>
        <rFont val="仿宋_GB2312"/>
        <charset val="134"/>
      </rPr>
      <t>外币账面金额</t>
    </r>
    <r>
      <rPr>
        <sz val="9"/>
        <color indexed="12"/>
        <rFont val="Arial Narrow"/>
        <charset val="134"/>
      </rPr>
      <t>”</t>
    </r>
    <r>
      <rPr>
        <sz val="9"/>
        <color indexed="12"/>
        <rFont val="仿宋_GB2312"/>
        <charset val="134"/>
      </rPr>
      <t>栏中注明该外币币种的原始币值。</t>
    </r>
  </si>
  <si>
    <t>货币资金—其他货币资金评估明细表</t>
  </si>
  <si>
    <r>
      <rPr>
        <sz val="10"/>
        <rFont val="Times New Roman"/>
        <charset val="134"/>
      </rPr>
      <t>表</t>
    </r>
    <r>
      <rPr>
        <sz val="10"/>
        <rFont val="Arial Narrow"/>
        <charset val="134"/>
      </rPr>
      <t>3-1-3</t>
    </r>
  </si>
  <si>
    <t>金额单位：人民币元</t>
  </si>
  <si>
    <r>
      <rPr>
        <sz val="9"/>
        <rFont val="宋体"/>
        <charset val="134"/>
      </rPr>
      <t>名称及内容</t>
    </r>
  </si>
  <si>
    <r>
      <rPr>
        <sz val="9"/>
        <rFont val="宋体"/>
        <charset val="134"/>
      </rPr>
      <t>用途</t>
    </r>
  </si>
  <si>
    <r>
      <rPr>
        <sz val="9"/>
        <color indexed="12"/>
        <rFont val="仿宋_GB2312"/>
        <charset val="134"/>
      </rPr>
      <t>其他货币资金包含外埠存款、信用卡存款、信用证保证金存款等，要分类、分笔填写。对各种货币代值卡，要注明发行的金融单位。</t>
    </r>
  </si>
  <si>
    <r>
      <rPr>
        <sz val="9"/>
        <color indexed="12"/>
        <rFont val="仿宋_GB2312"/>
        <charset val="134"/>
      </rPr>
      <t>如为外埠存款或为信用卡存款，则名称及内容栏填写开户行的名称和账号。</t>
    </r>
  </si>
  <si>
    <t>交易性金融资产评估汇总表</t>
  </si>
  <si>
    <r>
      <rPr>
        <sz val="9"/>
        <rFont val="Times New Roman"/>
        <charset val="134"/>
      </rPr>
      <t>表</t>
    </r>
    <r>
      <rPr>
        <sz val="9"/>
        <rFont val="Arial Narrow"/>
        <charset val="134"/>
      </rPr>
      <t>3-2</t>
    </r>
  </si>
  <si>
    <r>
      <rPr>
        <sz val="9"/>
        <rFont val="Times New Roman"/>
        <charset val="134"/>
      </rPr>
      <t>金额单位：人民币元</t>
    </r>
  </si>
  <si>
    <r>
      <rPr>
        <sz val="9"/>
        <rFont val="宋体"/>
        <charset val="134"/>
      </rPr>
      <t>交易性金融资产</t>
    </r>
    <r>
      <rPr>
        <sz val="9"/>
        <rFont val="Arial Narrow"/>
        <charset val="134"/>
      </rPr>
      <t>-</t>
    </r>
    <r>
      <rPr>
        <sz val="9"/>
        <rFont val="宋体"/>
        <charset val="134"/>
      </rPr>
      <t>股票投资</t>
    </r>
  </si>
  <si>
    <r>
      <rPr>
        <sz val="9"/>
        <rFont val="宋体"/>
        <charset val="134"/>
      </rPr>
      <t>交易性金融资产</t>
    </r>
    <r>
      <rPr>
        <sz val="9"/>
        <rFont val="Arial Narrow"/>
        <charset val="134"/>
      </rPr>
      <t>-</t>
    </r>
    <r>
      <rPr>
        <sz val="9"/>
        <rFont val="宋体"/>
        <charset val="134"/>
      </rPr>
      <t>债券投资</t>
    </r>
  </si>
  <si>
    <r>
      <rPr>
        <sz val="9"/>
        <rFont val="宋体"/>
        <charset val="134"/>
      </rPr>
      <t>交易性金融资产</t>
    </r>
    <r>
      <rPr>
        <sz val="9"/>
        <rFont val="Arial Narrow"/>
        <charset val="134"/>
      </rPr>
      <t>-</t>
    </r>
    <r>
      <rPr>
        <sz val="9"/>
        <rFont val="宋体"/>
        <charset val="134"/>
      </rPr>
      <t>基金投资</t>
    </r>
  </si>
  <si>
    <r>
      <rPr>
        <sz val="9"/>
        <rFont val="宋体"/>
        <charset val="134"/>
      </rPr>
      <t>合</t>
    </r>
    <r>
      <rPr>
        <sz val="9"/>
        <rFont val="Arial Narrow"/>
        <charset val="134"/>
      </rPr>
      <t xml:space="preserve">      </t>
    </r>
    <r>
      <rPr>
        <sz val="9"/>
        <rFont val="宋体"/>
        <charset val="134"/>
      </rPr>
      <t>计</t>
    </r>
  </si>
  <si>
    <t>交易性金融资产—股票投资评估明细表</t>
  </si>
  <si>
    <r>
      <rPr>
        <sz val="10"/>
        <rFont val="Times New Roman"/>
        <charset val="134"/>
      </rPr>
      <t>表</t>
    </r>
    <r>
      <rPr>
        <sz val="10"/>
        <rFont val="Arial Narrow"/>
        <charset val="134"/>
      </rPr>
      <t>3-2-1</t>
    </r>
  </si>
  <si>
    <r>
      <rPr>
        <sz val="9"/>
        <rFont val="宋体"/>
        <charset val="134"/>
      </rPr>
      <t>被投资单位名称</t>
    </r>
  </si>
  <si>
    <r>
      <rPr>
        <sz val="9"/>
        <rFont val="宋体"/>
        <charset val="134"/>
      </rPr>
      <t>股票名称</t>
    </r>
  </si>
  <si>
    <r>
      <rPr>
        <sz val="9"/>
        <rFont val="宋体"/>
        <charset val="134"/>
      </rPr>
      <t>投资日期</t>
    </r>
  </si>
  <si>
    <r>
      <rPr>
        <sz val="9"/>
        <rFont val="宋体"/>
        <charset val="134"/>
      </rPr>
      <t>持股数量</t>
    </r>
  </si>
  <si>
    <r>
      <rPr>
        <sz val="9"/>
        <rFont val="宋体"/>
        <charset val="134"/>
      </rPr>
      <t>成</t>
    </r>
    <r>
      <rPr>
        <sz val="9"/>
        <rFont val="Arial Narrow"/>
        <charset val="134"/>
      </rPr>
      <t xml:space="preserve">  </t>
    </r>
    <r>
      <rPr>
        <sz val="9"/>
        <rFont val="宋体"/>
        <charset val="134"/>
      </rPr>
      <t>本</t>
    </r>
  </si>
  <si>
    <r>
      <rPr>
        <sz val="9"/>
        <rFont val="宋体"/>
        <charset val="134"/>
      </rPr>
      <t>基准日收盘价元</t>
    </r>
    <r>
      <rPr>
        <sz val="9"/>
        <rFont val="Arial Narrow"/>
        <charset val="134"/>
      </rPr>
      <t>/</t>
    </r>
    <r>
      <rPr>
        <sz val="9"/>
        <rFont val="宋体"/>
        <charset val="134"/>
      </rPr>
      <t>股</t>
    </r>
  </si>
  <si>
    <r>
      <rPr>
        <sz val="10"/>
        <rFont val="宋体"/>
        <charset val="134"/>
      </rPr>
      <t>增值率</t>
    </r>
    <r>
      <rPr>
        <sz val="10"/>
        <rFont val="Arial Narrow"/>
        <charset val="134"/>
      </rPr>
      <t>%</t>
    </r>
  </si>
  <si>
    <r>
      <rPr>
        <sz val="9"/>
        <rFont val="宋体"/>
        <charset val="134"/>
      </rPr>
      <t>合</t>
    </r>
    <r>
      <rPr>
        <sz val="9"/>
        <rFont val="Arial Narrow"/>
        <charset val="134"/>
      </rPr>
      <t xml:space="preserve">          </t>
    </r>
    <r>
      <rPr>
        <sz val="9"/>
        <rFont val="宋体"/>
        <charset val="134"/>
      </rPr>
      <t>计</t>
    </r>
  </si>
  <si>
    <r>
      <rPr>
        <sz val="9"/>
        <color indexed="12"/>
        <rFont val="仿宋_GB2312"/>
        <charset val="134"/>
      </rPr>
      <t>①</t>
    </r>
    <r>
      <rPr>
        <sz val="9"/>
        <color indexed="12"/>
        <rFont val="Arial Narrow"/>
        <charset val="134"/>
      </rPr>
      <t>“</t>
    </r>
    <r>
      <rPr>
        <sz val="9"/>
        <color indexed="12"/>
        <rFont val="仿宋_GB2312"/>
        <charset val="134"/>
      </rPr>
      <t>被投资单位名称</t>
    </r>
    <r>
      <rPr>
        <sz val="9"/>
        <color indexed="12"/>
        <rFont val="Arial Narrow"/>
        <charset val="134"/>
      </rPr>
      <t>”</t>
    </r>
    <r>
      <rPr>
        <sz val="9"/>
        <color indexed="12"/>
        <rFont val="仿宋_GB2312"/>
        <charset val="134"/>
      </rPr>
      <t>指股票发行单位全称；</t>
    </r>
  </si>
  <si>
    <r>
      <rPr>
        <sz val="9"/>
        <color indexed="12"/>
        <rFont val="仿宋_GB2312"/>
        <charset val="134"/>
      </rPr>
      <t>②</t>
    </r>
    <r>
      <rPr>
        <sz val="9"/>
        <color indexed="12"/>
        <rFont val="Arial Narrow"/>
        <charset val="134"/>
      </rPr>
      <t>“</t>
    </r>
    <r>
      <rPr>
        <sz val="9"/>
        <color indexed="12"/>
        <rFont val="仿宋_GB2312"/>
        <charset val="134"/>
      </rPr>
      <t>股票名称</t>
    </r>
    <r>
      <rPr>
        <sz val="9"/>
        <color indexed="12"/>
        <rFont val="Arial Narrow"/>
        <charset val="134"/>
      </rPr>
      <t>”</t>
    </r>
    <r>
      <rPr>
        <sz val="9"/>
        <color indexed="12"/>
        <rFont val="仿宋_GB2312"/>
        <charset val="134"/>
      </rPr>
      <t>指该股票标准简称，包括代码，如太极集团</t>
    </r>
    <r>
      <rPr>
        <sz val="9"/>
        <color indexed="12"/>
        <rFont val="Arial Narrow"/>
        <charset val="134"/>
      </rPr>
      <t>600129</t>
    </r>
    <r>
      <rPr>
        <sz val="9"/>
        <color indexed="12"/>
        <rFont val="仿宋_GB2312"/>
        <charset val="134"/>
      </rPr>
      <t>；</t>
    </r>
  </si>
  <si>
    <r>
      <rPr>
        <sz val="9"/>
        <color indexed="12"/>
        <rFont val="仿宋_GB2312"/>
        <charset val="134"/>
      </rPr>
      <t>③</t>
    </r>
    <r>
      <rPr>
        <sz val="9"/>
        <color indexed="12"/>
        <rFont val="Arial Narrow"/>
        <charset val="134"/>
      </rPr>
      <t>“</t>
    </r>
    <r>
      <rPr>
        <sz val="9"/>
        <color indexed="12"/>
        <rFont val="仿宋_GB2312"/>
        <charset val="134"/>
      </rPr>
      <t>投资日期</t>
    </r>
    <r>
      <rPr>
        <sz val="9"/>
        <color indexed="12"/>
        <rFont val="Arial Narrow"/>
        <charset val="134"/>
      </rPr>
      <t>”</t>
    </r>
    <r>
      <rPr>
        <sz val="9"/>
        <color indexed="12"/>
        <rFont val="仿宋_GB2312"/>
        <charset val="134"/>
      </rPr>
      <t>指企业购买股票的日期或以其他方式（如非货币性交易换入、以债权换入等）取得股权的协议转让日期，非股票发行日期；</t>
    </r>
  </si>
  <si>
    <t>交易性金融资产—债券投资评估明细表</t>
  </si>
  <si>
    <r>
      <rPr>
        <sz val="10"/>
        <rFont val="Times New Roman"/>
        <charset val="134"/>
      </rPr>
      <t>表</t>
    </r>
    <r>
      <rPr>
        <sz val="10"/>
        <rFont val="Arial Narrow"/>
        <charset val="134"/>
      </rPr>
      <t>3-2-2</t>
    </r>
  </si>
  <si>
    <r>
      <rPr>
        <sz val="9"/>
        <rFont val="宋体"/>
        <charset val="134"/>
      </rPr>
      <t>债券名称</t>
    </r>
  </si>
  <si>
    <r>
      <rPr>
        <sz val="9"/>
        <rFont val="宋体"/>
        <charset val="134"/>
      </rPr>
      <t>发行日期</t>
    </r>
  </si>
  <si>
    <r>
      <rPr>
        <sz val="9"/>
        <rFont val="宋体"/>
        <charset val="134"/>
      </rPr>
      <t>票面利率</t>
    </r>
    <r>
      <rPr>
        <sz val="9"/>
        <rFont val="Arial Narrow"/>
        <charset val="134"/>
      </rPr>
      <t>%</t>
    </r>
  </si>
  <si>
    <r>
      <rPr>
        <sz val="9"/>
        <rFont val="宋体"/>
        <charset val="134"/>
      </rPr>
      <t>成本</t>
    </r>
  </si>
  <si>
    <r>
      <rPr>
        <sz val="9"/>
        <color indexed="12"/>
        <rFont val="仿宋_GB2312"/>
        <charset val="134"/>
      </rPr>
      <t>①</t>
    </r>
    <r>
      <rPr>
        <sz val="9"/>
        <color indexed="12"/>
        <rFont val="Arial Narrow"/>
        <charset val="134"/>
      </rPr>
      <t>“</t>
    </r>
    <r>
      <rPr>
        <sz val="9"/>
        <color indexed="12"/>
        <rFont val="仿宋_GB2312"/>
        <charset val="134"/>
      </rPr>
      <t>被投资单位名称</t>
    </r>
    <r>
      <rPr>
        <sz val="9"/>
        <color indexed="12"/>
        <rFont val="Arial Narrow"/>
        <charset val="134"/>
      </rPr>
      <t>”</t>
    </r>
    <r>
      <rPr>
        <sz val="9"/>
        <color indexed="12"/>
        <rFont val="仿宋_GB2312"/>
        <charset val="134"/>
      </rPr>
      <t>指发行单位全称；</t>
    </r>
  </si>
  <si>
    <r>
      <rPr>
        <sz val="9"/>
        <color indexed="12"/>
        <rFont val="仿宋_GB2312"/>
        <charset val="134"/>
      </rPr>
      <t>②</t>
    </r>
    <r>
      <rPr>
        <sz val="9"/>
        <color indexed="12"/>
        <rFont val="Arial Narrow"/>
        <charset val="134"/>
      </rPr>
      <t>“</t>
    </r>
    <r>
      <rPr>
        <sz val="9"/>
        <color indexed="12"/>
        <rFont val="仿宋_GB2312"/>
        <charset val="134"/>
      </rPr>
      <t>债券名称</t>
    </r>
    <r>
      <rPr>
        <sz val="9"/>
        <color indexed="12"/>
        <rFont val="Arial Narrow"/>
        <charset val="134"/>
      </rPr>
      <t>”</t>
    </r>
    <r>
      <rPr>
        <sz val="9"/>
        <color indexed="12"/>
        <rFont val="仿宋_GB2312"/>
        <charset val="134"/>
      </rPr>
      <t>指该债券的种类名称，如：国库券、电力债券＊＊公司债券</t>
    </r>
  </si>
  <si>
    <r>
      <rPr>
        <sz val="9"/>
        <color indexed="12"/>
        <rFont val="仿宋_GB2312"/>
        <charset val="134"/>
      </rPr>
      <t>③</t>
    </r>
    <r>
      <rPr>
        <sz val="9"/>
        <color indexed="12"/>
        <rFont val="Arial Narrow"/>
        <charset val="134"/>
      </rPr>
      <t>“</t>
    </r>
    <r>
      <rPr>
        <sz val="9"/>
        <color indexed="12"/>
        <rFont val="仿宋_GB2312"/>
        <charset val="134"/>
      </rPr>
      <t>投资日期</t>
    </r>
    <r>
      <rPr>
        <sz val="9"/>
        <color indexed="12"/>
        <rFont val="Arial Narrow"/>
        <charset val="134"/>
      </rPr>
      <t>”</t>
    </r>
    <r>
      <rPr>
        <sz val="9"/>
        <color indexed="12"/>
        <rFont val="仿宋_GB2312"/>
        <charset val="134"/>
      </rPr>
      <t>指企业购买债券的日期；</t>
    </r>
  </si>
  <si>
    <t>交易性金融资产—基金投资评估明细表</t>
  </si>
  <si>
    <r>
      <rPr>
        <sz val="10"/>
        <rFont val="Times New Roman"/>
        <charset val="134"/>
      </rPr>
      <t>表</t>
    </r>
    <r>
      <rPr>
        <sz val="10"/>
        <rFont val="Arial Narrow"/>
        <charset val="134"/>
      </rPr>
      <t>3-2-3</t>
    </r>
  </si>
  <si>
    <r>
      <rPr>
        <sz val="9"/>
        <rFont val="宋体"/>
        <charset val="134"/>
      </rPr>
      <t>基金发行单位</t>
    </r>
  </si>
  <si>
    <r>
      <rPr>
        <sz val="9"/>
        <rFont val="宋体"/>
        <charset val="134"/>
      </rPr>
      <t>基金名称</t>
    </r>
  </si>
  <si>
    <r>
      <rPr>
        <sz val="9"/>
        <rFont val="宋体"/>
        <charset val="134"/>
      </rPr>
      <t>基金类型</t>
    </r>
  </si>
  <si>
    <r>
      <rPr>
        <sz val="9"/>
        <rFont val="宋体"/>
        <charset val="134"/>
      </rPr>
      <t>基准日净值</t>
    </r>
    <r>
      <rPr>
        <sz val="9"/>
        <rFont val="Arial Narrow"/>
        <charset val="134"/>
      </rPr>
      <t>/</t>
    </r>
    <r>
      <rPr>
        <sz val="9"/>
        <rFont val="宋体"/>
        <charset val="134"/>
      </rPr>
      <t>份</t>
    </r>
  </si>
  <si>
    <r>
      <rPr>
        <sz val="9"/>
        <color indexed="12"/>
        <rFont val="仿宋_GB2312"/>
        <charset val="134"/>
      </rPr>
      <t>基金类型指开放式和封闭式，其他项目和表</t>
    </r>
    <r>
      <rPr>
        <sz val="9"/>
        <color indexed="12"/>
        <rFont val="Arial Narrow"/>
        <charset val="134"/>
      </rPr>
      <t>“3-</t>
    </r>
    <r>
      <rPr>
        <sz val="9"/>
        <color indexed="12"/>
        <rFont val="仿宋_GB2312"/>
        <charset val="134"/>
      </rPr>
      <t>。</t>
    </r>
    <r>
      <rPr>
        <sz val="9"/>
        <color indexed="12"/>
        <rFont val="Arial Narrow"/>
        <charset val="134"/>
      </rPr>
      <t>2-1”</t>
    </r>
    <r>
      <rPr>
        <sz val="9"/>
        <color indexed="12"/>
        <rFont val="仿宋_GB2312"/>
        <charset val="134"/>
      </rPr>
      <t>相同</t>
    </r>
  </si>
  <si>
    <t>应收票据评估明细表</t>
  </si>
  <si>
    <r>
      <rPr>
        <sz val="9"/>
        <rFont val="Times New Roman"/>
        <charset val="134"/>
      </rPr>
      <t>表</t>
    </r>
    <r>
      <rPr>
        <sz val="9"/>
        <rFont val="Arial Narrow"/>
        <charset val="134"/>
      </rPr>
      <t>3-3</t>
    </r>
  </si>
  <si>
    <r>
      <rPr>
        <sz val="9"/>
        <rFont val="宋体"/>
        <charset val="134"/>
      </rPr>
      <t>户名（结算对象</t>
    </r>
    <r>
      <rPr>
        <sz val="9"/>
        <rFont val="Arial Narrow"/>
        <charset val="134"/>
      </rPr>
      <t>)</t>
    </r>
  </si>
  <si>
    <t>票据号</t>
  </si>
  <si>
    <t>出票银行或企业</t>
  </si>
  <si>
    <t>票据类型</t>
  </si>
  <si>
    <r>
      <rPr>
        <sz val="9"/>
        <rFont val="宋体"/>
        <charset val="134"/>
      </rPr>
      <t>出票日期</t>
    </r>
  </si>
  <si>
    <r>
      <rPr>
        <sz val="9"/>
        <rFont val="宋体"/>
        <charset val="134"/>
      </rPr>
      <t>到期日期</t>
    </r>
  </si>
  <si>
    <t>非经营资产</t>
  </si>
  <si>
    <r>
      <rPr>
        <sz val="9"/>
        <rFont val="宋体"/>
        <charset val="134"/>
      </rPr>
      <t>合</t>
    </r>
    <r>
      <rPr>
        <sz val="9"/>
        <rFont val="Arial Narrow"/>
        <charset val="134"/>
      </rPr>
      <t xml:space="preserve">            </t>
    </r>
    <r>
      <rPr>
        <sz val="9"/>
        <rFont val="宋体"/>
        <charset val="134"/>
      </rPr>
      <t>计</t>
    </r>
  </si>
  <si>
    <r>
      <rPr>
        <sz val="9"/>
        <rFont val="宋体"/>
        <charset val="134"/>
      </rPr>
      <t>减：应收票据坏账准备</t>
    </r>
  </si>
  <si>
    <r>
      <rPr>
        <sz val="9"/>
        <color indexed="12"/>
        <rFont val="仿宋_GB2312"/>
        <charset val="134"/>
      </rPr>
      <t>①</t>
    </r>
    <r>
      <rPr>
        <sz val="9"/>
        <color indexed="12"/>
        <rFont val="Arial Narrow"/>
        <charset val="134"/>
      </rPr>
      <t>“</t>
    </r>
    <r>
      <rPr>
        <sz val="9"/>
        <color indexed="12"/>
        <rFont val="仿宋_GB2312"/>
        <charset val="134"/>
      </rPr>
      <t>户名</t>
    </r>
    <r>
      <rPr>
        <sz val="9"/>
        <color indexed="12"/>
        <rFont val="Arial Narrow"/>
        <charset val="134"/>
      </rPr>
      <t>”</t>
    </r>
    <r>
      <rPr>
        <sz val="9"/>
        <color indexed="12"/>
        <rFont val="仿宋_GB2312"/>
        <charset val="134"/>
      </rPr>
      <t>指债务人的户名全称；</t>
    </r>
  </si>
  <si>
    <r>
      <rPr>
        <sz val="9"/>
        <color indexed="12"/>
        <rFont val="仿宋_GB2312"/>
        <charset val="134"/>
      </rPr>
      <t>②</t>
    </r>
    <r>
      <rPr>
        <sz val="9"/>
        <color indexed="12"/>
        <rFont val="Arial Narrow"/>
        <charset val="134"/>
      </rPr>
      <t>“</t>
    </r>
    <r>
      <rPr>
        <sz val="9"/>
        <color indexed="12"/>
        <rFont val="仿宋_GB2312"/>
        <charset val="134"/>
      </rPr>
      <t>出票日期</t>
    </r>
    <r>
      <rPr>
        <sz val="9"/>
        <color indexed="12"/>
        <rFont val="Arial Narrow"/>
        <charset val="134"/>
      </rPr>
      <t>”</t>
    </r>
    <r>
      <rPr>
        <sz val="9"/>
        <color indexed="12"/>
        <rFont val="仿宋_GB2312"/>
        <charset val="134"/>
      </rPr>
      <t>指签发该票据的日期。</t>
    </r>
  </si>
  <si>
    <r>
      <rPr>
        <sz val="9"/>
        <color indexed="12"/>
        <rFont val="仿宋_GB2312"/>
        <charset val="134"/>
      </rPr>
      <t>注意事项：</t>
    </r>
  </si>
  <si>
    <r>
      <rPr>
        <sz val="9"/>
        <color indexed="12"/>
        <rFont val="仿宋_GB2312"/>
        <charset val="134"/>
      </rPr>
      <t>对于逾期未收回的应收票据，请在</t>
    </r>
    <r>
      <rPr>
        <sz val="9"/>
        <color indexed="12"/>
        <rFont val="Arial Narrow"/>
        <charset val="134"/>
      </rPr>
      <t>“</t>
    </r>
    <r>
      <rPr>
        <sz val="9"/>
        <color indexed="12"/>
        <rFont val="仿宋_GB2312"/>
        <charset val="134"/>
      </rPr>
      <t>备注</t>
    </r>
    <r>
      <rPr>
        <sz val="9"/>
        <color indexed="12"/>
        <rFont val="Arial Narrow"/>
        <charset val="134"/>
      </rPr>
      <t>”</t>
    </r>
    <r>
      <rPr>
        <sz val="9"/>
        <color indexed="12"/>
        <rFont val="仿宋_GB2312"/>
        <charset val="134"/>
      </rPr>
      <t>栏中标明未收回的原因；</t>
    </r>
  </si>
  <si>
    <r>
      <rPr>
        <sz val="9"/>
        <color indexed="12"/>
        <rFont val="Arial Narrow"/>
        <charset val="134"/>
      </rPr>
      <t>“</t>
    </r>
    <r>
      <rPr>
        <sz val="9"/>
        <color indexed="12"/>
        <rFont val="仿宋_GB2312"/>
        <charset val="134"/>
      </rPr>
      <t>涉及法律诉讼</t>
    </r>
    <r>
      <rPr>
        <sz val="9"/>
        <color indexed="12"/>
        <rFont val="Arial Narrow"/>
        <charset val="134"/>
      </rPr>
      <t>”</t>
    </r>
    <r>
      <rPr>
        <sz val="9"/>
        <color indexed="12"/>
        <rFont val="仿宋_GB2312"/>
        <charset val="134"/>
      </rPr>
      <t>的款项、欠款单位为关联方或内部往来的款项、用于抵押的应收票据等应分别在</t>
    </r>
    <r>
      <rPr>
        <sz val="9"/>
        <color indexed="12"/>
        <rFont val="Arial Narrow"/>
        <charset val="134"/>
      </rPr>
      <t>“</t>
    </r>
    <r>
      <rPr>
        <sz val="9"/>
        <color indexed="12"/>
        <rFont val="仿宋_GB2312"/>
        <charset val="134"/>
      </rPr>
      <t>备注</t>
    </r>
    <r>
      <rPr>
        <sz val="9"/>
        <color indexed="12"/>
        <rFont val="Arial Narrow"/>
        <charset val="134"/>
      </rPr>
      <t>”</t>
    </r>
    <r>
      <rPr>
        <sz val="9"/>
        <color indexed="12"/>
        <rFont val="仿宋_GB2312"/>
        <charset val="134"/>
      </rPr>
      <t>栏中予以说明。</t>
    </r>
  </si>
  <si>
    <t>应收账款评估明细表</t>
  </si>
  <si>
    <r>
      <rPr>
        <sz val="10"/>
        <rFont val="Times New Roman"/>
        <charset val="134"/>
      </rPr>
      <t>表</t>
    </r>
    <r>
      <rPr>
        <sz val="10"/>
        <rFont val="Arial Narrow"/>
        <charset val="134"/>
      </rPr>
      <t>3-4</t>
    </r>
  </si>
  <si>
    <r>
      <rPr>
        <sz val="9"/>
        <rFont val="宋体"/>
        <charset val="134"/>
      </rPr>
      <t>欠款单位名称（结算对象</t>
    </r>
    <r>
      <rPr>
        <sz val="9"/>
        <rFont val="Arial Narrow"/>
        <charset val="134"/>
      </rPr>
      <t>)</t>
    </r>
  </si>
  <si>
    <r>
      <rPr>
        <sz val="9"/>
        <rFont val="宋体"/>
        <charset val="134"/>
      </rPr>
      <t>关联关系类型</t>
    </r>
  </si>
  <si>
    <r>
      <rPr>
        <sz val="9"/>
        <rFont val="宋体"/>
        <charset val="134"/>
      </rPr>
      <t>业务内容</t>
    </r>
  </si>
  <si>
    <r>
      <rPr>
        <sz val="9"/>
        <rFont val="宋体"/>
        <charset val="134"/>
      </rPr>
      <t>发生日期</t>
    </r>
  </si>
  <si>
    <r>
      <rPr>
        <sz val="9"/>
        <rFont val="宋体"/>
        <charset val="134"/>
      </rPr>
      <t>账龄</t>
    </r>
  </si>
  <si>
    <t>账面价值</t>
  </si>
  <si>
    <t>评估价值</t>
  </si>
  <si>
    <t>增减值</t>
  </si>
  <si>
    <r>
      <rPr>
        <sz val="9"/>
        <rFont val="Arial Narrow"/>
        <charset val="134"/>
      </rPr>
      <t>1</t>
    </r>
    <r>
      <rPr>
        <sz val="9"/>
        <rFont val="宋体"/>
        <charset val="134"/>
      </rPr>
      <t>年以内金额</t>
    </r>
  </si>
  <si>
    <r>
      <rPr>
        <sz val="9"/>
        <rFont val="Arial Narrow"/>
        <charset val="134"/>
      </rPr>
      <t>1-2</t>
    </r>
    <r>
      <rPr>
        <sz val="9"/>
        <rFont val="宋体"/>
        <charset val="134"/>
      </rPr>
      <t>年金额</t>
    </r>
  </si>
  <si>
    <r>
      <rPr>
        <sz val="9"/>
        <rFont val="Arial Narrow"/>
        <charset val="134"/>
      </rPr>
      <t>2-3</t>
    </r>
    <r>
      <rPr>
        <sz val="9"/>
        <rFont val="宋体"/>
        <charset val="134"/>
      </rPr>
      <t>年金额</t>
    </r>
  </si>
  <si>
    <r>
      <rPr>
        <sz val="9"/>
        <rFont val="Arial Narrow"/>
        <charset val="134"/>
      </rPr>
      <t>3-4</t>
    </r>
    <r>
      <rPr>
        <sz val="9"/>
        <rFont val="宋体"/>
        <charset val="134"/>
      </rPr>
      <t>年金额</t>
    </r>
  </si>
  <si>
    <r>
      <rPr>
        <sz val="9"/>
        <rFont val="Arial Narrow"/>
        <charset val="134"/>
      </rPr>
      <t>4-5</t>
    </r>
    <r>
      <rPr>
        <sz val="9"/>
        <rFont val="宋体"/>
        <charset val="134"/>
      </rPr>
      <t>年金额</t>
    </r>
  </si>
  <si>
    <r>
      <rPr>
        <sz val="10"/>
        <rFont val="Arial Narrow"/>
        <charset val="134"/>
      </rPr>
      <t>5</t>
    </r>
    <r>
      <rPr>
        <sz val="10"/>
        <rFont val="宋体"/>
        <charset val="134"/>
      </rPr>
      <t>年以上金额</t>
    </r>
  </si>
  <si>
    <t>减：应收账款坏账准备</t>
  </si>
  <si>
    <t>减：评估风险损失</t>
  </si>
  <si>
    <r>
      <rPr>
        <sz val="9"/>
        <color indexed="12"/>
        <rFont val="仿宋_GB2312"/>
        <charset val="134"/>
      </rPr>
      <t>①</t>
    </r>
    <r>
      <rPr>
        <sz val="9"/>
        <color indexed="12"/>
        <rFont val="Arial Narrow"/>
        <charset val="134"/>
      </rPr>
      <t>“</t>
    </r>
    <r>
      <rPr>
        <sz val="9"/>
        <color indexed="12"/>
        <rFont val="仿宋_GB2312"/>
        <charset val="134"/>
      </rPr>
      <t>业务内容</t>
    </r>
    <r>
      <rPr>
        <sz val="9"/>
        <color indexed="12"/>
        <rFont val="Arial Narrow"/>
        <charset val="134"/>
      </rPr>
      <t>”</t>
    </r>
    <r>
      <rPr>
        <sz val="9"/>
        <color indexed="12"/>
        <rFont val="仿宋_GB2312"/>
        <charset val="134"/>
      </rPr>
      <t>：指发生应收账款的相应业务名称，应收账款不分金额大小一律按照债务人和业务性质逐笔填列，不能出现其他；</t>
    </r>
  </si>
  <si>
    <r>
      <rPr>
        <sz val="9"/>
        <color indexed="12"/>
        <rFont val="仿宋_GB2312"/>
        <charset val="134"/>
      </rPr>
      <t>②</t>
    </r>
    <r>
      <rPr>
        <sz val="9"/>
        <color indexed="12"/>
        <rFont val="Arial Narrow"/>
        <charset val="134"/>
      </rPr>
      <t>“</t>
    </r>
    <r>
      <rPr>
        <sz val="9"/>
        <color indexed="12"/>
        <rFont val="仿宋_GB2312"/>
        <charset val="134"/>
      </rPr>
      <t>发生日期</t>
    </r>
    <r>
      <rPr>
        <sz val="9"/>
        <color indexed="12"/>
        <rFont val="Arial Narrow"/>
        <charset val="134"/>
      </rPr>
      <t>”</t>
    </r>
    <r>
      <rPr>
        <sz val="9"/>
        <color indexed="12"/>
        <rFont val="仿宋_GB2312"/>
        <charset val="134"/>
      </rPr>
      <t>：对滚动发生额可按照基准日前最后一次应收账款发生额的月份月末余额填列；</t>
    </r>
  </si>
  <si>
    <r>
      <rPr>
        <sz val="9"/>
        <color indexed="12"/>
        <rFont val="仿宋_GB2312"/>
        <charset val="134"/>
      </rPr>
      <t>③</t>
    </r>
    <r>
      <rPr>
        <sz val="9"/>
        <color indexed="12"/>
        <rFont val="Arial Narrow"/>
        <charset val="134"/>
      </rPr>
      <t>“</t>
    </r>
    <r>
      <rPr>
        <sz val="9"/>
        <color indexed="12"/>
        <rFont val="仿宋_GB2312"/>
        <charset val="134"/>
      </rPr>
      <t>账龄</t>
    </r>
    <r>
      <rPr>
        <sz val="9"/>
        <color indexed="12"/>
        <rFont val="Arial Narrow"/>
        <charset val="134"/>
      </rPr>
      <t>”</t>
    </r>
    <r>
      <rPr>
        <sz val="9"/>
        <color indexed="12"/>
        <rFont val="仿宋_GB2312"/>
        <charset val="134"/>
      </rPr>
      <t>：按</t>
    </r>
    <r>
      <rPr>
        <sz val="9"/>
        <color indexed="12"/>
        <rFont val="Arial Narrow"/>
        <charset val="134"/>
      </rPr>
      <t>1</t>
    </r>
    <r>
      <rPr>
        <sz val="9"/>
        <color indexed="12"/>
        <rFont val="仿宋_GB2312"/>
        <charset val="134"/>
      </rPr>
      <t>年以内，</t>
    </r>
    <r>
      <rPr>
        <sz val="9"/>
        <color indexed="12"/>
        <rFont val="Arial Narrow"/>
        <charset val="134"/>
      </rPr>
      <t>1~2</t>
    </r>
    <r>
      <rPr>
        <sz val="9"/>
        <color indexed="12"/>
        <rFont val="仿宋_GB2312"/>
        <charset val="134"/>
      </rPr>
      <t>年，</t>
    </r>
    <r>
      <rPr>
        <sz val="9"/>
        <color indexed="12"/>
        <rFont val="Arial Narrow"/>
        <charset val="134"/>
      </rPr>
      <t>2~3</t>
    </r>
    <r>
      <rPr>
        <sz val="9"/>
        <color indexed="12"/>
        <rFont val="仿宋_GB2312"/>
        <charset val="134"/>
      </rPr>
      <t>年，</t>
    </r>
    <r>
      <rPr>
        <sz val="9"/>
        <color indexed="12"/>
        <rFont val="Arial Narrow"/>
        <charset val="134"/>
      </rPr>
      <t>3~4</t>
    </r>
    <r>
      <rPr>
        <sz val="9"/>
        <color indexed="12"/>
        <rFont val="仿宋_GB2312"/>
        <charset val="134"/>
      </rPr>
      <t>年，</t>
    </r>
    <r>
      <rPr>
        <sz val="9"/>
        <color indexed="12"/>
        <rFont val="Arial Narrow"/>
        <charset val="134"/>
      </rPr>
      <t>4~5</t>
    </r>
    <r>
      <rPr>
        <sz val="9"/>
        <color indexed="12"/>
        <rFont val="仿宋_GB2312"/>
        <charset val="134"/>
      </rPr>
      <t>年，</t>
    </r>
    <r>
      <rPr>
        <sz val="9"/>
        <color indexed="12"/>
        <rFont val="Arial Narrow"/>
        <charset val="134"/>
      </rPr>
      <t>5</t>
    </r>
    <r>
      <rPr>
        <sz val="9"/>
        <color indexed="12"/>
        <rFont val="仿宋_GB2312"/>
        <charset val="134"/>
      </rPr>
      <t>年以上即可；</t>
    </r>
  </si>
  <si>
    <r>
      <rPr>
        <sz val="9"/>
        <color indexed="12"/>
        <rFont val="仿宋_GB2312"/>
        <charset val="134"/>
      </rPr>
      <t>④欠款单位名称应填列全称，不应以地名或不明确的简称代替；</t>
    </r>
  </si>
  <si>
    <r>
      <rPr>
        <sz val="9"/>
        <color indexed="12"/>
        <rFont val="仿宋_GB2312"/>
        <charset val="134"/>
      </rPr>
      <t>⑤需要在备注中标明的事项有：</t>
    </r>
    <r>
      <rPr>
        <sz val="9"/>
        <color indexed="12"/>
        <rFont val="Arial Narrow"/>
        <charset val="134"/>
      </rPr>
      <t>1</t>
    </r>
    <r>
      <rPr>
        <sz val="9"/>
        <color indexed="12"/>
        <rFont val="仿宋_GB2312"/>
        <charset val="134"/>
      </rPr>
      <t>）欠款单位为关联方、总公司内部或本公司内部单位的，应在备注栏注明</t>
    </r>
    <r>
      <rPr>
        <sz val="9"/>
        <color indexed="12"/>
        <rFont val="Arial Narrow"/>
        <charset val="134"/>
      </rPr>
      <t>“</t>
    </r>
    <r>
      <rPr>
        <sz val="9"/>
        <color indexed="12"/>
        <rFont val="仿宋_GB2312"/>
        <charset val="134"/>
      </rPr>
      <t>关联方</t>
    </r>
    <r>
      <rPr>
        <sz val="9"/>
        <color indexed="12"/>
        <rFont val="Arial Narrow"/>
        <charset val="134"/>
      </rPr>
      <t>”</t>
    </r>
    <r>
      <rPr>
        <sz val="9"/>
        <color indexed="12"/>
        <rFont val="仿宋_GB2312"/>
        <charset val="134"/>
      </rPr>
      <t>、</t>
    </r>
    <r>
      <rPr>
        <sz val="9"/>
        <color indexed="12"/>
        <rFont val="Arial Narrow"/>
        <charset val="134"/>
      </rPr>
      <t>“</t>
    </r>
    <r>
      <rPr>
        <sz val="9"/>
        <color indexed="12"/>
        <rFont val="仿宋_GB2312"/>
        <charset val="134"/>
      </rPr>
      <t>总公司内部</t>
    </r>
    <r>
      <rPr>
        <sz val="9"/>
        <color indexed="12"/>
        <rFont val="Arial Narrow"/>
        <charset val="134"/>
      </rPr>
      <t>”“</t>
    </r>
    <r>
      <rPr>
        <sz val="9"/>
        <color indexed="12"/>
        <rFont val="仿宋_GB2312"/>
        <charset val="134"/>
      </rPr>
      <t>内部单位</t>
    </r>
    <r>
      <rPr>
        <sz val="9"/>
        <color indexed="12"/>
        <rFont val="Arial Narrow"/>
        <charset val="134"/>
      </rPr>
      <t>”</t>
    </r>
    <r>
      <rPr>
        <sz val="9"/>
        <color indexed="12"/>
        <rFont val="仿宋_GB2312"/>
        <charset val="134"/>
      </rPr>
      <t>；</t>
    </r>
  </si>
  <si>
    <r>
      <rPr>
        <sz val="9"/>
        <color indexed="12"/>
        <rFont val="Arial Narrow"/>
        <charset val="134"/>
      </rPr>
      <t>2</t>
    </r>
    <r>
      <rPr>
        <sz val="9"/>
        <color indexed="12"/>
        <rFont val="仿宋_GB2312"/>
        <charset val="134"/>
      </rPr>
      <t>）</t>
    </r>
    <r>
      <rPr>
        <sz val="9"/>
        <color indexed="12"/>
        <rFont val="Arial Narrow"/>
        <charset val="134"/>
      </rPr>
      <t xml:space="preserve"> </t>
    </r>
    <r>
      <rPr>
        <sz val="9"/>
        <color indexed="12"/>
        <rFont val="仿宋_GB2312"/>
        <charset val="134"/>
      </rPr>
      <t>涉诉款项应在备注中标明；</t>
    </r>
  </si>
  <si>
    <r>
      <rPr>
        <sz val="9"/>
        <color indexed="12"/>
        <rFont val="Arial Narrow"/>
        <charset val="134"/>
      </rPr>
      <t>3</t>
    </r>
    <r>
      <rPr>
        <sz val="9"/>
        <color indexed="12"/>
        <rFont val="仿宋_GB2312"/>
        <charset val="134"/>
      </rPr>
      <t>）评估基准日后已收回款项的，应注明日期如</t>
    </r>
    <r>
      <rPr>
        <sz val="9"/>
        <color indexed="12"/>
        <rFont val="Arial Narrow"/>
        <charset val="134"/>
      </rPr>
      <t>“2002</t>
    </r>
    <r>
      <rPr>
        <sz val="9"/>
        <color indexed="12"/>
        <rFont val="仿宋_GB2312"/>
        <charset val="134"/>
      </rPr>
      <t>年</t>
    </r>
    <r>
      <rPr>
        <sz val="9"/>
        <color indexed="12"/>
        <rFont val="Arial Narrow"/>
        <charset val="134"/>
      </rPr>
      <t>7</t>
    </r>
    <r>
      <rPr>
        <sz val="9"/>
        <color indexed="12"/>
        <rFont val="仿宋_GB2312"/>
        <charset val="134"/>
      </rPr>
      <t>月</t>
    </r>
    <r>
      <rPr>
        <sz val="9"/>
        <color indexed="12"/>
        <rFont val="Arial Narrow"/>
        <charset val="134"/>
      </rPr>
      <t>4</t>
    </r>
    <r>
      <rPr>
        <sz val="9"/>
        <color indexed="12"/>
        <rFont val="仿宋_GB2312"/>
        <charset val="134"/>
      </rPr>
      <t>日收回</t>
    </r>
    <r>
      <rPr>
        <sz val="9"/>
        <color indexed="12"/>
        <rFont val="Arial Narrow"/>
        <charset val="134"/>
      </rPr>
      <t>”</t>
    </r>
    <r>
      <rPr>
        <sz val="9"/>
        <color indexed="12"/>
        <rFont val="仿宋_GB2312"/>
        <charset val="134"/>
      </rPr>
      <t>；</t>
    </r>
  </si>
  <si>
    <r>
      <rPr>
        <sz val="9"/>
        <color indexed="12"/>
        <rFont val="Arial Narrow"/>
        <charset val="134"/>
      </rPr>
      <t>4</t>
    </r>
    <r>
      <rPr>
        <sz val="9"/>
        <color indexed="12"/>
        <rFont val="仿宋_GB2312"/>
        <charset val="134"/>
      </rPr>
      <t>）其他填表单位认为应说明的事项</t>
    </r>
  </si>
  <si>
    <t>预付账款评估明细表</t>
  </si>
  <si>
    <r>
      <rPr>
        <sz val="10"/>
        <rFont val="Times New Roman"/>
        <charset val="134"/>
      </rPr>
      <t>表</t>
    </r>
    <r>
      <rPr>
        <sz val="10"/>
        <rFont val="Arial Narrow"/>
        <charset val="134"/>
      </rPr>
      <t>3-5</t>
    </r>
  </si>
  <si>
    <r>
      <rPr>
        <sz val="9"/>
        <rFont val="宋体"/>
        <charset val="134"/>
      </rPr>
      <t>收款单位名称（结算对象</t>
    </r>
    <r>
      <rPr>
        <sz val="9"/>
        <rFont val="Arial Narrow"/>
        <charset val="134"/>
      </rPr>
      <t>)</t>
    </r>
  </si>
  <si>
    <r>
      <rPr>
        <sz val="9"/>
        <rFont val="宋体"/>
        <charset val="134"/>
      </rPr>
      <t>减：预付账款坏账准备</t>
    </r>
  </si>
  <si>
    <r>
      <rPr>
        <sz val="9"/>
        <color indexed="12"/>
        <rFont val="仿宋_GB2312"/>
        <charset val="134"/>
      </rPr>
      <t>参照表</t>
    </r>
    <r>
      <rPr>
        <sz val="9"/>
        <color indexed="12"/>
        <rFont val="Arial Narrow"/>
        <charset val="134"/>
      </rPr>
      <t>3-4</t>
    </r>
    <r>
      <rPr>
        <sz val="9"/>
        <color indexed="12"/>
        <rFont val="仿宋_GB2312"/>
        <charset val="134"/>
      </rPr>
      <t>。</t>
    </r>
  </si>
  <si>
    <r>
      <rPr>
        <sz val="9"/>
        <color indexed="12"/>
        <rFont val="仿宋_GB2312"/>
        <charset val="134"/>
      </rPr>
      <t>对预付设备款所涉及的实物已到货安装、使用，在清查时应注意与实物管理部门核对，以免出现重复申报或资产非真实盘盈。</t>
    </r>
  </si>
  <si>
    <t>应收利息评估明细表</t>
  </si>
  <si>
    <r>
      <rPr>
        <sz val="10"/>
        <rFont val="Times New Roman"/>
        <charset val="134"/>
      </rPr>
      <t>表</t>
    </r>
    <r>
      <rPr>
        <sz val="10"/>
        <rFont val="Arial Narrow"/>
        <charset val="134"/>
      </rPr>
      <t>3-6</t>
    </r>
  </si>
  <si>
    <r>
      <rPr>
        <sz val="9"/>
        <rFont val="宋体"/>
        <charset val="134"/>
      </rPr>
      <t>本金</t>
    </r>
  </si>
  <si>
    <r>
      <rPr>
        <sz val="9"/>
        <rFont val="宋体"/>
        <charset val="134"/>
      </rPr>
      <t>利息所属期间</t>
    </r>
  </si>
  <si>
    <r>
      <rPr>
        <sz val="9"/>
        <rFont val="宋体"/>
        <charset val="134"/>
      </rPr>
      <t>利息率</t>
    </r>
    <r>
      <rPr>
        <sz val="9"/>
        <rFont val="Arial Narrow"/>
        <charset val="134"/>
      </rPr>
      <t>%</t>
    </r>
  </si>
  <si>
    <r>
      <rPr>
        <sz val="9"/>
        <color indexed="12"/>
        <rFont val="仿宋_GB2312"/>
        <charset val="134"/>
      </rPr>
      <t>参照表</t>
    </r>
    <r>
      <rPr>
        <sz val="9"/>
        <color indexed="12"/>
        <rFont val="Arial Narrow"/>
        <charset val="134"/>
      </rPr>
      <t>3-7</t>
    </r>
    <r>
      <rPr>
        <sz val="9"/>
        <color indexed="12"/>
        <rFont val="仿宋_GB2312"/>
        <charset val="134"/>
      </rPr>
      <t>。</t>
    </r>
  </si>
  <si>
    <t>应收股利（应收利润）评估明细表</t>
  </si>
  <si>
    <r>
      <rPr>
        <sz val="9"/>
        <rFont val="Times New Roman"/>
        <charset val="134"/>
      </rPr>
      <t>表</t>
    </r>
    <r>
      <rPr>
        <sz val="9"/>
        <rFont val="Arial Narrow"/>
        <charset val="134"/>
      </rPr>
      <t>3-7</t>
    </r>
  </si>
  <si>
    <r>
      <rPr>
        <sz val="9"/>
        <rFont val="宋体"/>
        <charset val="134"/>
      </rPr>
      <t>股利（利润）所属期间</t>
    </r>
  </si>
  <si>
    <r>
      <rPr>
        <sz val="9"/>
        <color indexed="12"/>
        <rFont val="Arial Narrow"/>
        <charset val="134"/>
      </rPr>
      <t>“</t>
    </r>
    <r>
      <rPr>
        <sz val="9"/>
        <color indexed="12"/>
        <rFont val="仿宋_GB2312"/>
        <charset val="134"/>
      </rPr>
      <t>发生日期</t>
    </r>
    <r>
      <rPr>
        <sz val="9"/>
        <color indexed="12"/>
        <rFont val="Arial Narrow"/>
        <charset val="134"/>
      </rPr>
      <t>”</t>
    </r>
    <r>
      <rPr>
        <sz val="9"/>
        <color indexed="12"/>
        <rFont val="仿宋_GB2312"/>
        <charset val="134"/>
      </rPr>
      <t>栏所指的是利润或股利分配时间；</t>
    </r>
  </si>
  <si>
    <r>
      <rPr>
        <sz val="9"/>
        <color indexed="12"/>
        <rFont val="Arial Narrow"/>
        <charset val="134"/>
      </rPr>
      <t>“</t>
    </r>
    <r>
      <rPr>
        <sz val="9"/>
        <color indexed="12"/>
        <rFont val="仿宋_GB2312"/>
        <charset val="134"/>
      </rPr>
      <t>股利所属期间</t>
    </r>
    <r>
      <rPr>
        <sz val="9"/>
        <color indexed="12"/>
        <rFont val="Arial Narrow"/>
        <charset val="134"/>
      </rPr>
      <t>”</t>
    </r>
    <r>
      <rPr>
        <sz val="9"/>
        <color indexed="12"/>
        <rFont val="仿宋_GB2312"/>
        <charset val="134"/>
      </rPr>
      <t>指股利发生的期间，如</t>
    </r>
    <r>
      <rPr>
        <sz val="9"/>
        <color indexed="12"/>
        <rFont val="Arial Narrow"/>
        <charset val="134"/>
      </rPr>
      <t>2002</t>
    </r>
    <r>
      <rPr>
        <sz val="9"/>
        <color indexed="12"/>
        <rFont val="仿宋_GB2312"/>
        <charset val="134"/>
      </rPr>
      <t>年应收</t>
    </r>
    <r>
      <rPr>
        <sz val="9"/>
        <color indexed="12"/>
        <rFont val="Arial Narrow"/>
        <charset val="134"/>
      </rPr>
      <t>2001</t>
    </r>
    <r>
      <rPr>
        <sz val="9"/>
        <color indexed="12"/>
        <rFont val="仿宋_GB2312"/>
        <charset val="134"/>
      </rPr>
      <t>年的股利，则该栏目填写</t>
    </r>
    <r>
      <rPr>
        <sz val="9"/>
        <color indexed="12"/>
        <rFont val="Arial Narrow"/>
        <charset val="134"/>
      </rPr>
      <t>“2001</t>
    </r>
    <r>
      <rPr>
        <sz val="9"/>
        <color indexed="12"/>
        <rFont val="仿宋_GB2312"/>
        <charset val="134"/>
      </rPr>
      <t>年度</t>
    </r>
    <r>
      <rPr>
        <sz val="9"/>
        <color indexed="12"/>
        <rFont val="Arial Narrow"/>
        <charset val="134"/>
      </rPr>
      <t>”</t>
    </r>
    <r>
      <rPr>
        <sz val="9"/>
        <color indexed="12"/>
        <rFont val="仿宋_GB2312"/>
        <charset val="134"/>
      </rPr>
      <t>。</t>
    </r>
  </si>
  <si>
    <r>
      <rPr>
        <sz val="9"/>
        <color indexed="12"/>
        <rFont val="Arial Narrow"/>
        <charset val="134"/>
      </rPr>
      <t>“</t>
    </r>
    <r>
      <rPr>
        <sz val="9"/>
        <color indexed="12"/>
        <rFont val="仿宋_GB2312"/>
        <charset val="134"/>
      </rPr>
      <t>备注</t>
    </r>
    <r>
      <rPr>
        <sz val="9"/>
        <color indexed="12"/>
        <rFont val="Arial Narrow"/>
        <charset val="134"/>
      </rPr>
      <t>”</t>
    </r>
    <r>
      <rPr>
        <sz val="9"/>
        <color indexed="12"/>
        <rFont val="仿宋_GB2312"/>
        <charset val="134"/>
      </rPr>
      <t>栏注明实际的股权比例</t>
    </r>
  </si>
  <si>
    <t>其他应收款评估明细表</t>
  </si>
  <si>
    <r>
      <rPr>
        <sz val="10"/>
        <rFont val="Times New Roman"/>
        <charset val="134"/>
      </rPr>
      <t>表</t>
    </r>
    <r>
      <rPr>
        <sz val="10"/>
        <rFont val="Arial Narrow"/>
        <charset val="134"/>
      </rPr>
      <t>3-8</t>
    </r>
  </si>
  <si>
    <r>
      <rPr>
        <sz val="9"/>
        <rFont val="宋体"/>
        <charset val="134"/>
      </rPr>
      <t>欠款单位（人）名称（结算对象</t>
    </r>
    <r>
      <rPr>
        <sz val="9"/>
        <rFont val="Arial Narrow"/>
        <charset val="134"/>
      </rPr>
      <t>)</t>
    </r>
  </si>
  <si>
    <r>
      <rPr>
        <sz val="9"/>
        <rFont val="宋体"/>
        <charset val="134"/>
      </rPr>
      <t>减：其他应收款坏账准备</t>
    </r>
  </si>
  <si>
    <r>
      <rPr>
        <sz val="9"/>
        <color indexed="12"/>
        <rFont val="仿宋_GB2312"/>
        <charset val="134"/>
      </rPr>
      <t>将原准则</t>
    </r>
    <r>
      <rPr>
        <sz val="9"/>
        <color indexed="12"/>
        <rFont val="Arial Narrow"/>
        <charset val="134"/>
      </rPr>
      <t>“</t>
    </r>
    <r>
      <rPr>
        <sz val="9"/>
        <color indexed="12"/>
        <rFont val="仿宋_GB2312"/>
        <charset val="134"/>
      </rPr>
      <t>应收补贴款</t>
    </r>
    <r>
      <rPr>
        <sz val="9"/>
        <color indexed="12"/>
        <rFont val="Arial Narrow"/>
        <charset val="134"/>
      </rPr>
      <t>”</t>
    </r>
    <r>
      <rPr>
        <sz val="9"/>
        <color indexed="12"/>
        <rFont val="仿宋_GB2312"/>
        <charset val="134"/>
      </rPr>
      <t>科目的余额转至</t>
    </r>
    <r>
      <rPr>
        <sz val="9"/>
        <color indexed="12"/>
        <rFont val="Arial Narrow"/>
        <charset val="134"/>
      </rPr>
      <t>“</t>
    </r>
    <r>
      <rPr>
        <sz val="9"/>
        <color indexed="12"/>
        <rFont val="仿宋_GB2312"/>
        <charset val="134"/>
      </rPr>
      <t>其他应收款</t>
    </r>
    <r>
      <rPr>
        <sz val="9"/>
        <color indexed="12"/>
        <rFont val="Arial Narrow"/>
        <charset val="134"/>
      </rPr>
      <t>”</t>
    </r>
    <r>
      <rPr>
        <sz val="9"/>
        <color indexed="12"/>
        <rFont val="仿宋_GB2312"/>
        <charset val="134"/>
      </rPr>
      <t>科目，其他填表情况参照表</t>
    </r>
    <r>
      <rPr>
        <sz val="9"/>
        <color indexed="12"/>
        <rFont val="Arial Narrow"/>
        <charset val="134"/>
      </rPr>
      <t>3—4</t>
    </r>
    <r>
      <rPr>
        <sz val="9"/>
        <color indexed="12"/>
        <rFont val="仿宋_GB2312"/>
        <charset val="134"/>
      </rPr>
      <t>。</t>
    </r>
  </si>
  <si>
    <t>存货评估汇总表</t>
  </si>
  <si>
    <r>
      <rPr>
        <sz val="9"/>
        <rFont val="Times New Roman"/>
        <charset val="134"/>
      </rPr>
      <t>表</t>
    </r>
    <r>
      <rPr>
        <sz val="9"/>
        <rFont val="Arial Narrow"/>
        <charset val="134"/>
      </rPr>
      <t>3-9</t>
    </r>
  </si>
  <si>
    <r>
      <rPr>
        <sz val="9"/>
        <rFont val="宋体"/>
        <charset val="134"/>
      </rPr>
      <t>材料采购（在途物资）</t>
    </r>
  </si>
  <si>
    <r>
      <rPr>
        <sz val="9"/>
        <rFont val="宋体"/>
        <charset val="134"/>
      </rPr>
      <t>原材料</t>
    </r>
  </si>
  <si>
    <r>
      <rPr>
        <sz val="9"/>
        <rFont val="宋体"/>
        <charset val="134"/>
      </rPr>
      <t>在库周转材料</t>
    </r>
  </si>
  <si>
    <r>
      <rPr>
        <sz val="9"/>
        <rFont val="宋体"/>
        <charset val="134"/>
      </rPr>
      <t>委托加工物资</t>
    </r>
  </si>
  <si>
    <r>
      <rPr>
        <sz val="9"/>
        <rFont val="宋体"/>
        <charset val="134"/>
      </rPr>
      <t>产成品（库存商品）</t>
    </r>
  </si>
  <si>
    <r>
      <rPr>
        <sz val="9"/>
        <rFont val="宋体"/>
        <charset val="134"/>
      </rPr>
      <t>在产品（自制半成品）</t>
    </r>
  </si>
  <si>
    <r>
      <rPr>
        <sz val="9"/>
        <rFont val="宋体"/>
        <charset val="134"/>
      </rPr>
      <t>发出商品</t>
    </r>
  </si>
  <si>
    <r>
      <rPr>
        <sz val="9"/>
        <rFont val="宋体"/>
        <charset val="134"/>
      </rPr>
      <t>在用周转材料</t>
    </r>
  </si>
  <si>
    <r>
      <rPr>
        <sz val="9"/>
        <rFont val="宋体"/>
        <charset val="134"/>
      </rPr>
      <t>减：存货跌价准备</t>
    </r>
  </si>
  <si>
    <t>存货—材料采购（在途物资）评估明细表</t>
  </si>
  <si>
    <r>
      <rPr>
        <sz val="10"/>
        <rFont val="Times New Roman"/>
        <charset val="134"/>
      </rPr>
      <t>表</t>
    </r>
    <r>
      <rPr>
        <sz val="10"/>
        <rFont val="Arial Narrow"/>
        <charset val="134"/>
      </rPr>
      <t>3-9-1</t>
    </r>
  </si>
  <si>
    <r>
      <rPr>
        <sz val="9"/>
        <rFont val="宋体"/>
        <charset val="134"/>
      </rPr>
      <t>名称</t>
    </r>
  </si>
  <si>
    <r>
      <rPr>
        <sz val="9"/>
        <rFont val="宋体"/>
        <charset val="134"/>
      </rPr>
      <t>规格型号</t>
    </r>
  </si>
  <si>
    <r>
      <rPr>
        <sz val="9"/>
        <rFont val="宋体"/>
        <charset val="134"/>
      </rPr>
      <t>计量单位</t>
    </r>
  </si>
  <si>
    <r>
      <rPr>
        <sz val="9"/>
        <rFont val="宋体"/>
        <charset val="134"/>
      </rPr>
      <t>数量</t>
    </r>
  </si>
  <si>
    <r>
      <rPr>
        <sz val="9"/>
        <rFont val="宋体"/>
        <charset val="134"/>
      </rPr>
      <t>单价</t>
    </r>
  </si>
  <si>
    <r>
      <rPr>
        <sz val="9"/>
        <rFont val="宋体"/>
        <charset val="134"/>
      </rPr>
      <t>金额</t>
    </r>
  </si>
  <si>
    <r>
      <rPr>
        <sz val="9"/>
        <rFont val="宋体"/>
        <charset val="134"/>
      </rPr>
      <t>实际数量</t>
    </r>
  </si>
  <si>
    <r>
      <rPr>
        <sz val="9"/>
        <rFont val="宋体"/>
        <charset val="134"/>
      </rPr>
      <t>评估单价</t>
    </r>
  </si>
  <si>
    <t xml:space="preserve"> </t>
  </si>
  <si>
    <r>
      <rPr>
        <sz val="9"/>
        <color indexed="12"/>
        <rFont val="仿宋_GB2312"/>
        <charset val="134"/>
      </rPr>
      <t>①存货类原则上按名称或规格型号逐个填列，但如数量过多，则可按小类填列；</t>
    </r>
  </si>
  <si>
    <r>
      <rPr>
        <sz val="9"/>
        <color indexed="12"/>
        <rFont val="仿宋_GB2312"/>
        <charset val="134"/>
      </rPr>
      <t>②按类填列的存货</t>
    </r>
    <r>
      <rPr>
        <sz val="9"/>
        <color indexed="12"/>
        <rFont val="Arial Narrow"/>
        <charset val="134"/>
      </rPr>
      <t>“</t>
    </r>
    <r>
      <rPr>
        <sz val="9"/>
        <color indexed="12"/>
        <rFont val="仿宋_GB2312"/>
        <charset val="134"/>
      </rPr>
      <t>单价</t>
    </r>
    <r>
      <rPr>
        <sz val="9"/>
        <color indexed="12"/>
        <rFont val="Arial Narrow"/>
        <charset val="134"/>
      </rPr>
      <t>”</t>
    </r>
    <r>
      <rPr>
        <sz val="9"/>
        <color indexed="12"/>
        <rFont val="仿宋_GB2312"/>
        <charset val="134"/>
      </rPr>
      <t>指平均单价（为倒算值），即</t>
    </r>
    <r>
      <rPr>
        <sz val="9"/>
        <color indexed="12"/>
        <rFont val="Arial Narrow"/>
        <charset val="134"/>
      </rPr>
      <t>“</t>
    </r>
    <r>
      <rPr>
        <sz val="9"/>
        <color indexed="12"/>
        <rFont val="仿宋_GB2312"/>
        <charset val="134"/>
      </rPr>
      <t>数量</t>
    </r>
    <r>
      <rPr>
        <sz val="9"/>
        <color indexed="12"/>
        <rFont val="Arial Narrow"/>
        <charset val="134"/>
      </rPr>
      <t>”</t>
    </r>
    <r>
      <rPr>
        <sz val="9"/>
        <color indexed="12"/>
        <rFont val="仿宋_GB2312"/>
        <charset val="134"/>
      </rPr>
      <t>乘以</t>
    </r>
    <r>
      <rPr>
        <sz val="9"/>
        <color indexed="12"/>
        <rFont val="Arial Narrow"/>
        <charset val="134"/>
      </rPr>
      <t>“</t>
    </r>
    <r>
      <rPr>
        <sz val="9"/>
        <color indexed="12"/>
        <rFont val="仿宋_GB2312"/>
        <charset val="134"/>
      </rPr>
      <t>单价</t>
    </r>
    <r>
      <rPr>
        <sz val="9"/>
        <color indexed="12"/>
        <rFont val="Arial Narrow"/>
        <charset val="134"/>
      </rPr>
      <t>”</t>
    </r>
    <r>
      <rPr>
        <sz val="9"/>
        <color indexed="12"/>
        <rFont val="仿宋_GB2312"/>
        <charset val="134"/>
      </rPr>
      <t>，应等于</t>
    </r>
    <r>
      <rPr>
        <sz val="9"/>
        <color indexed="12"/>
        <rFont val="Arial Narrow"/>
        <charset val="134"/>
      </rPr>
      <t>“</t>
    </r>
    <r>
      <rPr>
        <sz val="9"/>
        <color indexed="12"/>
        <rFont val="仿宋_GB2312"/>
        <charset val="134"/>
      </rPr>
      <t>金额</t>
    </r>
    <r>
      <rPr>
        <sz val="9"/>
        <color indexed="12"/>
        <rFont val="Arial Narrow"/>
        <charset val="134"/>
      </rPr>
      <t>”</t>
    </r>
    <r>
      <rPr>
        <sz val="9"/>
        <color indexed="12"/>
        <rFont val="仿宋_GB2312"/>
        <charset val="134"/>
      </rPr>
      <t>；</t>
    </r>
  </si>
  <si>
    <r>
      <rPr>
        <sz val="9"/>
        <color indexed="12"/>
        <rFont val="仿宋_GB2312"/>
        <charset val="134"/>
      </rPr>
      <t>③对于按计划成本入账的存货，在该科目的倒数第二行填列材料成本差异；</t>
    </r>
  </si>
  <si>
    <r>
      <rPr>
        <sz val="9"/>
        <color indexed="12"/>
        <rFont val="仿宋_GB2312"/>
        <charset val="134"/>
      </rPr>
      <t>④对账面已没有反映的在用低值易耗品，可根据实际情况填列对生产经营较重要的工具、仪器仪表等。</t>
    </r>
  </si>
  <si>
    <r>
      <rPr>
        <sz val="9"/>
        <color indexed="12"/>
        <rFont val="仿宋_GB2312"/>
        <charset val="134"/>
      </rPr>
      <t>⑤如原材料等存在损毁、变质现象，应在</t>
    </r>
    <r>
      <rPr>
        <sz val="9"/>
        <color indexed="12"/>
        <rFont val="Arial Narrow"/>
        <charset val="134"/>
      </rPr>
      <t>“</t>
    </r>
    <r>
      <rPr>
        <sz val="9"/>
        <color indexed="12"/>
        <rFont val="仿宋_GB2312"/>
        <charset val="134"/>
      </rPr>
      <t>备注</t>
    </r>
    <r>
      <rPr>
        <sz val="9"/>
        <color indexed="12"/>
        <rFont val="Arial Narrow"/>
        <charset val="134"/>
      </rPr>
      <t>”</t>
    </r>
    <r>
      <rPr>
        <sz val="9"/>
        <color indexed="12"/>
        <rFont val="仿宋_GB2312"/>
        <charset val="134"/>
      </rPr>
      <t>栏中注明，并说明库存时间和发生原因；</t>
    </r>
  </si>
  <si>
    <r>
      <rPr>
        <sz val="9"/>
        <color indexed="12"/>
        <rFont val="仿宋_GB2312"/>
        <charset val="134"/>
      </rPr>
      <t>产成品在备注栏注明适销程度：按畅销、正常、勉强销售、滞销几种情况填列；已发出但未作账务处理的，在备注栏注明产品去向；</t>
    </r>
  </si>
  <si>
    <r>
      <rPr>
        <sz val="9"/>
        <color indexed="12"/>
        <rFont val="仿宋_GB2312"/>
        <charset val="134"/>
      </rPr>
      <t>对残次、冷背、呆滞的产成品（库存商品）也在备注栏注明；低值易耗品不采用一次摊销法摊销时，在备注栏中作出说明。</t>
    </r>
  </si>
  <si>
    <r>
      <rPr>
        <sz val="9"/>
        <color indexed="12"/>
        <rFont val="仿宋_GB2312"/>
        <charset val="134"/>
      </rPr>
      <t>⑥</t>
    </r>
    <r>
      <rPr>
        <sz val="9"/>
        <color indexed="12"/>
        <rFont val="Arial Narrow"/>
        <charset val="134"/>
      </rPr>
      <t xml:space="preserve"> </t>
    </r>
    <r>
      <rPr>
        <sz val="9"/>
        <color indexed="12"/>
        <rFont val="仿宋_GB2312"/>
        <charset val="134"/>
      </rPr>
      <t>将</t>
    </r>
    <r>
      <rPr>
        <sz val="9"/>
        <color indexed="12"/>
        <rFont val="Arial Narrow"/>
        <charset val="134"/>
      </rPr>
      <t>“</t>
    </r>
    <r>
      <rPr>
        <sz val="9"/>
        <color indexed="12"/>
        <rFont val="仿宋_GB2312"/>
        <charset val="134"/>
      </rPr>
      <t>包装物</t>
    </r>
    <r>
      <rPr>
        <sz val="9"/>
        <color indexed="12"/>
        <rFont val="Arial Narrow"/>
        <charset val="134"/>
      </rPr>
      <t>”</t>
    </r>
    <r>
      <rPr>
        <sz val="9"/>
        <color indexed="12"/>
        <rFont val="仿宋_GB2312"/>
        <charset val="134"/>
      </rPr>
      <t>科目和</t>
    </r>
    <r>
      <rPr>
        <sz val="9"/>
        <color indexed="12"/>
        <rFont val="Arial Narrow"/>
        <charset val="134"/>
      </rPr>
      <t>“</t>
    </r>
    <r>
      <rPr>
        <sz val="9"/>
        <color indexed="12"/>
        <rFont val="仿宋_GB2312"/>
        <charset val="134"/>
      </rPr>
      <t>在库低值易耗品</t>
    </r>
    <r>
      <rPr>
        <sz val="9"/>
        <color indexed="12"/>
        <rFont val="Arial Narrow"/>
        <charset val="134"/>
      </rPr>
      <t>”</t>
    </r>
    <r>
      <rPr>
        <sz val="9"/>
        <color indexed="12"/>
        <rFont val="仿宋_GB2312"/>
        <charset val="134"/>
      </rPr>
      <t>科目的余额一并转入</t>
    </r>
    <r>
      <rPr>
        <sz val="9"/>
        <color indexed="12"/>
        <rFont val="Arial Narrow"/>
        <charset val="134"/>
      </rPr>
      <t>“</t>
    </r>
    <r>
      <rPr>
        <sz val="9"/>
        <color indexed="12"/>
        <rFont val="仿宋_GB2312"/>
        <charset val="134"/>
      </rPr>
      <t>在库周转材料</t>
    </r>
    <r>
      <rPr>
        <sz val="9"/>
        <color indexed="12"/>
        <rFont val="Arial Narrow"/>
        <charset val="134"/>
      </rPr>
      <t>”</t>
    </r>
    <r>
      <rPr>
        <sz val="9"/>
        <color indexed="12"/>
        <rFont val="仿宋_GB2312"/>
        <charset val="134"/>
      </rPr>
      <t>科目；</t>
    </r>
  </si>
  <si>
    <r>
      <rPr>
        <sz val="9"/>
        <color indexed="12"/>
        <rFont val="仿宋_GB2312"/>
        <charset val="134"/>
      </rPr>
      <t>⑦将</t>
    </r>
    <r>
      <rPr>
        <sz val="9"/>
        <color indexed="12"/>
        <rFont val="Arial Narrow"/>
        <charset val="134"/>
      </rPr>
      <t>“</t>
    </r>
    <r>
      <rPr>
        <sz val="9"/>
        <color indexed="12"/>
        <rFont val="仿宋_GB2312"/>
        <charset val="134"/>
      </rPr>
      <t>自制半成品</t>
    </r>
    <r>
      <rPr>
        <sz val="9"/>
        <color indexed="12"/>
        <rFont val="Arial Narrow"/>
        <charset val="134"/>
      </rPr>
      <t>”</t>
    </r>
    <r>
      <rPr>
        <sz val="9"/>
        <color indexed="12"/>
        <rFont val="仿宋_GB2312"/>
        <charset val="134"/>
      </rPr>
      <t>科目的余额转入</t>
    </r>
    <r>
      <rPr>
        <sz val="9"/>
        <color indexed="12"/>
        <rFont val="Arial Narrow"/>
        <charset val="134"/>
      </rPr>
      <t>“</t>
    </r>
    <r>
      <rPr>
        <sz val="9"/>
        <color indexed="12"/>
        <rFont val="仿宋_GB2312"/>
        <charset val="134"/>
      </rPr>
      <t>在产品</t>
    </r>
    <r>
      <rPr>
        <sz val="9"/>
        <color indexed="12"/>
        <rFont val="Arial Narrow"/>
        <charset val="134"/>
      </rPr>
      <t>”</t>
    </r>
    <r>
      <rPr>
        <sz val="9"/>
        <color indexed="12"/>
        <rFont val="仿宋_GB2312"/>
        <charset val="134"/>
      </rPr>
      <t>科目。</t>
    </r>
  </si>
  <si>
    <r>
      <rPr>
        <sz val="9"/>
        <color indexed="12"/>
        <rFont val="仿宋_GB2312"/>
        <charset val="134"/>
      </rPr>
      <t>⑧将</t>
    </r>
    <r>
      <rPr>
        <sz val="9"/>
        <color indexed="12"/>
        <rFont val="Arial Narrow"/>
        <charset val="134"/>
      </rPr>
      <t>“</t>
    </r>
    <r>
      <rPr>
        <sz val="9"/>
        <color indexed="12"/>
        <rFont val="仿宋_GB2312"/>
        <charset val="134"/>
      </rPr>
      <t>委托代销商品</t>
    </r>
    <r>
      <rPr>
        <sz val="9"/>
        <color indexed="12"/>
        <rFont val="Arial Narrow"/>
        <charset val="134"/>
      </rPr>
      <t>”</t>
    </r>
    <r>
      <rPr>
        <sz val="9"/>
        <color indexed="12"/>
        <rFont val="仿宋_GB2312"/>
        <charset val="134"/>
      </rPr>
      <t>和</t>
    </r>
    <r>
      <rPr>
        <sz val="9"/>
        <color indexed="12"/>
        <rFont val="Arial Narrow"/>
        <charset val="134"/>
      </rPr>
      <t>“</t>
    </r>
    <r>
      <rPr>
        <sz val="9"/>
        <color indexed="12"/>
        <rFont val="仿宋_GB2312"/>
        <charset val="134"/>
      </rPr>
      <t>分期收款发出商品</t>
    </r>
    <r>
      <rPr>
        <sz val="9"/>
        <color indexed="12"/>
        <rFont val="Arial Narrow"/>
        <charset val="134"/>
      </rPr>
      <t>”</t>
    </r>
    <r>
      <rPr>
        <sz val="9"/>
        <color indexed="12"/>
        <rFont val="仿宋_GB2312"/>
        <charset val="134"/>
      </rPr>
      <t>科目余额分别经分析转入</t>
    </r>
    <r>
      <rPr>
        <sz val="9"/>
        <color indexed="12"/>
        <rFont val="Arial Narrow"/>
        <charset val="134"/>
      </rPr>
      <t>“</t>
    </r>
    <r>
      <rPr>
        <sz val="9"/>
        <color indexed="12"/>
        <rFont val="仿宋_GB2312"/>
        <charset val="134"/>
      </rPr>
      <t>发出商品</t>
    </r>
    <r>
      <rPr>
        <sz val="9"/>
        <color indexed="12"/>
        <rFont val="Arial Narrow"/>
        <charset val="134"/>
      </rPr>
      <t>”</t>
    </r>
    <r>
      <rPr>
        <sz val="9"/>
        <color indexed="12"/>
        <rFont val="仿宋_GB2312"/>
        <charset val="134"/>
      </rPr>
      <t>科目</t>
    </r>
  </si>
  <si>
    <t>存货—原材料评估明细表</t>
  </si>
  <si>
    <r>
      <rPr>
        <sz val="10"/>
        <rFont val="Times New Roman"/>
        <charset val="134"/>
      </rPr>
      <t>表</t>
    </r>
    <r>
      <rPr>
        <sz val="10"/>
        <rFont val="Arial Narrow"/>
        <charset val="134"/>
      </rPr>
      <t>3-9-2</t>
    </r>
  </si>
  <si>
    <t>库龄</t>
  </si>
  <si>
    <r>
      <rPr>
        <sz val="9"/>
        <rFont val="宋体"/>
        <charset val="134"/>
      </rPr>
      <t>存放地点</t>
    </r>
  </si>
  <si>
    <t>金额</t>
  </si>
  <si>
    <r>
      <rPr>
        <sz val="9"/>
        <rFont val="宋体"/>
        <charset val="134"/>
      </rPr>
      <t>合计</t>
    </r>
  </si>
  <si>
    <t>存货—在库周转材料评估明细表</t>
  </si>
  <si>
    <r>
      <rPr>
        <sz val="10"/>
        <rFont val="Times New Roman"/>
        <charset val="134"/>
      </rPr>
      <t xml:space="preserve"> </t>
    </r>
    <r>
      <rPr>
        <sz val="10"/>
        <rFont val="宋体"/>
        <charset val="134"/>
      </rPr>
      <t>表</t>
    </r>
    <r>
      <rPr>
        <sz val="10"/>
        <rFont val="Arial Narrow"/>
        <charset val="134"/>
      </rPr>
      <t>3-9-3</t>
    </r>
  </si>
  <si>
    <t>启用日期</t>
  </si>
  <si>
    <t>存货—委托加工物资评估明细表</t>
  </si>
  <si>
    <r>
      <rPr>
        <sz val="10"/>
        <rFont val="Times New Roman"/>
        <charset val="134"/>
      </rPr>
      <t>表</t>
    </r>
    <r>
      <rPr>
        <sz val="10"/>
        <rFont val="Arial Narrow"/>
        <charset val="134"/>
      </rPr>
      <t>3-9-4</t>
    </r>
  </si>
  <si>
    <r>
      <rPr>
        <sz val="9"/>
        <rFont val="宋体"/>
        <charset val="134"/>
      </rPr>
      <t>加工单位名称</t>
    </r>
  </si>
  <si>
    <r>
      <rPr>
        <sz val="9"/>
        <rFont val="Times New Roman"/>
        <charset val="134"/>
      </rPr>
      <t>实际数量</t>
    </r>
  </si>
  <si>
    <t>存货—产成品（库存商品、开发产品、农产品）评估明细表</t>
  </si>
  <si>
    <r>
      <rPr>
        <sz val="10"/>
        <rFont val="Times New Roman"/>
        <charset val="134"/>
      </rPr>
      <t>表</t>
    </r>
    <r>
      <rPr>
        <sz val="10"/>
        <rFont val="Arial Narrow"/>
        <charset val="134"/>
      </rPr>
      <t>3-9-5</t>
    </r>
  </si>
  <si>
    <r>
      <rPr>
        <sz val="9"/>
        <rFont val="宋体"/>
        <charset val="134"/>
      </rPr>
      <t>名</t>
    </r>
    <r>
      <rPr>
        <sz val="9"/>
        <rFont val="Arial Narrow"/>
        <charset val="134"/>
      </rPr>
      <t xml:space="preserve">  </t>
    </r>
    <r>
      <rPr>
        <sz val="9"/>
        <rFont val="宋体"/>
        <charset val="134"/>
      </rPr>
      <t>称</t>
    </r>
  </si>
  <si>
    <r>
      <rPr>
        <sz val="9"/>
        <rFont val="宋体"/>
        <charset val="134"/>
      </rPr>
      <t>适销程度</t>
    </r>
  </si>
  <si>
    <r>
      <rPr>
        <sz val="10"/>
        <rFont val="宋体"/>
        <charset val="134"/>
      </rPr>
      <t>评估基准日出厂价</t>
    </r>
    <r>
      <rPr>
        <sz val="10"/>
        <rFont val="Arial Narrow"/>
        <charset val="134"/>
      </rPr>
      <t>(</t>
    </r>
    <r>
      <rPr>
        <sz val="10"/>
        <rFont val="宋体"/>
        <charset val="134"/>
      </rPr>
      <t>不含税</t>
    </r>
    <r>
      <rPr>
        <sz val="10"/>
        <rFont val="Arial Narrow"/>
        <charset val="134"/>
      </rPr>
      <t>)</t>
    </r>
  </si>
  <si>
    <r>
      <rPr>
        <sz val="9"/>
        <rFont val="宋体"/>
        <charset val="134"/>
      </rPr>
      <t>外币单价</t>
    </r>
  </si>
  <si>
    <r>
      <rPr>
        <sz val="9"/>
        <rFont val="宋体"/>
        <charset val="134"/>
      </rPr>
      <t>人民币单价</t>
    </r>
  </si>
  <si>
    <r>
      <rPr>
        <sz val="9"/>
        <rFont val="宋体"/>
        <charset val="134"/>
      </rPr>
      <t>汇率</t>
    </r>
  </si>
  <si>
    <t>实际数量</t>
  </si>
  <si>
    <t>外币单价</t>
  </si>
  <si>
    <t>人民币单价</t>
  </si>
  <si>
    <t>汇率</t>
  </si>
  <si>
    <t>存货—在产品（自制半成品）评估明细表</t>
  </si>
  <si>
    <r>
      <rPr>
        <sz val="10"/>
        <rFont val="Times New Roman"/>
        <charset val="134"/>
      </rPr>
      <t>表</t>
    </r>
    <r>
      <rPr>
        <sz val="10"/>
        <rFont val="Arial Narrow"/>
        <charset val="134"/>
      </rPr>
      <t>3-9-6</t>
    </r>
  </si>
  <si>
    <t>存货—发出商品评估明细表</t>
  </si>
  <si>
    <r>
      <rPr>
        <sz val="10"/>
        <rFont val="Times New Roman"/>
        <charset val="134"/>
      </rPr>
      <t>表</t>
    </r>
    <r>
      <rPr>
        <sz val="10"/>
        <rFont val="Arial Narrow"/>
        <charset val="134"/>
      </rPr>
      <t>3-9-7</t>
    </r>
  </si>
  <si>
    <r>
      <rPr>
        <sz val="9"/>
        <rFont val="宋体"/>
        <charset val="134"/>
      </rPr>
      <t>商品名称</t>
    </r>
  </si>
  <si>
    <r>
      <rPr>
        <sz val="9"/>
        <rFont val="宋体"/>
        <charset val="134"/>
      </rPr>
      <t>对方单位名称</t>
    </r>
  </si>
  <si>
    <t>存货—在用周转材料评估明细表</t>
  </si>
  <si>
    <r>
      <rPr>
        <sz val="10"/>
        <rFont val="Times New Roman"/>
        <charset val="134"/>
      </rPr>
      <t>表</t>
    </r>
    <r>
      <rPr>
        <sz val="10"/>
        <rFont val="Arial Narrow"/>
        <charset val="134"/>
      </rPr>
      <t>3-9-8</t>
    </r>
  </si>
  <si>
    <r>
      <rPr>
        <sz val="9"/>
        <rFont val="宋体"/>
        <charset val="134"/>
      </rPr>
      <t>启用日期</t>
    </r>
  </si>
  <si>
    <r>
      <rPr>
        <sz val="9"/>
        <rFont val="宋体"/>
        <charset val="134"/>
      </rPr>
      <t>原始入
账价值</t>
    </r>
  </si>
  <si>
    <r>
      <rPr>
        <sz val="9"/>
        <rFont val="宋体"/>
        <charset val="134"/>
      </rPr>
      <t>账面价值（摊余价值）</t>
    </r>
  </si>
  <si>
    <r>
      <rPr>
        <sz val="9"/>
        <rFont val="宋体"/>
        <charset val="134"/>
      </rPr>
      <t>评估原价</t>
    </r>
  </si>
  <si>
    <r>
      <rPr>
        <sz val="9"/>
        <rFont val="宋体"/>
        <charset val="134"/>
      </rPr>
      <t>成新率</t>
    </r>
    <r>
      <rPr>
        <sz val="9"/>
        <rFont val="Arial Narrow"/>
        <charset val="134"/>
      </rPr>
      <t>%</t>
    </r>
  </si>
  <si>
    <t>一年内到期的非流动资产评估明细表</t>
  </si>
  <si>
    <r>
      <rPr>
        <sz val="9"/>
        <rFont val="Times New Roman"/>
        <charset val="134"/>
      </rPr>
      <t>表</t>
    </r>
    <r>
      <rPr>
        <sz val="9"/>
        <rFont val="Arial Narrow"/>
        <charset val="134"/>
      </rPr>
      <t>3-10</t>
    </r>
  </si>
  <si>
    <r>
      <rPr>
        <sz val="9"/>
        <rFont val="宋体"/>
        <charset val="134"/>
      </rPr>
      <t>项目及内容</t>
    </r>
  </si>
  <si>
    <r>
      <rPr>
        <sz val="9"/>
        <rFont val="宋体"/>
        <charset val="134"/>
      </rPr>
      <t>结算内容</t>
    </r>
  </si>
  <si>
    <r>
      <rPr>
        <sz val="9"/>
        <color indexed="12"/>
        <rFont val="仿宋_GB2312"/>
        <charset val="134"/>
      </rPr>
      <t>填入债券名称如：</t>
    </r>
    <r>
      <rPr>
        <sz val="9"/>
        <color indexed="12"/>
        <rFont val="Arial Narrow"/>
        <charset val="134"/>
      </rPr>
      <t>“3</t>
    </r>
    <r>
      <rPr>
        <sz val="9"/>
        <color indexed="12"/>
        <rFont val="仿宋_GB2312"/>
        <charset val="134"/>
      </rPr>
      <t>年期国库券</t>
    </r>
    <r>
      <rPr>
        <sz val="9"/>
        <color indexed="12"/>
        <rFont val="Arial Narrow"/>
        <charset val="134"/>
      </rPr>
      <t>”</t>
    </r>
    <r>
      <rPr>
        <sz val="9"/>
        <color indexed="12"/>
        <rFont val="仿宋_GB2312"/>
        <charset val="134"/>
      </rPr>
      <t>、</t>
    </r>
    <r>
      <rPr>
        <sz val="9"/>
        <color indexed="12"/>
        <rFont val="Arial Narrow"/>
        <charset val="134"/>
      </rPr>
      <t>“5</t>
    </r>
    <r>
      <rPr>
        <sz val="9"/>
        <color indexed="12"/>
        <rFont val="仿宋_GB2312"/>
        <charset val="134"/>
      </rPr>
      <t>年期电力基金债券</t>
    </r>
    <r>
      <rPr>
        <sz val="9"/>
        <color indexed="12"/>
        <rFont val="Arial Narrow"/>
        <charset val="134"/>
      </rPr>
      <t>”</t>
    </r>
    <r>
      <rPr>
        <sz val="9"/>
        <color indexed="12"/>
        <rFont val="仿宋_GB2312"/>
        <charset val="134"/>
      </rPr>
      <t>等</t>
    </r>
  </si>
  <si>
    <r>
      <rPr>
        <sz val="9"/>
        <color indexed="12"/>
        <rFont val="仿宋_GB2312"/>
        <charset val="134"/>
      </rPr>
      <t>设定抵押的债券应在</t>
    </r>
    <r>
      <rPr>
        <sz val="9"/>
        <color indexed="12"/>
        <rFont val="Arial Narrow"/>
        <charset val="134"/>
      </rPr>
      <t>“</t>
    </r>
    <r>
      <rPr>
        <sz val="9"/>
        <color indexed="12"/>
        <rFont val="仿宋_GB2312"/>
        <charset val="134"/>
      </rPr>
      <t>备注</t>
    </r>
    <r>
      <rPr>
        <sz val="9"/>
        <color indexed="12"/>
        <rFont val="Arial Narrow"/>
        <charset val="134"/>
      </rPr>
      <t>”</t>
    </r>
    <r>
      <rPr>
        <sz val="9"/>
        <color indexed="12"/>
        <rFont val="仿宋_GB2312"/>
        <charset val="134"/>
      </rPr>
      <t>中标明</t>
    </r>
  </si>
  <si>
    <t>其他流动资产评估明细表</t>
  </si>
  <si>
    <r>
      <rPr>
        <sz val="9"/>
        <rFont val="Times New Roman"/>
        <charset val="134"/>
      </rPr>
      <t>表</t>
    </r>
    <r>
      <rPr>
        <sz val="9"/>
        <rFont val="Arial Narrow"/>
        <charset val="134"/>
      </rPr>
      <t>3-11</t>
    </r>
  </si>
  <si>
    <r>
      <rPr>
        <sz val="9"/>
        <color indexed="12"/>
        <rFont val="仿宋_GB2312"/>
        <charset val="134"/>
      </rPr>
      <t>按照不同的项目内容逐笔填写。</t>
    </r>
  </si>
  <si>
    <r>
      <rPr>
        <sz val="9"/>
        <color indexed="12"/>
        <rFont val="仿宋_GB2312"/>
        <charset val="134"/>
      </rPr>
      <t>注意：因特殊原因转入的资产或可能发生损失的项目，应在备注栏简要说明原因。</t>
    </r>
  </si>
  <si>
    <t>非流动资产评估汇总表</t>
  </si>
  <si>
    <r>
      <rPr>
        <sz val="9"/>
        <rFont val="Times New Roman"/>
        <charset val="134"/>
      </rPr>
      <t>表</t>
    </r>
    <r>
      <rPr>
        <sz val="9"/>
        <rFont val="Arial Narrow"/>
        <charset val="134"/>
      </rPr>
      <t>4</t>
    </r>
  </si>
  <si>
    <r>
      <rPr>
        <sz val="9"/>
        <rFont val="Times New Roman"/>
        <charset val="134"/>
      </rPr>
      <t>可供出售金融资产</t>
    </r>
  </si>
  <si>
    <r>
      <rPr>
        <sz val="9"/>
        <rFont val="Times New Roman"/>
        <charset val="134"/>
      </rPr>
      <t>持有至到期投资</t>
    </r>
  </si>
  <si>
    <r>
      <rPr>
        <sz val="9"/>
        <rFont val="Times New Roman"/>
        <charset val="134"/>
      </rPr>
      <t>长期应收款</t>
    </r>
  </si>
  <si>
    <r>
      <rPr>
        <sz val="9"/>
        <rFont val="Times New Roman"/>
        <charset val="134"/>
      </rPr>
      <t>长期股权投资</t>
    </r>
  </si>
  <si>
    <t>4-5</t>
  </si>
  <si>
    <r>
      <rPr>
        <sz val="9"/>
        <rFont val="Times New Roman"/>
        <charset val="134"/>
      </rPr>
      <t>投资性房地产</t>
    </r>
  </si>
  <si>
    <r>
      <rPr>
        <sz val="9"/>
        <rFont val="Times New Roman"/>
        <charset val="134"/>
      </rPr>
      <t>固定资产</t>
    </r>
  </si>
  <si>
    <r>
      <rPr>
        <sz val="9"/>
        <rFont val="Times New Roman"/>
        <charset val="134"/>
      </rPr>
      <t>在建工程</t>
    </r>
  </si>
  <si>
    <r>
      <rPr>
        <sz val="9"/>
        <rFont val="Times New Roman"/>
        <charset val="134"/>
      </rPr>
      <t>工程物资</t>
    </r>
  </si>
  <si>
    <r>
      <rPr>
        <sz val="9"/>
        <rFont val="Times New Roman"/>
        <charset val="134"/>
      </rPr>
      <t>固定资产清理</t>
    </r>
  </si>
  <si>
    <r>
      <rPr>
        <sz val="9"/>
        <rFont val="Times New Roman"/>
        <charset val="134"/>
      </rPr>
      <t>生产性生物资产</t>
    </r>
  </si>
  <si>
    <r>
      <rPr>
        <sz val="9"/>
        <rFont val="Times New Roman"/>
        <charset val="134"/>
      </rPr>
      <t>油气资产</t>
    </r>
  </si>
  <si>
    <r>
      <rPr>
        <sz val="9"/>
        <color indexed="8"/>
        <rFont val="Times New Roman"/>
        <charset val="134"/>
      </rPr>
      <t>合</t>
    </r>
    <r>
      <rPr>
        <sz val="9"/>
        <rFont val="Arial Narrow"/>
        <charset val="134"/>
      </rPr>
      <t xml:space="preserve">            </t>
    </r>
    <r>
      <rPr>
        <sz val="9"/>
        <rFont val="宋体"/>
        <charset val="134"/>
      </rPr>
      <t>计</t>
    </r>
  </si>
  <si>
    <t>可供出售金融资产评估汇总表</t>
  </si>
  <si>
    <t>表4-1</t>
  </si>
  <si>
    <r>
      <rPr>
        <sz val="9"/>
        <rFont val="宋体"/>
        <charset val="134"/>
      </rPr>
      <t>可供出售金融资产</t>
    </r>
    <r>
      <rPr>
        <sz val="9"/>
        <rFont val="Arial Narrow"/>
        <charset val="134"/>
      </rPr>
      <t>-</t>
    </r>
    <r>
      <rPr>
        <sz val="9"/>
        <rFont val="Times New Roman"/>
        <charset val="134"/>
      </rPr>
      <t>股票投资</t>
    </r>
  </si>
  <si>
    <r>
      <rPr>
        <sz val="9"/>
        <rFont val="宋体"/>
        <charset val="134"/>
      </rPr>
      <t>可供出售金融资产</t>
    </r>
    <r>
      <rPr>
        <sz val="9"/>
        <rFont val="Arial Narrow"/>
        <charset val="134"/>
      </rPr>
      <t>-</t>
    </r>
    <r>
      <rPr>
        <sz val="9"/>
        <rFont val="Times New Roman"/>
        <charset val="134"/>
      </rPr>
      <t>债券投资</t>
    </r>
  </si>
  <si>
    <r>
      <rPr>
        <sz val="9"/>
        <rFont val="宋体"/>
        <charset val="134"/>
      </rPr>
      <t>可供出售金融资产</t>
    </r>
    <r>
      <rPr>
        <sz val="9"/>
        <rFont val="Arial Narrow"/>
        <charset val="134"/>
      </rPr>
      <t>-</t>
    </r>
    <r>
      <rPr>
        <sz val="9"/>
        <rFont val="Times New Roman"/>
        <charset val="134"/>
      </rPr>
      <t>其他投资</t>
    </r>
  </si>
  <si>
    <t>可供出售金融资产—股票投资评估明细表</t>
  </si>
  <si>
    <r>
      <rPr>
        <sz val="10"/>
        <rFont val="Times New Roman"/>
        <charset val="134"/>
      </rPr>
      <t>表</t>
    </r>
    <r>
      <rPr>
        <sz val="10"/>
        <rFont val="Arial Narrow"/>
        <charset val="134"/>
      </rPr>
      <t>4-1-1</t>
    </r>
  </si>
  <si>
    <r>
      <rPr>
        <sz val="9"/>
        <rFont val="宋体"/>
        <charset val="134"/>
      </rPr>
      <t>股票性质</t>
    </r>
  </si>
  <si>
    <r>
      <rPr>
        <sz val="9"/>
        <rFont val="宋体"/>
        <charset val="134"/>
      </rPr>
      <t>基准日市价</t>
    </r>
  </si>
  <si>
    <r>
      <rPr>
        <sz val="9"/>
        <rFont val="宋体"/>
        <charset val="134"/>
      </rPr>
      <t>取得成本</t>
    </r>
  </si>
  <si>
    <r>
      <rPr>
        <sz val="9"/>
        <rFont val="宋体"/>
        <charset val="134"/>
      </rPr>
      <t>合</t>
    </r>
    <r>
      <rPr>
        <sz val="9"/>
        <rFont val="Arial Narrow"/>
        <charset val="134"/>
      </rPr>
      <t xml:space="preserve">    </t>
    </r>
    <r>
      <rPr>
        <sz val="9"/>
        <rFont val="宋体"/>
        <charset val="134"/>
      </rPr>
      <t>计</t>
    </r>
  </si>
  <si>
    <r>
      <rPr>
        <sz val="9"/>
        <rFont val="宋体"/>
        <charset val="134"/>
      </rPr>
      <t>减：减值准备</t>
    </r>
  </si>
  <si>
    <r>
      <rPr>
        <sz val="9"/>
        <color indexed="12"/>
        <rFont val="仿宋_GB2312"/>
        <charset val="134"/>
      </rPr>
      <t>可供出售金融资产参照交易性金融资产（股票类）（表</t>
    </r>
    <r>
      <rPr>
        <sz val="9"/>
        <color indexed="12"/>
        <rFont val="Arial Narrow"/>
        <charset val="134"/>
      </rPr>
      <t>4-1-1</t>
    </r>
    <r>
      <rPr>
        <sz val="9"/>
        <color indexed="12"/>
        <rFont val="仿宋_GB2312"/>
        <charset val="134"/>
      </rPr>
      <t>）；持有至到期投资参照交易性金融资产（债券类）（表</t>
    </r>
    <r>
      <rPr>
        <sz val="9"/>
        <color indexed="12"/>
        <rFont val="Arial Narrow"/>
        <charset val="134"/>
      </rPr>
      <t>4-2</t>
    </r>
    <r>
      <rPr>
        <sz val="9"/>
        <color indexed="12"/>
        <rFont val="仿宋_GB2312"/>
        <charset val="134"/>
      </rPr>
      <t>）；</t>
    </r>
  </si>
  <si>
    <r>
      <rPr>
        <sz val="9"/>
        <color indexed="12"/>
        <rFont val="Arial Narrow"/>
        <charset val="134"/>
      </rPr>
      <t>“</t>
    </r>
    <r>
      <rPr>
        <sz val="9"/>
        <color indexed="12"/>
        <rFont val="仿宋_GB2312"/>
        <charset val="134"/>
      </rPr>
      <t>其他投资</t>
    </r>
    <r>
      <rPr>
        <sz val="9"/>
        <color indexed="12"/>
        <rFont val="Arial Narrow"/>
        <charset val="134"/>
      </rPr>
      <t>”</t>
    </r>
    <r>
      <rPr>
        <sz val="9"/>
        <color indexed="12"/>
        <rFont val="仿宋_GB2312"/>
        <charset val="134"/>
      </rPr>
      <t>是指通过投资而拥有被投资单位的股权，应在备注栏中注明是否控股；</t>
    </r>
  </si>
  <si>
    <r>
      <rPr>
        <sz val="9"/>
        <color indexed="12"/>
        <rFont val="仿宋_GB2312"/>
        <charset val="134"/>
      </rPr>
      <t>对于有特殊约定的长期投资，详细说明约定的内容，并简要介绍对投资人权益的影响。</t>
    </r>
  </si>
  <si>
    <t>可供出售金融资产—债券投资评估明细表</t>
  </si>
  <si>
    <r>
      <rPr>
        <sz val="10"/>
        <rFont val="Arial Narrow"/>
        <charset val="134"/>
      </rPr>
      <t xml:space="preserve"> </t>
    </r>
    <r>
      <rPr>
        <sz val="10"/>
        <rFont val="宋体"/>
        <charset val="134"/>
      </rPr>
      <t>表</t>
    </r>
    <r>
      <rPr>
        <sz val="10"/>
        <rFont val="Arial Narrow"/>
        <charset val="134"/>
      </rPr>
      <t>4-1-2</t>
    </r>
  </si>
  <si>
    <r>
      <rPr>
        <sz val="9"/>
        <rFont val="宋体"/>
        <charset val="134"/>
      </rPr>
      <t>债券种类</t>
    </r>
  </si>
  <si>
    <r>
      <rPr>
        <sz val="9"/>
        <rFont val="宋体"/>
        <charset val="134"/>
      </rPr>
      <t>到期日</t>
    </r>
  </si>
  <si>
    <r>
      <rPr>
        <sz val="9"/>
        <rFont val="宋体"/>
        <charset val="134"/>
      </rPr>
      <t>成本（面值）</t>
    </r>
  </si>
  <si>
    <t>可供出售金融资产—其他投资评估明细表</t>
  </si>
  <si>
    <r>
      <rPr>
        <sz val="10"/>
        <rFont val="Times New Roman"/>
        <charset val="134"/>
      </rPr>
      <t>表</t>
    </r>
    <r>
      <rPr>
        <sz val="10"/>
        <rFont val="Arial Narrow"/>
        <charset val="134"/>
      </rPr>
      <t>4-1-3</t>
    </r>
  </si>
  <si>
    <r>
      <rPr>
        <sz val="9"/>
        <rFont val="宋体"/>
        <charset val="134"/>
      </rPr>
      <t>金融资产名称</t>
    </r>
  </si>
  <si>
    <r>
      <rPr>
        <sz val="9"/>
        <rFont val="宋体"/>
        <charset val="134"/>
      </rPr>
      <t>持有数量</t>
    </r>
  </si>
  <si>
    <t>持有至到期投资评估明细表</t>
  </si>
  <si>
    <r>
      <rPr>
        <sz val="10"/>
        <rFont val="Times New Roman"/>
        <charset val="134"/>
      </rPr>
      <t>表</t>
    </r>
    <r>
      <rPr>
        <sz val="10"/>
        <rFont val="Arial Narrow"/>
        <charset val="134"/>
      </rPr>
      <t>4-2</t>
    </r>
  </si>
  <si>
    <r>
      <rPr>
        <sz val="9"/>
        <rFont val="宋体"/>
        <charset val="134"/>
      </rPr>
      <t>投资类别</t>
    </r>
  </si>
  <si>
    <r>
      <rPr>
        <sz val="9"/>
        <rFont val="宋体"/>
        <charset val="134"/>
      </rPr>
      <t>投资成本</t>
    </r>
  </si>
  <si>
    <r>
      <rPr>
        <sz val="9"/>
        <rFont val="宋体"/>
        <charset val="134"/>
      </rPr>
      <t>减：持有至到期投资减值准备</t>
    </r>
  </si>
  <si>
    <t>长期应收款评估明细表</t>
  </si>
  <si>
    <r>
      <rPr>
        <sz val="9"/>
        <rFont val="Times New Roman"/>
        <charset val="134"/>
      </rPr>
      <t>表</t>
    </r>
    <r>
      <rPr>
        <sz val="9"/>
        <rFont val="Arial Narrow"/>
        <charset val="134"/>
      </rPr>
      <t>4-3</t>
    </r>
  </si>
  <si>
    <r>
      <rPr>
        <sz val="9"/>
        <rFont val="宋体"/>
        <charset val="134"/>
      </rPr>
      <t>减：长期应收款坏账准备</t>
    </r>
  </si>
  <si>
    <r>
      <rPr>
        <sz val="9"/>
        <color indexed="12"/>
        <rFont val="仿宋_GB2312"/>
        <charset val="134"/>
      </rPr>
      <t>主要用于核算融资租赁应收款，参照表</t>
    </r>
    <r>
      <rPr>
        <sz val="9"/>
        <color indexed="12"/>
        <rFont val="Arial Narrow"/>
        <charset val="134"/>
      </rPr>
      <t>3-7</t>
    </r>
    <r>
      <rPr>
        <sz val="9"/>
        <color indexed="12"/>
        <rFont val="仿宋_GB2312"/>
        <charset val="134"/>
      </rPr>
      <t>。</t>
    </r>
  </si>
  <si>
    <t>长期股权投资评估明细表</t>
  </si>
  <si>
    <r>
      <rPr>
        <sz val="9"/>
        <rFont val="Times New Roman"/>
        <charset val="134"/>
      </rPr>
      <t>表</t>
    </r>
    <r>
      <rPr>
        <sz val="9"/>
        <rFont val="Arial Narrow"/>
        <charset val="134"/>
      </rPr>
      <t>4-4</t>
    </r>
  </si>
  <si>
    <r>
      <rPr>
        <sz val="9"/>
        <rFont val="宋体"/>
        <charset val="134"/>
      </rPr>
      <t>协议投资期限</t>
    </r>
  </si>
  <si>
    <r>
      <rPr>
        <sz val="9"/>
        <rFont val="宋体"/>
        <charset val="134"/>
      </rPr>
      <t>持股比例（</t>
    </r>
    <r>
      <rPr>
        <sz val="9"/>
        <rFont val="Arial Narrow"/>
        <charset val="134"/>
      </rPr>
      <t>%</t>
    </r>
    <r>
      <rPr>
        <sz val="9"/>
        <rFont val="宋体"/>
        <charset val="134"/>
      </rPr>
      <t>）</t>
    </r>
  </si>
  <si>
    <r>
      <rPr>
        <sz val="9"/>
        <rFont val="宋体"/>
        <charset val="134"/>
      </rPr>
      <t>减：长期股权投资减值准备</t>
    </r>
  </si>
  <si>
    <t>投资性房地产评估汇总表</t>
  </si>
  <si>
    <r>
      <rPr>
        <sz val="9"/>
        <rFont val="宋体"/>
        <charset val="134"/>
      </rPr>
      <t>表</t>
    </r>
    <r>
      <rPr>
        <sz val="9"/>
        <rFont val="Arial Narrow"/>
        <charset val="134"/>
      </rPr>
      <t>4-5</t>
    </r>
  </si>
  <si>
    <r>
      <rPr>
        <sz val="9"/>
        <rFont val="宋体"/>
        <charset val="134"/>
      </rPr>
      <t>编号</t>
    </r>
  </si>
  <si>
    <r>
      <rPr>
        <sz val="9"/>
        <rFont val="宋体"/>
        <charset val="134"/>
      </rPr>
      <t>科目名称</t>
    </r>
  </si>
  <si>
    <r>
      <rPr>
        <sz val="9"/>
        <rFont val="宋体"/>
        <charset val="134"/>
      </rPr>
      <t>增值额</t>
    </r>
  </si>
  <si>
    <r>
      <rPr>
        <sz val="9"/>
        <rFont val="宋体"/>
        <charset val="134"/>
      </rPr>
      <t>原值</t>
    </r>
  </si>
  <si>
    <r>
      <rPr>
        <sz val="9"/>
        <rFont val="宋体"/>
        <charset val="134"/>
      </rPr>
      <t>净值</t>
    </r>
  </si>
  <si>
    <t>4--5--1</t>
  </si>
  <si>
    <r>
      <rPr>
        <sz val="9"/>
        <rFont val="Arial Narrow"/>
        <charset val="134"/>
      </rPr>
      <t xml:space="preserve">  </t>
    </r>
    <r>
      <rPr>
        <sz val="9"/>
        <rFont val="宋体"/>
        <charset val="134"/>
      </rPr>
      <t>投资性房地产</t>
    </r>
    <r>
      <rPr>
        <sz val="9"/>
        <rFont val="Arial Narrow"/>
        <charset val="134"/>
      </rPr>
      <t>--</t>
    </r>
    <r>
      <rPr>
        <sz val="9"/>
        <rFont val="宋体"/>
        <charset val="134"/>
      </rPr>
      <t>房屋（成本模式）</t>
    </r>
  </si>
  <si>
    <t>4--5--2</t>
  </si>
  <si>
    <r>
      <rPr>
        <sz val="9"/>
        <rFont val="Arial Narrow"/>
        <charset val="134"/>
      </rPr>
      <t xml:space="preserve">  </t>
    </r>
    <r>
      <rPr>
        <sz val="9"/>
        <rFont val="宋体"/>
        <charset val="134"/>
      </rPr>
      <t>投资性房地产</t>
    </r>
    <r>
      <rPr>
        <sz val="9"/>
        <rFont val="Arial Narrow"/>
        <charset val="134"/>
      </rPr>
      <t>--</t>
    </r>
    <r>
      <rPr>
        <sz val="9"/>
        <rFont val="宋体"/>
        <charset val="134"/>
      </rPr>
      <t>房屋（公允价值模式）</t>
    </r>
  </si>
  <si>
    <t>4--5--3</t>
  </si>
  <si>
    <r>
      <rPr>
        <sz val="9"/>
        <rFont val="Arial Narrow"/>
        <charset val="134"/>
      </rPr>
      <t xml:space="preserve">  </t>
    </r>
    <r>
      <rPr>
        <sz val="9"/>
        <rFont val="宋体"/>
        <charset val="134"/>
      </rPr>
      <t>投资性房地产</t>
    </r>
    <r>
      <rPr>
        <sz val="9"/>
        <rFont val="Arial Narrow"/>
        <charset val="134"/>
      </rPr>
      <t>--</t>
    </r>
    <r>
      <rPr>
        <sz val="9"/>
        <rFont val="宋体"/>
        <charset val="134"/>
      </rPr>
      <t>土地（成本模式）</t>
    </r>
  </si>
  <si>
    <t>4--5--4</t>
  </si>
  <si>
    <r>
      <rPr>
        <sz val="9"/>
        <rFont val="Arial Narrow"/>
        <charset val="134"/>
      </rPr>
      <t xml:space="preserve">  </t>
    </r>
    <r>
      <rPr>
        <sz val="9"/>
        <rFont val="宋体"/>
        <charset val="134"/>
      </rPr>
      <t>投资性房地产</t>
    </r>
    <r>
      <rPr>
        <sz val="9"/>
        <rFont val="Arial Narrow"/>
        <charset val="134"/>
      </rPr>
      <t>--</t>
    </r>
    <r>
      <rPr>
        <sz val="9"/>
        <rFont val="宋体"/>
        <charset val="134"/>
      </rPr>
      <t>土地（公允价值模式）</t>
    </r>
  </si>
  <si>
    <r>
      <rPr>
        <sz val="9"/>
        <rFont val="Arial Narrow"/>
        <charset val="134"/>
      </rPr>
      <t xml:space="preserve">  </t>
    </r>
    <r>
      <rPr>
        <sz val="9"/>
        <rFont val="宋体"/>
        <charset val="134"/>
      </rPr>
      <t>投资性房地产账面余额合计</t>
    </r>
  </si>
  <si>
    <r>
      <rPr>
        <sz val="9"/>
        <rFont val="Arial Narrow"/>
        <charset val="134"/>
      </rPr>
      <t xml:space="preserve">    </t>
    </r>
    <r>
      <rPr>
        <sz val="9"/>
        <rFont val="宋体"/>
        <charset val="134"/>
      </rPr>
      <t>投资性房地产减值准备</t>
    </r>
  </si>
  <si>
    <t>4--5</t>
  </si>
  <si>
    <r>
      <rPr>
        <sz val="9"/>
        <rFont val="Arial Narrow"/>
        <charset val="134"/>
      </rPr>
      <t xml:space="preserve">  </t>
    </r>
    <r>
      <rPr>
        <sz val="9"/>
        <rFont val="宋体"/>
        <charset val="134"/>
      </rPr>
      <t>投资性房地产账面价值</t>
    </r>
  </si>
  <si>
    <t>投资性房地产——房屋评估明细表</t>
  </si>
  <si>
    <r>
      <rPr>
        <sz val="9"/>
        <rFont val="黑体"/>
        <charset val="134"/>
      </rPr>
      <t>（采用成本模式计量）</t>
    </r>
  </si>
  <si>
    <r>
      <rPr>
        <sz val="10"/>
        <rFont val="Times New Roman"/>
        <charset val="134"/>
      </rPr>
      <t>表</t>
    </r>
    <r>
      <rPr>
        <sz val="10"/>
        <rFont val="Arial Narrow"/>
        <charset val="134"/>
      </rPr>
      <t>4-5</t>
    </r>
  </si>
  <si>
    <r>
      <rPr>
        <sz val="9"/>
        <rFont val="宋体"/>
        <charset val="134"/>
      </rPr>
      <t>权证编号</t>
    </r>
  </si>
  <si>
    <r>
      <rPr>
        <sz val="9"/>
        <rFont val="宋体"/>
        <charset val="134"/>
      </rPr>
      <t>房屋名称</t>
    </r>
  </si>
  <si>
    <r>
      <rPr>
        <sz val="9"/>
        <rFont val="宋体"/>
        <charset val="134"/>
      </rPr>
      <t>来源
（外购、自建、自用转入、存货转入等）</t>
    </r>
  </si>
  <si>
    <r>
      <rPr>
        <sz val="9"/>
        <rFont val="宋体"/>
        <charset val="134"/>
      </rPr>
      <t>结构</t>
    </r>
  </si>
  <si>
    <r>
      <rPr>
        <sz val="9"/>
        <rFont val="宋体"/>
        <charset val="134"/>
      </rPr>
      <t>建成
年月</t>
    </r>
  </si>
  <si>
    <r>
      <rPr>
        <sz val="9"/>
        <rFont val="宋体"/>
        <charset val="134"/>
      </rPr>
      <t>建筑面积</t>
    </r>
  </si>
  <si>
    <r>
      <rPr>
        <sz val="9"/>
        <rFont val="宋体"/>
        <charset val="134"/>
      </rPr>
      <t>占用宗地证号</t>
    </r>
  </si>
  <si>
    <r>
      <rPr>
        <sz val="9"/>
        <rFont val="宋体"/>
        <charset val="134"/>
      </rPr>
      <t>占用宗地性质</t>
    </r>
  </si>
  <si>
    <t>土地剩余使用年限</t>
  </si>
  <si>
    <t>证载权利人</t>
  </si>
  <si>
    <t>实际权利人</t>
  </si>
  <si>
    <t>使用状况</t>
  </si>
  <si>
    <t>是否设定他项权利</t>
  </si>
  <si>
    <r>
      <rPr>
        <sz val="10"/>
        <rFont val="宋体"/>
        <charset val="134"/>
      </rPr>
      <t xml:space="preserve">成本单价
</t>
    </r>
    <r>
      <rPr>
        <sz val="10"/>
        <rFont val="Arial Narrow"/>
        <charset val="134"/>
      </rPr>
      <t>(</t>
    </r>
    <r>
      <rPr>
        <sz val="10"/>
        <rFont val="宋体"/>
        <charset val="134"/>
      </rPr>
      <t>元</t>
    </r>
    <r>
      <rPr>
        <sz val="10"/>
        <rFont val="Arial Narrow"/>
        <charset val="134"/>
      </rPr>
      <t>/m</t>
    </r>
    <r>
      <rPr>
        <vertAlign val="superscript"/>
        <sz val="10"/>
        <rFont val="Arial Narrow"/>
        <charset val="134"/>
      </rPr>
      <t>2</t>
    </r>
    <r>
      <rPr>
        <sz val="10"/>
        <rFont val="Arial Narrow"/>
        <charset val="134"/>
      </rPr>
      <t>)</t>
    </r>
  </si>
  <si>
    <t>审计前账面值</t>
  </si>
  <si>
    <t>对应核算单位</t>
  </si>
  <si>
    <r>
      <rPr>
        <sz val="10"/>
        <rFont val="宋体"/>
        <charset val="134"/>
      </rPr>
      <t xml:space="preserve">评估单价
</t>
    </r>
    <r>
      <rPr>
        <sz val="10"/>
        <rFont val="Arial Narrow"/>
        <charset val="134"/>
      </rPr>
      <t>(</t>
    </r>
    <r>
      <rPr>
        <sz val="10"/>
        <rFont val="宋体"/>
        <charset val="134"/>
      </rPr>
      <t>元</t>
    </r>
    <r>
      <rPr>
        <sz val="10"/>
        <rFont val="Arial Narrow"/>
        <charset val="134"/>
      </rPr>
      <t>/m</t>
    </r>
    <r>
      <rPr>
        <vertAlign val="superscript"/>
        <sz val="10"/>
        <rFont val="Arial Narrow"/>
        <charset val="134"/>
      </rPr>
      <t>2</t>
    </r>
    <r>
      <rPr>
        <sz val="10"/>
        <rFont val="Arial Narrow"/>
        <charset val="134"/>
      </rPr>
      <t>)</t>
    </r>
  </si>
  <si>
    <t>原值</t>
  </si>
  <si>
    <t>净值</t>
  </si>
  <si>
    <r>
      <rPr>
        <sz val="10"/>
        <rFont val="宋体"/>
        <charset val="134"/>
      </rPr>
      <t>成新率</t>
    </r>
    <r>
      <rPr>
        <sz val="10"/>
        <rFont val="Arial Narrow"/>
        <charset val="134"/>
      </rPr>
      <t>%</t>
    </r>
  </si>
  <si>
    <r>
      <rPr>
        <sz val="9"/>
        <rFont val="宋体"/>
        <charset val="134"/>
      </rPr>
      <t>减：投资性房地产减值准备</t>
    </r>
  </si>
  <si>
    <r>
      <rPr>
        <sz val="9"/>
        <color indexed="12"/>
        <rFont val="仿宋_GB2312"/>
        <charset val="134"/>
      </rPr>
      <t>将原存货项目中属于投资性房地产的金额自有关科目转入</t>
    </r>
    <r>
      <rPr>
        <sz val="9"/>
        <color indexed="12"/>
        <rFont val="Arial Narrow"/>
        <charset val="134"/>
      </rPr>
      <t>“</t>
    </r>
    <r>
      <rPr>
        <sz val="9"/>
        <color indexed="12"/>
        <rFont val="仿宋_GB2312"/>
        <charset val="134"/>
      </rPr>
      <t>投资性房地产</t>
    </r>
    <r>
      <rPr>
        <sz val="9"/>
        <color indexed="12"/>
        <rFont val="Arial Narrow"/>
        <charset val="134"/>
      </rPr>
      <t>”</t>
    </r>
    <r>
      <rPr>
        <sz val="9"/>
        <color indexed="12"/>
        <rFont val="仿宋_GB2312"/>
        <charset val="134"/>
      </rPr>
      <t>，填表参照房屋明细表（表</t>
    </r>
    <r>
      <rPr>
        <sz val="9"/>
        <color indexed="12"/>
        <rFont val="Arial Narrow"/>
        <charset val="134"/>
      </rPr>
      <t>7-1-1</t>
    </r>
    <r>
      <rPr>
        <sz val="9"/>
        <color indexed="12"/>
        <rFont val="仿宋_GB2312"/>
        <charset val="134"/>
      </rPr>
      <t>）和土地使用权（表</t>
    </r>
    <r>
      <rPr>
        <sz val="9"/>
        <color indexed="12"/>
        <rFont val="Arial Narrow"/>
        <charset val="134"/>
      </rPr>
      <t>8</t>
    </r>
    <r>
      <rPr>
        <sz val="9"/>
        <color indexed="12"/>
        <rFont val="仿宋_GB2312"/>
        <charset val="134"/>
      </rPr>
      <t>－</t>
    </r>
    <r>
      <rPr>
        <sz val="9"/>
        <color indexed="12"/>
        <rFont val="Arial Narrow"/>
        <charset val="134"/>
      </rPr>
      <t>1</t>
    </r>
    <r>
      <rPr>
        <sz val="9"/>
        <color indexed="12"/>
        <rFont val="仿宋_GB2312"/>
        <charset val="134"/>
      </rPr>
      <t>）。</t>
    </r>
  </si>
  <si>
    <r>
      <rPr>
        <sz val="9"/>
        <rFont val="黑体"/>
        <charset val="134"/>
      </rPr>
      <t>（采用公允价值模式计量）</t>
    </r>
  </si>
  <si>
    <r>
      <rPr>
        <sz val="9"/>
        <rFont val="宋体"/>
        <charset val="134"/>
      </rPr>
      <t>建筑</t>
    </r>
    <r>
      <rPr>
        <sz val="9"/>
        <rFont val="Arial Narrow"/>
        <charset val="134"/>
      </rPr>
      <t xml:space="preserve">          </t>
    </r>
    <r>
      <rPr>
        <sz val="9"/>
        <rFont val="宋体"/>
        <charset val="134"/>
      </rPr>
      <t>面积</t>
    </r>
  </si>
  <si>
    <r>
      <rPr>
        <sz val="10"/>
        <rFont val="宋体"/>
        <charset val="134"/>
      </rPr>
      <t>成本单价</t>
    </r>
    <r>
      <rPr>
        <sz val="10"/>
        <rFont val="Arial Narrow"/>
        <charset val="134"/>
      </rPr>
      <t>(</t>
    </r>
    <r>
      <rPr>
        <sz val="10"/>
        <rFont val="宋体"/>
        <charset val="134"/>
      </rPr>
      <t>元</t>
    </r>
    <r>
      <rPr>
        <sz val="10"/>
        <rFont val="Arial Narrow"/>
        <charset val="134"/>
      </rPr>
      <t>/m</t>
    </r>
    <r>
      <rPr>
        <vertAlign val="superscript"/>
        <sz val="10"/>
        <rFont val="Arial Narrow"/>
        <charset val="134"/>
      </rPr>
      <t>2</t>
    </r>
    <r>
      <rPr>
        <sz val="10"/>
        <rFont val="Arial Narrow"/>
        <charset val="134"/>
      </rPr>
      <t>)</t>
    </r>
  </si>
  <si>
    <r>
      <rPr>
        <sz val="10"/>
        <rFont val="宋体"/>
        <charset val="134"/>
      </rPr>
      <t>原始入帐价值</t>
    </r>
    <r>
      <rPr>
        <sz val="10"/>
        <rFont val="Arial Narrow"/>
        <charset val="134"/>
      </rPr>
      <t xml:space="preserve">
</t>
    </r>
    <r>
      <rPr>
        <sz val="10"/>
        <rFont val="宋体"/>
        <charset val="134"/>
      </rPr>
      <t>（转入日公允价值）</t>
    </r>
  </si>
  <si>
    <t>投资性房地产——土地使用权评估明细表</t>
  </si>
  <si>
    <r>
      <rPr>
        <sz val="9"/>
        <rFont val="宋体"/>
        <charset val="134"/>
      </rPr>
      <t>土地权证编号</t>
    </r>
  </si>
  <si>
    <r>
      <rPr>
        <sz val="9"/>
        <rFont val="宋体"/>
        <charset val="134"/>
      </rPr>
      <t>宗地名称</t>
    </r>
  </si>
  <si>
    <r>
      <rPr>
        <sz val="9"/>
        <rFont val="宋体"/>
        <charset val="134"/>
      </rPr>
      <t>土地位置</t>
    </r>
  </si>
  <si>
    <r>
      <rPr>
        <sz val="9"/>
        <rFont val="宋体"/>
        <charset val="134"/>
      </rPr>
      <t>取得日期</t>
    </r>
  </si>
  <si>
    <r>
      <rPr>
        <sz val="9"/>
        <rFont val="宋体"/>
        <charset val="134"/>
      </rPr>
      <t>用地性质</t>
    </r>
  </si>
  <si>
    <r>
      <rPr>
        <sz val="9"/>
        <rFont val="宋体"/>
        <charset val="134"/>
      </rPr>
      <t>土地用途</t>
    </r>
  </si>
  <si>
    <r>
      <rPr>
        <sz val="9"/>
        <rFont val="宋体"/>
        <charset val="134"/>
      </rPr>
      <t>准用年限</t>
    </r>
  </si>
  <si>
    <r>
      <rPr>
        <sz val="9"/>
        <rFont val="宋体"/>
        <charset val="134"/>
      </rPr>
      <t>开发程度</t>
    </r>
  </si>
  <si>
    <r>
      <rPr>
        <sz val="10"/>
        <rFont val="宋体"/>
        <charset val="134"/>
      </rPr>
      <t>面积</t>
    </r>
    <r>
      <rPr>
        <sz val="10"/>
        <rFont val="Arial Narrow"/>
        <charset val="134"/>
      </rPr>
      <t>(m2)</t>
    </r>
  </si>
  <si>
    <t>原始入账价值</t>
  </si>
  <si>
    <t>审计前账面价值</t>
  </si>
  <si>
    <r>
      <rPr>
        <sz val="10"/>
        <rFont val="宋体"/>
        <charset val="134"/>
      </rPr>
      <t>面积</t>
    </r>
    <r>
      <rPr>
        <sz val="10"/>
        <rFont val="Arial Narrow"/>
        <charset val="134"/>
      </rPr>
      <t>(m</t>
    </r>
    <r>
      <rPr>
        <vertAlign val="superscript"/>
        <sz val="10"/>
        <rFont val="Arial Narrow"/>
        <charset val="134"/>
      </rPr>
      <t>2</t>
    </r>
    <r>
      <rPr>
        <sz val="10"/>
        <rFont val="Arial Narrow"/>
        <charset val="134"/>
      </rPr>
      <t>)</t>
    </r>
  </si>
  <si>
    <t>原始入账价值
（转入日公允价值）</t>
  </si>
  <si>
    <t>转让标的明细表</t>
  </si>
  <si>
    <t>权证编号</t>
  </si>
  <si>
    <t>权利人</t>
  </si>
  <si>
    <t>标的名称</t>
  </si>
  <si>
    <t>坐落</t>
  </si>
  <si>
    <t>结构</t>
  </si>
  <si>
    <t>建成年份</t>
  </si>
  <si>
    <t>所在层/总层数</t>
  </si>
  <si>
    <t>现用途</t>
  </si>
  <si>
    <r>
      <rPr>
        <sz val="9"/>
        <rFont val="宋体"/>
        <charset val="134"/>
        <scheme val="minor"/>
      </rPr>
      <t>建筑面积m</t>
    </r>
    <r>
      <rPr>
        <vertAlign val="superscript"/>
        <sz val="9"/>
        <rFont val="宋体"/>
        <charset val="134"/>
        <scheme val="minor"/>
      </rPr>
      <t>2</t>
    </r>
  </si>
  <si>
    <t>评估值</t>
  </si>
  <si>
    <t>状态</t>
  </si>
  <si>
    <t>挂牌价</t>
  </si>
  <si>
    <t>报名保证金</t>
  </si>
  <si>
    <t>报价阶梯</t>
  </si>
  <si>
    <t>其他</t>
  </si>
  <si>
    <t>宁（2018）兴庆区不动产权第0059946</t>
  </si>
  <si>
    <t>银川市兴庆区兰溪谷14号楼1单元2502室房产转让</t>
  </si>
  <si>
    <t>银川市兴庆区兰溪谷14号楼1单元2502室</t>
  </si>
  <si>
    <t>钢混</t>
  </si>
  <si>
    <t>2014年</t>
  </si>
  <si>
    <t>25/32</t>
  </si>
  <si>
    <t>住宅</t>
  </si>
  <si>
    <t>闲置</t>
  </si>
  <si>
    <t>以现场实物为准</t>
  </si>
  <si>
    <t>宁（2018）兴庆区不动产权第0059948</t>
  </si>
  <si>
    <t>银川市兴庆区兰溪谷14号楼1单元2402室房产转让</t>
  </si>
  <si>
    <t>银川市兴庆区兰溪谷14号楼1单元2402室</t>
  </si>
  <si>
    <t>24/32</t>
  </si>
  <si>
    <t>宁（2018）兴庆区不动产权第0059944</t>
  </si>
  <si>
    <t>银川市兴庆区兰溪谷11号楼2单元2702室房产转让</t>
  </si>
  <si>
    <t>银川市兴庆区兰溪谷11号楼2单元2702室</t>
  </si>
  <si>
    <t>27/32</t>
  </si>
  <si>
    <t>宁（2018）兴庆区不动产权第0059943</t>
  </si>
  <si>
    <t>银川市兴庆区兰溪谷7号公寓2单元2702室房产转让</t>
  </si>
  <si>
    <t>银川市兴庆区兰溪谷7号公寓2单元2702室</t>
  </si>
  <si>
    <t>2013年</t>
  </si>
  <si>
    <t>宁（2020）兴庆区不动产权第0027509</t>
  </si>
  <si>
    <t>银川市兴庆区兰溪谷5号公寓1单元3101室房产转让</t>
  </si>
  <si>
    <t>银川市兴庆区兰溪谷5号公寓1单元3101室</t>
  </si>
  <si>
    <t>31/32</t>
  </si>
  <si>
    <t>宁（2020）兴庆区不动产权第0027506</t>
  </si>
  <si>
    <t>银川市兴庆区兰溪谷5号公寓1单元3102室房产转让</t>
  </si>
  <si>
    <t>银川市兴庆区兰溪谷5号公寓1单元3102室</t>
  </si>
  <si>
    <t>宁（2020）兴庆区不动产权第0027507</t>
  </si>
  <si>
    <t>银川市兴庆区兰溪谷5号公寓1单元3002室房产转让</t>
  </si>
  <si>
    <t>银川市兴庆区兰溪谷5号公寓1单元3002室</t>
  </si>
  <si>
    <t>30/32</t>
  </si>
  <si>
    <t>宁（2020）兴庆区不动产权第0027510</t>
  </si>
  <si>
    <t>银川市兴庆区兰溪谷5号公寓3单元3102室房产转让</t>
  </si>
  <si>
    <t>银川市兴庆区兰溪谷5号公寓3单元3102室</t>
  </si>
  <si>
    <t>无</t>
  </si>
  <si>
    <t>银川市兴庆区兰溪谷车位（D3-267）转让</t>
  </si>
  <si>
    <t>银川市兴庆区兰溪谷车位（D3-267）</t>
  </si>
  <si>
    <t>-1/32</t>
  </si>
  <si>
    <t>车位</t>
  </si>
  <si>
    <t>无法办理产权变更登记</t>
  </si>
  <si>
    <t>银川市兴庆区兰溪谷车位（D4-107）转让</t>
  </si>
  <si>
    <t>银川市兴庆区兰溪谷车位（D4-107）</t>
  </si>
  <si>
    <t>银川市兴庆区兰溪谷车位（D5-181）转让</t>
  </si>
  <si>
    <t>银川市兴庆区兰溪谷车位（D5-181）</t>
  </si>
  <si>
    <t>银川市兴庆区兰溪谷车位（D5-34）转让</t>
  </si>
  <si>
    <t>银川市兴庆区兰溪谷车位（D5-34）</t>
  </si>
  <si>
    <t>银川市兴庆区兰溪谷车位（D3-70）转让</t>
  </si>
  <si>
    <t>银川市兴庆区兰溪谷车位（D3-70）</t>
  </si>
  <si>
    <t>银川市兴庆区兰溪谷车位（D3-210）转让</t>
  </si>
  <si>
    <t>银川市兴庆区兰溪谷车位（D3-210）</t>
  </si>
  <si>
    <t>银川市兴庆区兰溪谷车位（D3-211）转让</t>
  </si>
  <si>
    <t>银川市兴庆区兰溪谷车位（D3-211）</t>
  </si>
  <si>
    <t>银川市兴庆区兰溪谷车位（D4-120）转让</t>
  </si>
  <si>
    <t>银川市兴庆区兰溪谷车位（D4-120）</t>
  </si>
  <si>
    <t>银川市兴庆区兰溪谷库房（7-2-23）转让</t>
  </si>
  <si>
    <t>银川市兴庆区兰溪谷库房（7-2-23）</t>
  </si>
  <si>
    <t>储藏室</t>
  </si>
  <si>
    <t>银川市兴庆区兰溪谷库房（11-2-12）转让</t>
  </si>
  <si>
    <t>银川市兴庆区兰溪谷库房（11-2-12）</t>
  </si>
  <si>
    <t>银川市兴庆区兰溪谷库房（5-1-01）转让</t>
  </si>
  <si>
    <t>银川市兴庆区兰溪谷库房（5-1-01）</t>
  </si>
  <si>
    <t>银川市兴庆区兰溪谷库房（5-1-06）转让</t>
  </si>
  <si>
    <t>银川市兴庆区兰溪谷库房（5-1-06）</t>
  </si>
  <si>
    <t>银川市兴庆区兰溪谷库房（5-1-10）转让</t>
  </si>
  <si>
    <t>银川市兴庆区兰溪谷库房（5-1-10）</t>
  </si>
  <si>
    <t>银川市兴庆区兰溪谷库房（5-3-14）转让</t>
  </si>
  <si>
    <t>银川市兴庆区兰溪谷库房（5-3-14）</t>
  </si>
  <si>
    <t>小计</t>
  </si>
  <si>
    <t>-</t>
  </si>
  <si>
    <t>固定资产—构筑物及其他辅助设施评估明细表</t>
  </si>
  <si>
    <r>
      <rPr>
        <sz val="10"/>
        <rFont val="Times New Roman"/>
        <charset val="134"/>
      </rPr>
      <t>表</t>
    </r>
    <r>
      <rPr>
        <sz val="10"/>
        <rFont val="Arial Narrow"/>
        <charset val="134"/>
      </rPr>
      <t>4-6-2</t>
    </r>
  </si>
  <si>
    <r>
      <rPr>
        <sz val="9"/>
        <rFont val="宋体"/>
        <charset val="134"/>
      </rPr>
      <t>构筑物名称</t>
    </r>
  </si>
  <si>
    <r>
      <rPr>
        <sz val="9"/>
        <rFont val="宋体"/>
        <charset val="134"/>
      </rPr>
      <t>土地情况</t>
    </r>
  </si>
  <si>
    <t>计量单位</t>
  </si>
  <si>
    <r>
      <rPr>
        <sz val="10"/>
        <rFont val="宋体"/>
        <charset val="134"/>
      </rPr>
      <t>面积体积</t>
    </r>
    <r>
      <rPr>
        <sz val="10"/>
        <rFont val="Arial Narrow"/>
        <charset val="134"/>
      </rPr>
      <t>m</t>
    </r>
    <r>
      <rPr>
        <vertAlign val="superscript"/>
        <sz val="10"/>
        <rFont val="Arial Narrow"/>
        <charset val="134"/>
      </rPr>
      <t>2</t>
    </r>
    <r>
      <rPr>
        <sz val="10"/>
        <rFont val="宋体"/>
        <charset val="134"/>
      </rPr>
      <t>或</t>
    </r>
    <r>
      <rPr>
        <sz val="10"/>
        <rFont val="Arial Narrow"/>
        <charset val="134"/>
      </rPr>
      <t>m</t>
    </r>
    <r>
      <rPr>
        <vertAlign val="superscript"/>
        <sz val="10"/>
        <rFont val="Arial Narrow"/>
        <charset val="134"/>
      </rPr>
      <t>3</t>
    </r>
  </si>
  <si>
    <r>
      <rPr>
        <sz val="10"/>
        <rFont val="宋体"/>
        <charset val="134"/>
      </rPr>
      <t xml:space="preserve">长度
</t>
    </r>
    <r>
      <rPr>
        <sz val="10"/>
        <rFont val="Arial Narrow"/>
        <charset val="134"/>
      </rPr>
      <t>(m)</t>
    </r>
  </si>
  <si>
    <r>
      <rPr>
        <sz val="10"/>
        <rFont val="宋体"/>
        <charset val="134"/>
      </rPr>
      <t xml:space="preserve">宽度
</t>
    </r>
    <r>
      <rPr>
        <sz val="10"/>
        <rFont val="Arial Narrow"/>
        <charset val="134"/>
      </rPr>
      <t>(m)</t>
    </r>
  </si>
  <si>
    <r>
      <rPr>
        <sz val="10"/>
        <rFont val="宋体"/>
        <charset val="134"/>
      </rPr>
      <t xml:space="preserve">高度
</t>
    </r>
    <r>
      <rPr>
        <sz val="10"/>
        <rFont val="Arial Narrow"/>
        <charset val="134"/>
      </rPr>
      <t>(m)</t>
    </r>
  </si>
  <si>
    <r>
      <rPr>
        <sz val="10"/>
        <rFont val="宋体"/>
        <charset val="134"/>
      </rPr>
      <t>评估单价</t>
    </r>
    <r>
      <rPr>
        <sz val="10"/>
        <rFont val="Arial Narrow"/>
        <charset val="134"/>
      </rPr>
      <t>(</t>
    </r>
    <r>
      <rPr>
        <sz val="10"/>
        <rFont val="宋体"/>
        <charset val="134"/>
      </rPr>
      <t>元</t>
    </r>
    <r>
      <rPr>
        <sz val="10"/>
        <rFont val="Arial Narrow"/>
        <charset val="134"/>
      </rPr>
      <t>/m</t>
    </r>
    <r>
      <rPr>
        <vertAlign val="superscript"/>
        <sz val="10"/>
        <rFont val="Arial Narrow"/>
        <charset val="134"/>
      </rPr>
      <t>2</t>
    </r>
    <r>
      <rPr>
        <sz val="10"/>
        <rFont val="Arial Narrow"/>
        <charset val="134"/>
      </rPr>
      <t>)</t>
    </r>
  </si>
  <si>
    <r>
      <rPr>
        <sz val="9"/>
        <rFont val="宋体"/>
        <charset val="134"/>
      </rPr>
      <t>土地证编号</t>
    </r>
  </si>
  <si>
    <r>
      <rPr>
        <sz val="9"/>
        <rFont val="宋体"/>
        <charset val="134"/>
      </rPr>
      <t>证载土地使用权人</t>
    </r>
  </si>
  <si>
    <r>
      <rPr>
        <sz val="9"/>
        <rFont val="宋体"/>
        <charset val="134"/>
      </rPr>
      <t>土地使用权类型</t>
    </r>
  </si>
  <si>
    <r>
      <rPr>
        <sz val="9"/>
        <rFont val="宋体"/>
        <charset val="134"/>
      </rPr>
      <t>宗地面积</t>
    </r>
  </si>
  <si>
    <r>
      <rPr>
        <sz val="9"/>
        <rFont val="宋体"/>
        <charset val="134"/>
      </rPr>
      <t>土地终止日期</t>
    </r>
  </si>
  <si>
    <t>溢余资产</t>
  </si>
  <si>
    <r>
      <rPr>
        <sz val="9"/>
        <rFont val="宋体"/>
        <charset val="134"/>
      </rPr>
      <t>减：构筑物及其他辅助设施减值准备</t>
    </r>
  </si>
  <si>
    <t>固定资产—管道和沟槽评估明细表</t>
  </si>
  <si>
    <r>
      <rPr>
        <sz val="10"/>
        <rFont val="Times New Roman"/>
        <charset val="134"/>
      </rPr>
      <t>表</t>
    </r>
    <r>
      <rPr>
        <sz val="10"/>
        <rFont val="Arial Narrow"/>
        <charset val="134"/>
      </rPr>
      <t>4-6-3</t>
    </r>
  </si>
  <si>
    <r>
      <rPr>
        <sz val="9"/>
        <rFont val="Arial Narrow"/>
        <charset val="134"/>
      </rPr>
      <t xml:space="preserve"> </t>
    </r>
    <r>
      <rPr>
        <sz val="9"/>
        <rFont val="宋体"/>
        <charset val="134"/>
      </rPr>
      <t>名称</t>
    </r>
  </si>
  <si>
    <r>
      <rPr>
        <sz val="9"/>
        <rFont val="宋体"/>
        <charset val="134"/>
      </rPr>
      <t xml:space="preserve">长度
</t>
    </r>
    <r>
      <rPr>
        <sz val="9"/>
        <rFont val="Arial Narrow"/>
        <charset val="134"/>
      </rPr>
      <t>(m)</t>
    </r>
  </si>
  <si>
    <r>
      <rPr>
        <sz val="9"/>
        <rFont val="宋体"/>
        <charset val="134"/>
      </rPr>
      <t xml:space="preserve">漕深
</t>
    </r>
    <r>
      <rPr>
        <sz val="9"/>
        <rFont val="Arial Narrow"/>
        <charset val="134"/>
      </rPr>
      <t>(m)</t>
    </r>
  </si>
  <si>
    <r>
      <rPr>
        <sz val="9"/>
        <rFont val="宋体"/>
        <charset val="134"/>
      </rPr>
      <t>沟宽</t>
    </r>
    <r>
      <rPr>
        <sz val="9"/>
        <rFont val="Arial Narrow"/>
        <charset val="134"/>
      </rPr>
      <t>*</t>
    </r>
    <r>
      <rPr>
        <sz val="9"/>
        <rFont val="宋体"/>
        <charset val="134"/>
      </rPr>
      <t>沟厚</t>
    </r>
    <r>
      <rPr>
        <sz val="9"/>
        <rFont val="Arial Narrow"/>
        <charset val="134"/>
      </rPr>
      <t xml:space="preserve">(mm*mm)
</t>
    </r>
    <r>
      <rPr>
        <sz val="9"/>
        <rFont val="宋体"/>
        <charset val="134"/>
      </rPr>
      <t>管径</t>
    </r>
    <r>
      <rPr>
        <sz val="9"/>
        <rFont val="Arial Narrow"/>
        <charset val="134"/>
      </rPr>
      <t>*</t>
    </r>
    <r>
      <rPr>
        <sz val="9"/>
        <rFont val="宋体"/>
        <charset val="134"/>
      </rPr>
      <t>壁厚</t>
    </r>
    <r>
      <rPr>
        <sz val="9"/>
        <rFont val="Arial Narrow"/>
        <charset val="134"/>
      </rPr>
      <t>(mm*mm)</t>
    </r>
  </si>
  <si>
    <r>
      <rPr>
        <sz val="9"/>
        <rFont val="宋体"/>
        <charset val="134"/>
      </rPr>
      <t>材质</t>
    </r>
  </si>
  <si>
    <r>
      <rPr>
        <sz val="9"/>
        <rFont val="宋体"/>
        <charset val="134"/>
      </rPr>
      <t>绝缘方式</t>
    </r>
  </si>
  <si>
    <r>
      <rPr>
        <sz val="9"/>
        <rFont val="宋体"/>
        <charset val="134"/>
      </rPr>
      <t>建成年月</t>
    </r>
  </si>
  <si>
    <r>
      <rPr>
        <sz val="9"/>
        <rFont val="宋体"/>
        <charset val="134"/>
      </rPr>
      <t>减：管道和沟槽减值准备</t>
    </r>
  </si>
  <si>
    <r>
      <rPr>
        <sz val="9"/>
        <color indexed="12"/>
        <rFont val="仿宋_GB2312"/>
        <charset val="134"/>
      </rPr>
      <t>（</t>
    </r>
    <r>
      <rPr>
        <sz val="9"/>
        <color indexed="12"/>
        <rFont val="Arial Narrow"/>
        <charset val="134"/>
      </rPr>
      <t>1</t>
    </r>
    <r>
      <rPr>
        <sz val="9"/>
        <color indexed="12"/>
        <rFont val="仿宋_GB2312"/>
        <charset val="134"/>
      </rPr>
      <t>）填清序号、名称、长度、槽深、沟宽</t>
    </r>
    <r>
      <rPr>
        <sz val="9"/>
        <color indexed="12"/>
        <rFont val="Arial Narrow"/>
        <charset val="134"/>
      </rPr>
      <t>*</t>
    </r>
    <r>
      <rPr>
        <sz val="9"/>
        <color indexed="12"/>
        <rFont val="仿宋_GB2312"/>
        <charset val="134"/>
      </rPr>
      <t>沟厚管径</t>
    </r>
    <r>
      <rPr>
        <sz val="9"/>
        <color indexed="12"/>
        <rFont val="Arial Narrow"/>
        <charset val="134"/>
      </rPr>
      <t>*</t>
    </r>
    <r>
      <rPr>
        <sz val="9"/>
        <color indexed="12"/>
        <rFont val="仿宋_GB2312"/>
        <charset val="134"/>
      </rPr>
      <t>壁厚、材质、绝缘方式、建成年月、账面价值（含：原值、净值），其它部分由评估人员填列。</t>
    </r>
  </si>
  <si>
    <r>
      <rPr>
        <sz val="9"/>
        <color indexed="12"/>
        <rFont val="仿宋_GB2312"/>
        <charset val="134"/>
      </rPr>
      <t>（</t>
    </r>
    <r>
      <rPr>
        <sz val="9"/>
        <color indexed="12"/>
        <rFont val="Arial Narrow"/>
        <charset val="134"/>
      </rPr>
      <t>2</t>
    </r>
    <r>
      <rPr>
        <sz val="9"/>
        <color indexed="12"/>
        <rFont val="仿宋_GB2312"/>
        <charset val="134"/>
      </rPr>
      <t>）特别注意：名称一定要填写管道和沟槽的全称；长度、槽深、沟宽</t>
    </r>
    <r>
      <rPr>
        <sz val="9"/>
        <color indexed="12"/>
        <rFont val="Arial Narrow"/>
        <charset val="134"/>
      </rPr>
      <t>*</t>
    </r>
    <r>
      <rPr>
        <sz val="9"/>
        <color indexed="12"/>
        <rFont val="仿宋_GB2312"/>
        <charset val="134"/>
      </rPr>
      <t>沟厚管径</t>
    </r>
    <r>
      <rPr>
        <sz val="9"/>
        <color indexed="12"/>
        <rFont val="Arial Narrow"/>
        <charset val="134"/>
      </rPr>
      <t>*</t>
    </r>
    <r>
      <rPr>
        <sz val="9"/>
        <color indexed="12"/>
        <rFont val="仿宋_GB2312"/>
        <charset val="134"/>
      </rPr>
      <t>壁厚、材质、绝缘方式等应按图纸准确填写。依据会计账填写，切忌重复</t>
    </r>
  </si>
  <si>
    <t>固定资产—机器设备评估明细表</t>
  </si>
  <si>
    <r>
      <rPr>
        <sz val="10"/>
        <rFont val="Times New Roman"/>
        <charset val="134"/>
      </rPr>
      <t>表</t>
    </r>
    <r>
      <rPr>
        <sz val="10"/>
        <rFont val="Arial Narrow"/>
        <charset val="134"/>
      </rPr>
      <t>4-6-4</t>
    </r>
  </si>
  <si>
    <r>
      <rPr>
        <sz val="9"/>
        <rFont val="宋体"/>
        <charset val="134"/>
      </rPr>
      <t>设备编号</t>
    </r>
  </si>
  <si>
    <r>
      <rPr>
        <sz val="9"/>
        <rFont val="宋体"/>
        <charset val="134"/>
      </rPr>
      <t>设备名称</t>
    </r>
  </si>
  <si>
    <r>
      <rPr>
        <sz val="9"/>
        <rFont val="宋体"/>
        <charset val="134"/>
      </rPr>
      <t>生产厂家</t>
    </r>
  </si>
  <si>
    <r>
      <rPr>
        <sz val="9"/>
        <rFont val="宋体"/>
        <charset val="134"/>
      </rPr>
      <t>购置日期</t>
    </r>
  </si>
  <si>
    <t>主要设备照片链接</t>
  </si>
  <si>
    <t>取价依据</t>
  </si>
  <si>
    <t>询价（元）</t>
  </si>
  <si>
    <t>运杂费率</t>
  </si>
  <si>
    <t>安装费率</t>
  </si>
  <si>
    <t>资金占用时长（年）</t>
  </si>
  <si>
    <t>相应期贷款年利率</t>
  </si>
  <si>
    <t>资金成本</t>
  </si>
  <si>
    <t>重置单价</t>
  </si>
  <si>
    <t>经济寿命年限</t>
  </si>
  <si>
    <t>年限成新率</t>
  </si>
  <si>
    <t>勘察成新率</t>
  </si>
  <si>
    <t>综合成新率</t>
  </si>
  <si>
    <r>
      <rPr>
        <sz val="9"/>
        <rFont val="宋体"/>
        <charset val="134"/>
      </rPr>
      <t>减：机器设备减值准备</t>
    </r>
  </si>
  <si>
    <r>
      <rPr>
        <sz val="9"/>
        <color indexed="12"/>
        <rFont val="仿宋_GB2312"/>
        <charset val="134"/>
      </rPr>
      <t>机器设备原则上按单台（套）填列，即每行只填一台（套），如有</t>
    </r>
    <r>
      <rPr>
        <sz val="9"/>
        <color indexed="12"/>
        <rFont val="Arial Narrow"/>
        <charset val="134"/>
      </rPr>
      <t>5</t>
    </r>
    <r>
      <rPr>
        <sz val="9"/>
        <color indexed="12"/>
        <rFont val="仿宋_GB2312"/>
        <charset val="134"/>
      </rPr>
      <t>台（套）相同设备，应填写</t>
    </r>
    <r>
      <rPr>
        <sz val="9"/>
        <color indexed="12"/>
        <rFont val="Arial Narrow"/>
        <charset val="134"/>
      </rPr>
      <t>5</t>
    </r>
    <r>
      <rPr>
        <sz val="9"/>
        <color indexed="12"/>
        <rFont val="仿宋_GB2312"/>
        <charset val="134"/>
      </rPr>
      <t>行（因为即使购置与启用日期相同，其使用状况</t>
    </r>
  </si>
  <si>
    <r>
      <rPr>
        <sz val="9"/>
        <color indexed="12"/>
        <rFont val="仿宋_GB2312"/>
        <charset val="134"/>
      </rPr>
      <t>或技术状况可能不同），但当存在同批购入、相同规格型号且使用环境及状况基本相同的多台（套）设备时，可合并将数量填入数量栏；</t>
    </r>
  </si>
  <si>
    <r>
      <rPr>
        <sz val="9"/>
        <color indexed="12"/>
        <rFont val="仿宋_GB2312"/>
        <charset val="134"/>
      </rPr>
      <t>如购置时为整套购入，账面值可填写整套价值，每套设备中的实物明细需分行按明细填列（明细不填账面值）。</t>
    </r>
  </si>
  <si>
    <r>
      <rPr>
        <sz val="9"/>
        <color indexed="12"/>
        <rFont val="仿宋_GB2312"/>
        <charset val="134"/>
      </rPr>
      <t>对停用、不需用、待报废、淘汰、盘亏、盘盈、二手设备等应在备注栏标明。</t>
    </r>
  </si>
  <si>
    <r>
      <rPr>
        <sz val="9"/>
        <color indexed="12"/>
        <rFont val="Arial Narrow"/>
        <charset val="134"/>
      </rPr>
      <t>“</t>
    </r>
    <r>
      <rPr>
        <sz val="9"/>
        <color indexed="12"/>
        <rFont val="仿宋_GB2312"/>
        <charset val="134"/>
      </rPr>
      <t>设备名称</t>
    </r>
    <r>
      <rPr>
        <sz val="9"/>
        <color indexed="12"/>
        <rFont val="Arial Narrow"/>
        <charset val="134"/>
      </rPr>
      <t>”</t>
    </r>
    <r>
      <rPr>
        <sz val="9"/>
        <color indexed="12"/>
        <rFont val="仿宋_GB2312"/>
        <charset val="134"/>
      </rPr>
      <t>、</t>
    </r>
    <r>
      <rPr>
        <sz val="9"/>
        <color indexed="12"/>
        <rFont val="Arial Narrow"/>
        <charset val="134"/>
      </rPr>
      <t>“</t>
    </r>
    <r>
      <rPr>
        <sz val="9"/>
        <color indexed="12"/>
        <rFont val="仿宋_GB2312"/>
        <charset val="134"/>
      </rPr>
      <t>规格型号</t>
    </r>
    <r>
      <rPr>
        <sz val="9"/>
        <color indexed="12"/>
        <rFont val="Arial Narrow"/>
        <charset val="134"/>
      </rPr>
      <t>”</t>
    </r>
    <r>
      <rPr>
        <sz val="9"/>
        <color indexed="12"/>
        <rFont val="仿宋_GB2312"/>
        <charset val="134"/>
      </rPr>
      <t>、</t>
    </r>
    <r>
      <rPr>
        <sz val="9"/>
        <color indexed="12"/>
        <rFont val="Arial Narrow"/>
        <charset val="134"/>
      </rPr>
      <t>“</t>
    </r>
    <r>
      <rPr>
        <sz val="9"/>
        <color indexed="12"/>
        <rFont val="仿宋_GB2312"/>
        <charset val="134"/>
      </rPr>
      <t>生产厂家</t>
    </r>
    <r>
      <rPr>
        <sz val="9"/>
        <color indexed="12"/>
        <rFont val="Arial Narrow"/>
        <charset val="134"/>
      </rPr>
      <t>”</t>
    </r>
    <r>
      <rPr>
        <sz val="9"/>
        <color indexed="12"/>
        <rFont val="仿宋_GB2312"/>
        <charset val="134"/>
      </rPr>
      <t>要按设备铭牌填写。</t>
    </r>
  </si>
  <si>
    <r>
      <rPr>
        <sz val="9"/>
        <color indexed="12"/>
        <rFont val="Arial Narrow"/>
        <charset val="134"/>
      </rPr>
      <t>“</t>
    </r>
    <r>
      <rPr>
        <sz val="9"/>
        <color indexed="12"/>
        <rFont val="仿宋_GB2312"/>
        <charset val="134"/>
      </rPr>
      <t>启用年月</t>
    </r>
    <r>
      <rPr>
        <sz val="9"/>
        <color indexed="12"/>
        <rFont val="Arial Narrow"/>
        <charset val="134"/>
      </rPr>
      <t>”</t>
    </r>
    <r>
      <rPr>
        <sz val="9"/>
        <color indexed="12"/>
        <rFont val="仿宋_GB2312"/>
        <charset val="134"/>
      </rPr>
      <t>指机器设备的实际启用年月。</t>
    </r>
  </si>
  <si>
    <r>
      <rPr>
        <sz val="9"/>
        <color indexed="12"/>
        <rFont val="Arial Narrow"/>
        <charset val="134"/>
      </rPr>
      <t>“</t>
    </r>
    <r>
      <rPr>
        <sz val="9"/>
        <color indexed="12"/>
        <rFont val="仿宋_GB2312"/>
        <charset val="134"/>
      </rPr>
      <t>存放地点</t>
    </r>
    <r>
      <rPr>
        <sz val="9"/>
        <color indexed="12"/>
        <rFont val="Arial Narrow"/>
        <charset val="134"/>
      </rPr>
      <t>”</t>
    </r>
    <r>
      <rPr>
        <sz val="9"/>
        <color indexed="12"/>
        <rFont val="仿宋_GB2312"/>
        <charset val="134"/>
      </rPr>
      <t>填写最基层的单位。</t>
    </r>
  </si>
  <si>
    <t>固定资产—车辆评估明细表</t>
  </si>
  <si>
    <r>
      <rPr>
        <sz val="10"/>
        <rFont val="Times New Roman"/>
        <charset val="134"/>
      </rPr>
      <t>表</t>
    </r>
    <r>
      <rPr>
        <sz val="10"/>
        <rFont val="Arial Narrow"/>
        <charset val="134"/>
      </rPr>
      <t>4-6-5</t>
    </r>
  </si>
  <si>
    <r>
      <rPr>
        <sz val="9"/>
        <rFont val="宋体"/>
        <charset val="134"/>
      </rPr>
      <t>车辆牌号</t>
    </r>
  </si>
  <si>
    <r>
      <rPr>
        <sz val="9"/>
        <rFont val="宋体"/>
        <charset val="134"/>
      </rPr>
      <t>证载权利人名称</t>
    </r>
  </si>
  <si>
    <r>
      <rPr>
        <sz val="9"/>
        <rFont val="宋体"/>
        <charset val="134"/>
      </rPr>
      <t>车辆名称
及规格型号</t>
    </r>
  </si>
  <si>
    <r>
      <rPr>
        <sz val="9"/>
        <rFont val="宋体"/>
        <charset val="134"/>
      </rPr>
      <t>已行驶里程</t>
    </r>
    <r>
      <rPr>
        <sz val="9"/>
        <rFont val="Arial Narrow"/>
        <charset val="134"/>
      </rPr>
      <t>(</t>
    </r>
    <r>
      <rPr>
        <sz val="9"/>
        <rFont val="宋体"/>
        <charset val="134"/>
      </rPr>
      <t>公里</t>
    </r>
    <r>
      <rPr>
        <sz val="9"/>
        <rFont val="Arial Narrow"/>
        <charset val="134"/>
      </rPr>
      <t>)</t>
    </r>
  </si>
  <si>
    <r>
      <rPr>
        <sz val="9"/>
        <rFont val="宋体"/>
        <charset val="134"/>
      </rPr>
      <t>减：车辆减值准备</t>
    </r>
  </si>
  <si>
    <r>
      <rPr>
        <sz val="9"/>
        <color indexed="12"/>
        <rFont val="仿宋_GB2312"/>
        <charset val="134"/>
      </rPr>
      <t>车辆牌号指当地交管部门颁发的车辆牌照号；仪表盘发生更换的应在备注栏注明。</t>
    </r>
  </si>
  <si>
    <t>固定资产—电子设备评估明细表</t>
  </si>
  <si>
    <r>
      <rPr>
        <sz val="10"/>
        <rFont val="Times New Roman"/>
        <charset val="134"/>
      </rPr>
      <t>表</t>
    </r>
    <r>
      <rPr>
        <sz val="10"/>
        <rFont val="Arial Narrow"/>
        <charset val="134"/>
      </rPr>
      <t>4-6-6</t>
    </r>
  </si>
  <si>
    <r>
      <rPr>
        <sz val="9"/>
        <rFont val="宋体"/>
        <charset val="134"/>
      </rPr>
      <t>设备
编号</t>
    </r>
  </si>
  <si>
    <r>
      <rPr>
        <sz val="9"/>
        <rFont val="宋体"/>
        <charset val="134"/>
      </rPr>
      <t>减：电子设备减值准备</t>
    </r>
  </si>
  <si>
    <r>
      <rPr>
        <sz val="9"/>
        <color indexed="12"/>
        <rFont val="仿宋_GB2312"/>
        <charset val="134"/>
      </rPr>
      <t>电子设备是指自动化办公设备及家用电器，如计算机、打印机、复印机、传真机、各种空调机、冰柜、碎纸机、手机、寻呼机、电视机、音响设备、摄像机、开水器等。</t>
    </r>
  </si>
  <si>
    <r>
      <rPr>
        <sz val="9"/>
        <color indexed="12"/>
        <rFont val="仿宋_GB2312"/>
        <charset val="134"/>
      </rPr>
      <t>规格型号尽量填写主要技术参数（配置），如电脑应填写主频、内存、硬盘、显示器；</t>
    </r>
  </si>
  <si>
    <r>
      <rPr>
        <sz val="9"/>
        <color indexed="12"/>
        <rFont val="仿宋_GB2312"/>
        <charset val="134"/>
      </rPr>
      <t>可参照表</t>
    </r>
    <r>
      <rPr>
        <sz val="9"/>
        <color indexed="12"/>
        <rFont val="Arial Narrow"/>
        <charset val="134"/>
      </rPr>
      <t>5-2-1</t>
    </r>
    <r>
      <rPr>
        <sz val="9"/>
        <color indexed="12"/>
        <rFont val="仿宋_GB2312"/>
        <charset val="134"/>
      </rPr>
      <t>填写。</t>
    </r>
  </si>
  <si>
    <t>固定资产—土地评估明细表</t>
  </si>
  <si>
    <r>
      <rPr>
        <sz val="10"/>
        <rFont val="Times New Roman"/>
        <charset val="134"/>
      </rPr>
      <t>表</t>
    </r>
    <r>
      <rPr>
        <sz val="10"/>
        <rFont val="Arial Narrow"/>
        <charset val="134"/>
      </rPr>
      <t>4-6-7</t>
    </r>
  </si>
  <si>
    <r>
      <rPr>
        <sz val="9"/>
        <rFont val="宋体"/>
        <charset val="134"/>
      </rPr>
      <t>宗地编号</t>
    </r>
  </si>
  <si>
    <r>
      <rPr>
        <sz val="9"/>
        <rFont val="宋体"/>
        <charset val="134"/>
      </rPr>
      <t>土地终止年期</t>
    </r>
  </si>
  <si>
    <t>地号图号</t>
  </si>
  <si>
    <t>开发程度</t>
  </si>
  <si>
    <t>四至</t>
  </si>
  <si>
    <t>东</t>
  </si>
  <si>
    <t>南</t>
  </si>
  <si>
    <t>西</t>
  </si>
  <si>
    <t>北</t>
  </si>
  <si>
    <t>在建工程评估汇总表</t>
  </si>
  <si>
    <r>
      <rPr>
        <sz val="9"/>
        <rFont val="Times New Roman"/>
        <charset val="134"/>
      </rPr>
      <t>表</t>
    </r>
    <r>
      <rPr>
        <sz val="9"/>
        <rFont val="Arial Narrow"/>
        <charset val="134"/>
      </rPr>
      <t>4-7</t>
    </r>
  </si>
  <si>
    <r>
      <rPr>
        <sz val="9"/>
        <rFont val="宋体"/>
        <charset val="134"/>
      </rPr>
      <t>在建工程</t>
    </r>
    <r>
      <rPr>
        <sz val="9"/>
        <rFont val="Arial Narrow"/>
        <charset val="134"/>
      </rPr>
      <t>—</t>
    </r>
    <r>
      <rPr>
        <sz val="9"/>
        <rFont val="宋体"/>
        <charset val="134"/>
      </rPr>
      <t>土建工程</t>
    </r>
  </si>
  <si>
    <r>
      <rPr>
        <sz val="9"/>
        <rFont val="宋体"/>
        <charset val="134"/>
      </rPr>
      <t>在建工程</t>
    </r>
    <r>
      <rPr>
        <sz val="9"/>
        <rFont val="Arial Narrow"/>
        <charset val="134"/>
      </rPr>
      <t>—</t>
    </r>
    <r>
      <rPr>
        <sz val="9"/>
        <rFont val="宋体"/>
        <charset val="134"/>
      </rPr>
      <t>设备安装工程</t>
    </r>
  </si>
  <si>
    <r>
      <rPr>
        <sz val="9"/>
        <rFont val="宋体"/>
        <charset val="134"/>
      </rPr>
      <t>在建工程合计</t>
    </r>
  </si>
  <si>
    <r>
      <rPr>
        <sz val="9"/>
        <rFont val="宋体"/>
        <charset val="134"/>
      </rPr>
      <t>减：在建工程减值准备</t>
    </r>
  </si>
  <si>
    <t>在建工程—土建工程评估明细表</t>
  </si>
  <si>
    <r>
      <rPr>
        <sz val="10"/>
        <rFont val="Times New Roman"/>
        <charset val="134"/>
      </rPr>
      <t>表</t>
    </r>
    <r>
      <rPr>
        <sz val="10"/>
        <rFont val="Arial Narrow"/>
        <charset val="134"/>
      </rPr>
      <t>4-7-1</t>
    </r>
  </si>
  <si>
    <r>
      <rPr>
        <sz val="9"/>
        <rFont val="宋体"/>
        <charset val="134"/>
      </rPr>
      <t>项目名称</t>
    </r>
  </si>
  <si>
    <r>
      <rPr>
        <sz val="9"/>
        <rFont val="宋体"/>
        <charset val="134"/>
      </rPr>
      <t>详细地址</t>
    </r>
  </si>
  <si>
    <r>
      <rPr>
        <sz val="9"/>
        <rFont val="Times New Roman"/>
        <charset val="134"/>
      </rPr>
      <t>土地情况</t>
    </r>
  </si>
  <si>
    <r>
      <rPr>
        <sz val="10"/>
        <rFont val="宋体"/>
        <charset val="134"/>
      </rPr>
      <t>建筑面积</t>
    </r>
    <r>
      <rPr>
        <sz val="10"/>
        <rFont val="Arial Narrow"/>
        <charset val="134"/>
      </rPr>
      <t>/</t>
    </r>
    <r>
      <rPr>
        <sz val="10"/>
        <rFont val="宋体"/>
        <charset val="134"/>
      </rPr>
      <t>容积</t>
    </r>
  </si>
  <si>
    <t>开工日期</t>
  </si>
  <si>
    <t>预计完工日期</t>
  </si>
  <si>
    <t>土建工程概算数(元)</t>
  </si>
  <si>
    <t>建设用地规划许可证编号</t>
  </si>
  <si>
    <t>建设工程规划许可证编号</t>
  </si>
  <si>
    <t>建设工程施工许可证编号</t>
  </si>
  <si>
    <t>形象进度</t>
  </si>
  <si>
    <t>付款比例</t>
  </si>
  <si>
    <r>
      <rPr>
        <sz val="9"/>
        <rFont val="Times New Roman"/>
        <charset val="134"/>
      </rPr>
      <t>土地证编号</t>
    </r>
  </si>
  <si>
    <r>
      <rPr>
        <sz val="9"/>
        <rFont val="Times New Roman"/>
        <charset val="134"/>
      </rPr>
      <t>证载土地使用权人</t>
    </r>
  </si>
  <si>
    <r>
      <rPr>
        <sz val="9"/>
        <rFont val="Times New Roman"/>
        <charset val="134"/>
      </rPr>
      <t>土地用途</t>
    </r>
  </si>
  <si>
    <r>
      <rPr>
        <sz val="9"/>
        <rFont val="Times New Roman"/>
        <charset val="134"/>
      </rPr>
      <t>土地使用权类型</t>
    </r>
  </si>
  <si>
    <r>
      <rPr>
        <sz val="9"/>
        <rFont val="Times New Roman"/>
        <charset val="134"/>
      </rPr>
      <t>宗地面积</t>
    </r>
  </si>
  <si>
    <r>
      <rPr>
        <sz val="9"/>
        <rFont val="Times New Roman"/>
        <charset val="134"/>
      </rPr>
      <t>土地终止日期</t>
    </r>
  </si>
  <si>
    <t xml:space="preserve">   道外客运站房屋</t>
  </si>
  <si>
    <r>
      <rPr>
        <sz val="9"/>
        <rFont val="宋体"/>
        <charset val="134"/>
      </rPr>
      <t>减：在建土建工程减值准备</t>
    </r>
  </si>
  <si>
    <r>
      <rPr>
        <sz val="9"/>
        <color indexed="12"/>
        <rFont val="Arial Narrow"/>
        <charset val="134"/>
      </rPr>
      <t>“</t>
    </r>
    <r>
      <rPr>
        <sz val="9"/>
        <color indexed="12"/>
        <rFont val="仿宋_GB2312"/>
        <charset val="134"/>
      </rPr>
      <t>付款比例</t>
    </r>
    <r>
      <rPr>
        <sz val="9"/>
        <color indexed="12"/>
        <rFont val="Arial Narrow"/>
        <charset val="134"/>
      </rPr>
      <t>”</t>
    </r>
    <r>
      <rPr>
        <sz val="9"/>
        <color indexed="12"/>
        <rFont val="仿宋_GB2312"/>
        <charset val="134"/>
      </rPr>
      <t>一栏是指该工程评估基准日时已付金额与概算总投资额之比；</t>
    </r>
  </si>
  <si>
    <r>
      <rPr>
        <sz val="9"/>
        <color indexed="12"/>
        <rFont val="Arial Narrow"/>
        <charset val="134"/>
      </rPr>
      <t>“</t>
    </r>
    <r>
      <rPr>
        <sz val="9"/>
        <color indexed="12"/>
        <rFont val="仿宋_GB2312"/>
        <charset val="134"/>
      </rPr>
      <t>形象进度</t>
    </r>
    <r>
      <rPr>
        <sz val="9"/>
        <color indexed="12"/>
        <rFont val="Arial Narrow"/>
        <charset val="134"/>
      </rPr>
      <t>”</t>
    </r>
    <r>
      <rPr>
        <sz val="9"/>
        <color indexed="12"/>
        <rFont val="仿宋_GB2312"/>
        <charset val="134"/>
      </rPr>
      <t>一栏是指该工程目前的实际完成程度；</t>
    </r>
  </si>
  <si>
    <r>
      <rPr>
        <sz val="9"/>
        <color indexed="12"/>
        <rFont val="仿宋_GB2312"/>
        <charset val="134"/>
      </rPr>
      <t>在备注栏标注在建工程的施工状况，比如：停工项目、竣工项目、施工项目；如已完工但尚未进行竣工决算，也请在备注中标明。</t>
    </r>
  </si>
  <si>
    <t>在建工程—设备安装工程评估明细表</t>
  </si>
  <si>
    <r>
      <rPr>
        <sz val="10"/>
        <rFont val="Times New Roman"/>
        <charset val="134"/>
      </rPr>
      <t>表</t>
    </r>
    <r>
      <rPr>
        <sz val="10"/>
        <rFont val="Arial Narrow"/>
        <charset val="134"/>
      </rPr>
      <t>4-7-2</t>
    </r>
  </si>
  <si>
    <r>
      <rPr>
        <sz val="9"/>
        <rFont val="宋体"/>
        <charset val="134"/>
      </rPr>
      <t>开工
日期</t>
    </r>
  </si>
  <si>
    <r>
      <rPr>
        <sz val="9"/>
        <rFont val="宋体"/>
        <charset val="134"/>
      </rPr>
      <t>预计完
工日期</t>
    </r>
  </si>
  <si>
    <r>
      <rPr>
        <sz val="9"/>
        <rFont val="宋体"/>
        <charset val="134"/>
      </rPr>
      <t>审计前账面价值</t>
    </r>
  </si>
  <si>
    <r>
      <rPr>
        <sz val="9"/>
        <rFont val="宋体"/>
        <charset val="134"/>
      </rPr>
      <t>设备费</t>
    </r>
  </si>
  <si>
    <r>
      <rPr>
        <sz val="9"/>
        <rFont val="宋体"/>
        <charset val="134"/>
      </rPr>
      <t>资金成本</t>
    </r>
  </si>
  <si>
    <r>
      <rPr>
        <sz val="9"/>
        <rFont val="宋体"/>
        <charset val="134"/>
      </rPr>
      <t>安装费及其他</t>
    </r>
  </si>
  <si>
    <t>合计</t>
  </si>
  <si>
    <t>设备费</t>
  </si>
  <si>
    <t>安装费及其他</t>
  </si>
  <si>
    <r>
      <rPr>
        <sz val="9"/>
        <rFont val="宋体"/>
        <charset val="134"/>
      </rPr>
      <t>减：在建设备安装工程减值准备</t>
    </r>
  </si>
  <si>
    <r>
      <rPr>
        <sz val="9"/>
        <color indexed="12"/>
        <rFont val="Arial Narrow"/>
        <charset val="134"/>
      </rPr>
      <t>“</t>
    </r>
    <r>
      <rPr>
        <sz val="9"/>
        <color indexed="12"/>
        <rFont val="仿宋_GB2312"/>
        <charset val="134"/>
      </rPr>
      <t>项目名称</t>
    </r>
    <r>
      <rPr>
        <sz val="9"/>
        <color indexed="12"/>
        <rFont val="Arial Narrow"/>
        <charset val="134"/>
      </rPr>
      <t>”</t>
    </r>
    <r>
      <rPr>
        <sz val="9"/>
        <color indexed="12"/>
        <rFont val="仿宋_GB2312"/>
        <charset val="134"/>
      </rPr>
      <t>应与安装合同所列示的项目名称一致；</t>
    </r>
  </si>
  <si>
    <r>
      <rPr>
        <sz val="9"/>
        <color indexed="12"/>
        <rFont val="Arial Narrow"/>
        <charset val="134"/>
      </rPr>
      <t>“</t>
    </r>
    <r>
      <rPr>
        <sz val="9"/>
        <color indexed="12"/>
        <rFont val="仿宋_GB2312"/>
        <charset val="134"/>
      </rPr>
      <t>资金成本</t>
    </r>
    <r>
      <rPr>
        <sz val="9"/>
        <color indexed="12"/>
        <rFont val="Arial Narrow"/>
        <charset val="134"/>
      </rPr>
      <t>”</t>
    </r>
    <r>
      <rPr>
        <sz val="9"/>
        <color indexed="12"/>
        <rFont val="仿宋_GB2312"/>
        <charset val="134"/>
      </rPr>
      <t>指利息资本化。</t>
    </r>
  </si>
  <si>
    <r>
      <rPr>
        <sz val="9"/>
        <color indexed="12"/>
        <rFont val="Arial Narrow"/>
        <charset val="134"/>
      </rPr>
      <t xml:space="preserve"> </t>
    </r>
    <r>
      <rPr>
        <sz val="9"/>
        <color indexed="12"/>
        <rFont val="仿宋_GB2312"/>
        <charset val="134"/>
      </rPr>
      <t>请按照工程项目整理填列本表，不应按照财务入账时间顺序填列。</t>
    </r>
  </si>
  <si>
    <t>工程物资评估明细表</t>
  </si>
  <si>
    <r>
      <rPr>
        <sz val="10"/>
        <rFont val="Times New Roman"/>
        <charset val="134"/>
      </rPr>
      <t>表</t>
    </r>
    <r>
      <rPr>
        <sz val="10"/>
        <rFont val="Arial Narrow"/>
        <charset val="134"/>
      </rPr>
      <t>4-8</t>
    </r>
  </si>
  <si>
    <r>
      <rPr>
        <sz val="9"/>
        <rFont val="宋体"/>
        <charset val="134"/>
      </rPr>
      <t>工程项目</t>
    </r>
  </si>
  <si>
    <r>
      <rPr>
        <sz val="9"/>
        <rFont val="宋体"/>
        <charset val="134"/>
      </rPr>
      <t>计量
单位</t>
    </r>
  </si>
  <si>
    <r>
      <rPr>
        <sz val="9"/>
        <rFont val="宋体"/>
        <charset val="134"/>
      </rPr>
      <t>减：工程物资减值准备</t>
    </r>
  </si>
  <si>
    <r>
      <rPr>
        <sz val="9"/>
        <color indexed="12"/>
        <rFont val="仿宋_GB2312"/>
        <charset val="134"/>
      </rPr>
      <t>工程物资的填列参照存货。</t>
    </r>
  </si>
  <si>
    <t>固定资产清理评估明细表</t>
  </si>
  <si>
    <r>
      <rPr>
        <sz val="9"/>
        <rFont val="Times New Roman"/>
        <charset val="134"/>
      </rPr>
      <t>表</t>
    </r>
    <r>
      <rPr>
        <sz val="9"/>
        <rFont val="Arial Narrow"/>
        <charset val="134"/>
      </rPr>
      <t>4-9</t>
    </r>
  </si>
  <si>
    <r>
      <rPr>
        <sz val="9"/>
        <rFont val="宋体"/>
        <charset val="134"/>
      </rPr>
      <t>待处理资产名称</t>
    </r>
  </si>
  <si>
    <r>
      <rPr>
        <sz val="9"/>
        <color indexed="12"/>
        <rFont val="仿宋_GB2312"/>
        <charset val="134"/>
      </rPr>
      <t>在此表中分笔说明具体内容。</t>
    </r>
  </si>
  <si>
    <t>生产性生物资产评估明细表</t>
  </si>
  <si>
    <r>
      <rPr>
        <sz val="10"/>
        <rFont val="Times New Roman"/>
        <charset val="134"/>
      </rPr>
      <t>表</t>
    </r>
    <r>
      <rPr>
        <sz val="10"/>
        <rFont val="Arial Narrow"/>
        <charset val="134"/>
      </rPr>
      <t>4-10</t>
    </r>
  </si>
  <si>
    <r>
      <rPr>
        <sz val="9"/>
        <rFont val="宋体"/>
        <charset val="134"/>
      </rPr>
      <t>种类</t>
    </r>
  </si>
  <si>
    <r>
      <rPr>
        <sz val="9"/>
        <rFont val="宋体"/>
        <charset val="134"/>
      </rPr>
      <t>群别</t>
    </r>
  </si>
  <si>
    <r>
      <rPr>
        <sz val="9"/>
        <rFont val="宋体"/>
        <charset val="134"/>
      </rPr>
      <t>减：生产性生物资产减值准备</t>
    </r>
  </si>
  <si>
    <r>
      <rPr>
        <sz val="9"/>
        <rFont val="宋体"/>
        <charset val="134"/>
      </rPr>
      <t>净</t>
    </r>
    <r>
      <rPr>
        <sz val="9"/>
        <rFont val="Arial Narrow"/>
        <charset val="134"/>
      </rPr>
      <t xml:space="preserve">            </t>
    </r>
    <r>
      <rPr>
        <sz val="9"/>
        <rFont val="宋体"/>
        <charset val="134"/>
      </rPr>
      <t>额</t>
    </r>
  </si>
  <si>
    <r>
      <rPr>
        <sz val="10"/>
        <rFont val="Times New Roman"/>
        <charset val="134"/>
      </rPr>
      <t>表</t>
    </r>
    <r>
      <rPr>
        <sz val="10"/>
        <rFont val="Arial Narrow"/>
        <charset val="134"/>
      </rPr>
      <t>4-11</t>
    </r>
  </si>
  <si>
    <r>
      <rPr>
        <sz val="9"/>
        <rFont val="宋体"/>
        <charset val="134"/>
      </rPr>
      <t>类别</t>
    </r>
  </si>
  <si>
    <r>
      <rPr>
        <sz val="9"/>
        <rFont val="宋体"/>
        <charset val="134"/>
      </rPr>
      <t>矿区（或油田）</t>
    </r>
  </si>
  <si>
    <r>
      <rPr>
        <sz val="9"/>
        <rFont val="宋体"/>
        <charset val="134"/>
      </rPr>
      <t>形成日期</t>
    </r>
  </si>
  <si>
    <r>
      <rPr>
        <sz val="9"/>
        <rFont val="宋体"/>
        <charset val="134"/>
      </rPr>
      <t>来源
（购入、自行建造）</t>
    </r>
  </si>
  <si>
    <r>
      <rPr>
        <sz val="9"/>
        <rFont val="宋体"/>
        <charset val="134"/>
      </rPr>
      <t>减：油气资产减值准备</t>
    </r>
  </si>
  <si>
    <t>无形资产评估汇总表</t>
  </si>
  <si>
    <r>
      <rPr>
        <sz val="9"/>
        <rFont val="Times New Roman"/>
        <charset val="134"/>
      </rPr>
      <t>表</t>
    </r>
    <r>
      <rPr>
        <sz val="9"/>
        <rFont val="Arial Narrow"/>
        <charset val="134"/>
      </rPr>
      <t>4-12</t>
    </r>
  </si>
  <si>
    <r>
      <rPr>
        <sz val="9"/>
        <rFont val="宋体"/>
        <charset val="134"/>
      </rPr>
      <t>无形资产</t>
    </r>
    <r>
      <rPr>
        <sz val="9"/>
        <rFont val="Arial Narrow"/>
        <charset val="134"/>
      </rPr>
      <t>-</t>
    </r>
    <r>
      <rPr>
        <sz val="9"/>
        <rFont val="Times New Roman"/>
        <charset val="134"/>
      </rPr>
      <t>土地使用权</t>
    </r>
  </si>
  <si>
    <r>
      <rPr>
        <sz val="9"/>
        <rFont val="宋体"/>
        <charset val="134"/>
      </rPr>
      <t>无形资产</t>
    </r>
    <r>
      <rPr>
        <sz val="9"/>
        <rFont val="Arial Narrow"/>
        <charset val="134"/>
      </rPr>
      <t>-</t>
    </r>
    <r>
      <rPr>
        <sz val="9"/>
        <rFont val="宋体"/>
        <charset val="134"/>
      </rPr>
      <t>矿业权</t>
    </r>
  </si>
  <si>
    <r>
      <rPr>
        <sz val="9"/>
        <rFont val="宋体"/>
        <charset val="134"/>
      </rPr>
      <t>无形资产</t>
    </r>
    <r>
      <rPr>
        <sz val="9"/>
        <rFont val="Arial Narrow"/>
        <charset val="134"/>
      </rPr>
      <t>-</t>
    </r>
    <r>
      <rPr>
        <sz val="9"/>
        <rFont val="宋体"/>
        <charset val="134"/>
      </rPr>
      <t>其他无形资产</t>
    </r>
  </si>
  <si>
    <r>
      <rPr>
        <sz val="9"/>
        <rFont val="宋体"/>
        <charset val="134"/>
      </rPr>
      <t>合</t>
    </r>
    <r>
      <rPr>
        <sz val="9"/>
        <rFont val="Arial Narrow"/>
        <charset val="134"/>
      </rPr>
      <t xml:space="preserve">        </t>
    </r>
    <r>
      <rPr>
        <sz val="9"/>
        <rFont val="宋体"/>
        <charset val="134"/>
      </rPr>
      <t>计</t>
    </r>
  </si>
  <si>
    <r>
      <rPr>
        <sz val="9"/>
        <rFont val="宋体"/>
        <charset val="134"/>
      </rPr>
      <t>减：无形资产减值准备</t>
    </r>
  </si>
  <si>
    <t>无形资产—土地使用权评估明细表</t>
  </si>
  <si>
    <r>
      <rPr>
        <sz val="10"/>
        <rFont val="Times New Roman"/>
        <charset val="134"/>
      </rPr>
      <t>表</t>
    </r>
    <r>
      <rPr>
        <sz val="10"/>
        <rFont val="Arial Narrow"/>
        <charset val="134"/>
      </rPr>
      <t>4-12-1</t>
    </r>
  </si>
  <si>
    <r>
      <rPr>
        <sz val="9"/>
        <color indexed="12"/>
        <rFont val="仿宋_GB2312"/>
        <charset val="134"/>
      </rPr>
      <t>需要将土地的权证编号（全称）、土地的位置、土地的面积及取得日期填写清楚。</t>
    </r>
  </si>
  <si>
    <r>
      <rPr>
        <sz val="9"/>
        <color indexed="12"/>
        <rFont val="Arial Narrow"/>
        <charset val="134"/>
      </rPr>
      <t>“</t>
    </r>
    <r>
      <rPr>
        <sz val="9"/>
        <color indexed="12"/>
        <rFont val="仿宋_GB2312"/>
        <charset val="134"/>
      </rPr>
      <t>开发程度</t>
    </r>
    <r>
      <rPr>
        <sz val="9"/>
        <color indexed="12"/>
        <rFont val="Arial Narrow"/>
        <charset val="134"/>
      </rPr>
      <t>”</t>
    </r>
    <r>
      <rPr>
        <sz val="9"/>
        <color indexed="12"/>
        <rFont val="仿宋_GB2312"/>
        <charset val="134"/>
      </rPr>
      <t>指基准日达到的状态，如</t>
    </r>
    <r>
      <rPr>
        <sz val="9"/>
        <color indexed="12"/>
        <rFont val="Arial Narrow"/>
        <charset val="134"/>
      </rPr>
      <t>“</t>
    </r>
    <r>
      <rPr>
        <sz val="9"/>
        <color indexed="12"/>
        <rFont val="仿宋_GB2312"/>
        <charset val="134"/>
      </rPr>
      <t>七通一平</t>
    </r>
    <r>
      <rPr>
        <sz val="9"/>
        <color indexed="12"/>
        <rFont val="Arial Narrow"/>
        <charset val="134"/>
      </rPr>
      <t>”</t>
    </r>
    <r>
      <rPr>
        <sz val="9"/>
        <color indexed="12"/>
        <rFont val="仿宋_GB2312"/>
        <charset val="134"/>
      </rPr>
      <t>；</t>
    </r>
  </si>
  <si>
    <r>
      <rPr>
        <sz val="9"/>
        <color indexed="12"/>
        <rFont val="Arial Narrow"/>
        <charset val="134"/>
      </rPr>
      <t>“</t>
    </r>
    <r>
      <rPr>
        <sz val="9"/>
        <color indexed="12"/>
        <rFont val="仿宋_GB2312"/>
        <charset val="134"/>
      </rPr>
      <t>用地性质</t>
    </r>
    <r>
      <rPr>
        <sz val="9"/>
        <color indexed="12"/>
        <rFont val="Arial Narrow"/>
        <charset val="134"/>
      </rPr>
      <t>”</t>
    </r>
    <r>
      <rPr>
        <sz val="9"/>
        <color indexed="12"/>
        <rFont val="仿宋_GB2312"/>
        <charset val="134"/>
      </rPr>
      <t>指划拨地或出让地；</t>
    </r>
  </si>
  <si>
    <r>
      <rPr>
        <sz val="9"/>
        <color indexed="12"/>
        <rFont val="Arial Narrow"/>
        <charset val="134"/>
      </rPr>
      <t>“</t>
    </r>
    <r>
      <rPr>
        <sz val="9"/>
        <color indexed="12"/>
        <rFont val="仿宋_GB2312"/>
        <charset val="134"/>
      </rPr>
      <t>土地用途</t>
    </r>
    <r>
      <rPr>
        <sz val="9"/>
        <color indexed="12"/>
        <rFont val="Arial Narrow"/>
        <charset val="134"/>
      </rPr>
      <t>”</t>
    </r>
    <r>
      <rPr>
        <sz val="9"/>
        <color indexed="12"/>
        <rFont val="仿宋_GB2312"/>
        <charset val="134"/>
      </rPr>
      <t>指</t>
    </r>
    <r>
      <rPr>
        <sz val="9"/>
        <color indexed="12"/>
        <rFont val="Arial Narrow"/>
        <charset val="134"/>
      </rPr>
      <t>“</t>
    </r>
    <r>
      <rPr>
        <sz val="9"/>
        <color indexed="12"/>
        <rFont val="仿宋_GB2312"/>
        <charset val="134"/>
      </rPr>
      <t>工业、商业</t>
    </r>
    <r>
      <rPr>
        <sz val="9"/>
        <color indexed="12"/>
        <rFont val="Arial Narrow"/>
        <charset val="134"/>
      </rPr>
      <t>”</t>
    </r>
    <r>
      <rPr>
        <sz val="9"/>
        <color indexed="12"/>
        <rFont val="仿宋_GB2312"/>
        <charset val="134"/>
      </rPr>
      <t>等；</t>
    </r>
  </si>
  <si>
    <r>
      <rPr>
        <sz val="9"/>
        <color indexed="12"/>
        <rFont val="Arial Narrow"/>
        <charset val="134"/>
      </rPr>
      <t>“</t>
    </r>
    <r>
      <rPr>
        <sz val="9"/>
        <color indexed="12"/>
        <rFont val="仿宋_GB2312"/>
        <charset val="134"/>
      </rPr>
      <t>准用年限</t>
    </r>
    <r>
      <rPr>
        <sz val="9"/>
        <color indexed="12"/>
        <rFont val="Arial Narrow"/>
        <charset val="134"/>
      </rPr>
      <t>”</t>
    </r>
    <r>
      <rPr>
        <sz val="9"/>
        <color indexed="12"/>
        <rFont val="仿宋_GB2312"/>
        <charset val="134"/>
      </rPr>
      <t>指法定使用年限；</t>
    </r>
  </si>
  <si>
    <r>
      <rPr>
        <sz val="9"/>
        <color indexed="12"/>
        <rFont val="Arial Narrow"/>
        <charset val="134"/>
      </rPr>
      <t>“</t>
    </r>
    <r>
      <rPr>
        <sz val="9"/>
        <color indexed="12"/>
        <rFont val="仿宋_GB2312"/>
        <charset val="134"/>
      </rPr>
      <t>土地面积</t>
    </r>
    <r>
      <rPr>
        <sz val="9"/>
        <color indexed="12"/>
        <rFont val="Arial Narrow"/>
        <charset val="134"/>
      </rPr>
      <t>”</t>
    </r>
    <r>
      <rPr>
        <sz val="9"/>
        <color indexed="12"/>
        <rFont val="仿宋_GB2312"/>
        <charset val="134"/>
      </rPr>
      <t>指纳入本次评估范围的地块面积。</t>
    </r>
  </si>
  <si>
    <t>无形资产—矿业权评估明细表</t>
  </si>
  <si>
    <r>
      <rPr>
        <sz val="10"/>
        <rFont val="Times New Roman"/>
        <charset val="134"/>
      </rPr>
      <t>表</t>
    </r>
    <r>
      <rPr>
        <sz val="10"/>
        <rFont val="Arial Narrow"/>
        <charset val="134"/>
      </rPr>
      <t>4-12-2</t>
    </r>
  </si>
  <si>
    <r>
      <rPr>
        <sz val="9"/>
        <rFont val="宋体"/>
        <charset val="134"/>
      </rPr>
      <t>名称、种类
（探矿权</t>
    </r>
    <r>
      <rPr>
        <sz val="9"/>
        <rFont val="Arial Narrow"/>
        <charset val="134"/>
      </rPr>
      <t>/</t>
    </r>
    <r>
      <rPr>
        <sz val="9"/>
        <rFont val="宋体"/>
        <charset val="134"/>
      </rPr>
      <t>采矿权）</t>
    </r>
  </si>
  <si>
    <r>
      <rPr>
        <sz val="9"/>
        <rFont val="宋体"/>
        <charset val="134"/>
      </rPr>
      <t>勘查（采矿）许可证编号</t>
    </r>
  </si>
  <si>
    <r>
      <rPr>
        <sz val="9"/>
        <rFont val="宋体"/>
        <charset val="134"/>
      </rPr>
      <t>取得方式</t>
    </r>
  </si>
  <si>
    <r>
      <rPr>
        <sz val="9"/>
        <rFont val="宋体"/>
        <charset val="134"/>
      </rPr>
      <t>剩余有效年限</t>
    </r>
  </si>
  <si>
    <r>
      <rPr>
        <sz val="9"/>
        <rFont val="宋体"/>
        <charset val="134"/>
      </rPr>
      <t>勘查开发阶段</t>
    </r>
  </si>
  <si>
    <r>
      <rPr>
        <sz val="9"/>
        <rFont val="宋体"/>
        <charset val="134"/>
      </rPr>
      <t>核定（批准）生产规模</t>
    </r>
  </si>
  <si>
    <r>
      <rPr>
        <sz val="9"/>
        <rFont val="宋体"/>
        <charset val="134"/>
      </rPr>
      <t>原始入账价值</t>
    </r>
  </si>
  <si>
    <t>无形资产—其他无形资产评估明细表</t>
  </si>
  <si>
    <r>
      <rPr>
        <sz val="10"/>
        <rFont val="Times New Roman"/>
        <charset val="134"/>
      </rPr>
      <t>表</t>
    </r>
    <r>
      <rPr>
        <sz val="10"/>
        <rFont val="Arial Narrow"/>
        <charset val="134"/>
      </rPr>
      <t>4-12-3</t>
    </r>
  </si>
  <si>
    <r>
      <rPr>
        <sz val="9"/>
        <rFont val="宋体"/>
        <charset val="134"/>
      </rPr>
      <t>无形资产名称和内容</t>
    </r>
  </si>
  <si>
    <r>
      <rPr>
        <sz val="9"/>
        <rFont val="宋体"/>
        <charset val="134"/>
      </rPr>
      <t>法定</t>
    </r>
    <r>
      <rPr>
        <sz val="9"/>
        <rFont val="Arial Narrow"/>
        <charset val="134"/>
      </rPr>
      <t>/</t>
    </r>
    <r>
      <rPr>
        <sz val="9"/>
        <rFont val="宋体"/>
        <charset val="134"/>
      </rPr>
      <t>预计使用年限</t>
    </r>
  </si>
  <si>
    <r>
      <rPr>
        <sz val="9"/>
        <rFont val="宋体"/>
        <charset val="134"/>
      </rPr>
      <t>尚可使用年限</t>
    </r>
  </si>
  <si>
    <r>
      <rPr>
        <sz val="9"/>
        <color indexed="12"/>
        <rFont val="仿宋_GB2312"/>
        <charset val="134"/>
      </rPr>
      <t>内容名称应填全，要和所对应的无形资产证书或其他证明文件（如发票）相符。</t>
    </r>
  </si>
  <si>
    <t>无形资产——技术类无形资产明细</t>
  </si>
  <si>
    <r>
      <rPr>
        <sz val="9"/>
        <rFont val="宋体"/>
        <charset val="134"/>
      </rPr>
      <t>表</t>
    </r>
    <r>
      <rPr>
        <sz val="9"/>
        <rFont val="Arial Narrow"/>
        <charset val="134"/>
      </rPr>
      <t>4-12-3-1</t>
    </r>
  </si>
  <si>
    <r>
      <rPr>
        <b/>
        <sz val="9"/>
        <color theme="1"/>
        <rFont val="宋体"/>
        <charset val="134"/>
      </rPr>
      <t>序号</t>
    </r>
  </si>
  <si>
    <r>
      <rPr>
        <b/>
        <sz val="9"/>
        <color theme="1"/>
        <rFont val="宋体"/>
        <charset val="134"/>
      </rPr>
      <t>名称</t>
    </r>
  </si>
  <si>
    <r>
      <rPr>
        <b/>
        <sz val="9"/>
        <color theme="1"/>
        <rFont val="宋体"/>
        <charset val="134"/>
      </rPr>
      <t>专利权人（申请人）</t>
    </r>
  </si>
  <si>
    <r>
      <rPr>
        <b/>
        <sz val="9"/>
        <color theme="1"/>
        <rFont val="宋体"/>
        <charset val="134"/>
      </rPr>
      <t>专利类别</t>
    </r>
  </si>
  <si>
    <r>
      <rPr>
        <b/>
        <sz val="9"/>
        <color theme="1"/>
        <rFont val="宋体"/>
        <charset val="134"/>
      </rPr>
      <t>专利号</t>
    </r>
  </si>
  <si>
    <r>
      <rPr>
        <b/>
        <sz val="9"/>
        <color theme="1"/>
        <rFont val="宋体"/>
        <charset val="134"/>
      </rPr>
      <t>专利申请日</t>
    </r>
  </si>
  <si>
    <r>
      <rPr>
        <b/>
        <sz val="9"/>
        <color theme="1"/>
        <rFont val="宋体"/>
        <charset val="134"/>
      </rPr>
      <t>授权日</t>
    </r>
  </si>
  <si>
    <t>申请国家</t>
  </si>
  <si>
    <r>
      <rPr>
        <b/>
        <sz val="9"/>
        <color theme="1"/>
        <rFont val="宋体"/>
        <charset val="134"/>
      </rPr>
      <t>权属情况</t>
    </r>
  </si>
  <si>
    <r>
      <rPr>
        <b/>
        <sz val="9"/>
        <color theme="1"/>
        <rFont val="宋体"/>
        <charset val="134"/>
      </rPr>
      <t>是否许可他人使用</t>
    </r>
  </si>
  <si>
    <r>
      <rPr>
        <b/>
        <sz val="9"/>
        <color theme="1"/>
        <rFont val="宋体"/>
        <charset val="134"/>
      </rPr>
      <t>是否质押</t>
    </r>
  </si>
  <si>
    <t>国内外专利对应</t>
  </si>
  <si>
    <t>1    </t>
  </si>
  <si>
    <t>2    </t>
  </si>
  <si>
    <t>3    </t>
  </si>
  <si>
    <t>4    </t>
  </si>
  <si>
    <t>5    </t>
  </si>
  <si>
    <t>6    </t>
  </si>
  <si>
    <t>7    </t>
  </si>
  <si>
    <t>8    </t>
  </si>
  <si>
    <t>9    </t>
  </si>
  <si>
    <t>10    </t>
  </si>
  <si>
    <t>11    </t>
  </si>
  <si>
    <t>12    </t>
  </si>
  <si>
    <t>13    </t>
  </si>
  <si>
    <t>14    </t>
  </si>
  <si>
    <t>15    </t>
  </si>
  <si>
    <t>16    </t>
  </si>
  <si>
    <t>17    </t>
  </si>
  <si>
    <t>18    </t>
  </si>
  <si>
    <t>19    </t>
  </si>
  <si>
    <t>20    </t>
  </si>
  <si>
    <t>21    </t>
  </si>
  <si>
    <t>22    </t>
  </si>
  <si>
    <t>23    </t>
  </si>
  <si>
    <t>24    </t>
  </si>
  <si>
    <t>25    </t>
  </si>
  <si>
    <t>26    </t>
  </si>
  <si>
    <t>27    </t>
  </si>
  <si>
    <t>28    </t>
  </si>
  <si>
    <t>29    </t>
  </si>
  <si>
    <r>
      <rPr>
        <sz val="9"/>
        <rFont val="Times New Roman"/>
        <charset val="134"/>
      </rPr>
      <t>表</t>
    </r>
    <r>
      <rPr>
        <sz val="9"/>
        <rFont val="Arial Narrow"/>
        <charset val="134"/>
      </rPr>
      <t>4-13</t>
    </r>
  </si>
  <si>
    <r>
      <rPr>
        <sz val="9"/>
        <rFont val="宋体"/>
        <charset val="134"/>
      </rPr>
      <t>内容或名称</t>
    </r>
  </si>
  <si>
    <r>
      <rPr>
        <sz val="9"/>
        <color indexed="12"/>
        <rFont val="仿宋_GB2312"/>
        <charset val="134"/>
      </rPr>
      <t>如果被评估单位的开办费内容不仅仅为表格中列示的</t>
    </r>
    <r>
      <rPr>
        <sz val="9"/>
        <color indexed="12"/>
        <rFont val="Arial Narrow"/>
        <charset val="134"/>
      </rPr>
      <t>7</t>
    </r>
    <r>
      <rPr>
        <sz val="9"/>
        <color indexed="12"/>
        <rFont val="仿宋_GB2312"/>
        <charset val="134"/>
      </rPr>
      <t>项，即属于</t>
    </r>
    <r>
      <rPr>
        <sz val="9"/>
        <color indexed="12"/>
        <rFont val="Arial Narrow"/>
        <charset val="134"/>
      </rPr>
      <t>“</t>
    </r>
    <r>
      <rPr>
        <sz val="9"/>
        <color indexed="12"/>
        <rFont val="仿宋_GB2312"/>
        <charset val="134"/>
      </rPr>
      <t>其他</t>
    </r>
    <r>
      <rPr>
        <sz val="9"/>
        <color indexed="12"/>
        <rFont val="Arial Narrow"/>
        <charset val="134"/>
      </rPr>
      <t>”</t>
    </r>
    <r>
      <rPr>
        <sz val="9"/>
        <color indexed="12"/>
        <rFont val="仿宋_GB2312"/>
        <charset val="134"/>
      </rPr>
      <t>范畴，但也应写明具体内容；原始发生额指开始摊销前的金额。</t>
    </r>
  </si>
  <si>
    <r>
      <rPr>
        <sz val="9"/>
        <rFont val="Times New Roman"/>
        <charset val="134"/>
      </rPr>
      <t>表</t>
    </r>
    <r>
      <rPr>
        <sz val="9"/>
        <rFont val="Arial Narrow"/>
        <charset val="134"/>
      </rPr>
      <t>4-14</t>
    </r>
  </si>
  <si>
    <r>
      <rPr>
        <sz val="9"/>
        <rFont val="宋体"/>
        <charset val="134"/>
      </rPr>
      <t>减：商誉减值准备</t>
    </r>
  </si>
  <si>
    <r>
      <rPr>
        <sz val="10"/>
        <rFont val="Times New Roman"/>
        <charset val="134"/>
      </rPr>
      <t>表</t>
    </r>
    <r>
      <rPr>
        <sz val="10"/>
        <rFont val="Arial Narrow"/>
        <charset val="134"/>
      </rPr>
      <t>4-15</t>
    </r>
  </si>
  <si>
    <r>
      <rPr>
        <sz val="9"/>
        <rFont val="宋体"/>
        <charset val="134"/>
      </rPr>
      <t>费用名称或内容</t>
    </r>
  </si>
  <si>
    <r>
      <rPr>
        <sz val="9"/>
        <rFont val="宋体"/>
        <charset val="134"/>
      </rPr>
      <t>原始发生额</t>
    </r>
  </si>
  <si>
    <r>
      <rPr>
        <sz val="9"/>
        <rFont val="宋体"/>
        <charset val="134"/>
      </rPr>
      <t>预计摊
销月数</t>
    </r>
  </si>
  <si>
    <r>
      <rPr>
        <sz val="9"/>
        <rFont val="宋体"/>
        <charset val="134"/>
      </rPr>
      <t>尚存受
益月数</t>
    </r>
  </si>
  <si>
    <r>
      <rPr>
        <sz val="9"/>
        <rFont val="宋体"/>
        <charset val="134"/>
      </rPr>
      <t>合</t>
    </r>
    <r>
      <rPr>
        <sz val="9"/>
        <rFont val="Arial Narrow"/>
        <charset val="134"/>
      </rPr>
      <t xml:space="preserve">                    </t>
    </r>
    <r>
      <rPr>
        <sz val="9"/>
        <rFont val="宋体"/>
        <charset val="134"/>
      </rPr>
      <t>计</t>
    </r>
  </si>
  <si>
    <r>
      <rPr>
        <sz val="9"/>
        <color indexed="12"/>
        <rFont val="仿宋_GB2312"/>
        <charset val="134"/>
      </rPr>
      <t>费用名称或内容应详细填列，如</t>
    </r>
    <r>
      <rPr>
        <sz val="9"/>
        <color indexed="12"/>
        <rFont val="Arial Narrow"/>
        <charset val="134"/>
      </rPr>
      <t>“××</t>
    </r>
    <r>
      <rPr>
        <sz val="9"/>
        <color indexed="12"/>
        <rFont val="仿宋_GB2312"/>
        <charset val="134"/>
      </rPr>
      <t>租入设备改良款</t>
    </r>
    <r>
      <rPr>
        <sz val="9"/>
        <color indexed="12"/>
        <rFont val="Arial Narrow"/>
        <charset val="134"/>
      </rPr>
      <t>”</t>
    </r>
    <r>
      <rPr>
        <sz val="9"/>
        <color indexed="12"/>
        <rFont val="仿宋_GB2312"/>
        <charset val="134"/>
      </rPr>
      <t>、</t>
    </r>
    <r>
      <rPr>
        <sz val="9"/>
        <color indexed="12"/>
        <rFont val="Arial Narrow"/>
        <charset val="134"/>
      </rPr>
      <t>“××</t>
    </r>
    <r>
      <rPr>
        <sz val="9"/>
        <color indexed="12"/>
        <rFont val="仿宋_GB2312"/>
        <charset val="134"/>
      </rPr>
      <t>设备大修费用</t>
    </r>
    <r>
      <rPr>
        <sz val="9"/>
        <color indexed="12"/>
        <rFont val="Arial Narrow"/>
        <charset val="134"/>
      </rPr>
      <t>“</t>
    </r>
    <r>
      <rPr>
        <sz val="9"/>
        <color indexed="12"/>
        <rFont val="仿宋_GB2312"/>
        <charset val="134"/>
      </rPr>
      <t>等。</t>
    </r>
  </si>
  <si>
    <r>
      <rPr>
        <sz val="9"/>
        <rFont val="Times New Roman"/>
        <charset val="134"/>
      </rPr>
      <t>表</t>
    </r>
    <r>
      <rPr>
        <sz val="9"/>
        <rFont val="Arial Narrow"/>
        <charset val="134"/>
      </rPr>
      <t>4-16</t>
    </r>
  </si>
  <si>
    <r>
      <rPr>
        <sz val="9"/>
        <rFont val="Times New Roman"/>
        <charset val="134"/>
      </rPr>
      <t>表</t>
    </r>
    <r>
      <rPr>
        <sz val="9"/>
        <rFont val="Arial Narrow"/>
        <charset val="134"/>
      </rPr>
      <t>4-17</t>
    </r>
  </si>
  <si>
    <r>
      <rPr>
        <sz val="9"/>
        <color indexed="12"/>
        <rFont val="仿宋_GB2312"/>
        <charset val="134"/>
      </rPr>
      <t>参照其他流动资产。</t>
    </r>
  </si>
  <si>
    <r>
      <rPr>
        <sz val="9"/>
        <rFont val="宋体"/>
        <charset val="134"/>
      </rPr>
      <t>表</t>
    </r>
    <r>
      <rPr>
        <sz val="9"/>
        <rFont val="Arial Narrow"/>
        <charset val="134"/>
      </rPr>
      <t>5</t>
    </r>
  </si>
  <si>
    <r>
      <rPr>
        <sz val="9"/>
        <rFont val="Times New Roman"/>
        <charset val="134"/>
      </rPr>
      <t>增值额</t>
    </r>
  </si>
  <si>
    <r>
      <rPr>
        <sz val="9"/>
        <rFont val="Times New Roman"/>
        <charset val="134"/>
      </rPr>
      <t>短期借款</t>
    </r>
  </si>
  <si>
    <r>
      <rPr>
        <sz val="9"/>
        <rFont val="Times New Roman"/>
        <charset val="134"/>
      </rPr>
      <t>交易性金融负债</t>
    </r>
  </si>
  <si>
    <r>
      <rPr>
        <sz val="9"/>
        <rFont val="Times New Roman"/>
        <charset val="134"/>
      </rPr>
      <t>应付票据</t>
    </r>
  </si>
  <si>
    <r>
      <rPr>
        <sz val="9"/>
        <rFont val="Times New Roman"/>
        <charset val="134"/>
      </rPr>
      <t>应付账款</t>
    </r>
  </si>
  <si>
    <r>
      <rPr>
        <sz val="9"/>
        <rFont val="Times New Roman"/>
        <charset val="134"/>
      </rPr>
      <t>预收款项</t>
    </r>
  </si>
  <si>
    <r>
      <rPr>
        <sz val="9"/>
        <rFont val="Times New Roman"/>
        <charset val="134"/>
      </rPr>
      <t>应付职工薪酬</t>
    </r>
  </si>
  <si>
    <r>
      <rPr>
        <sz val="9"/>
        <rFont val="Times New Roman"/>
        <charset val="134"/>
      </rPr>
      <t>应交税费</t>
    </r>
  </si>
  <si>
    <t>应付股利（应付利润）</t>
  </si>
  <si>
    <r>
      <rPr>
        <sz val="9"/>
        <rFont val="Times New Roman"/>
        <charset val="134"/>
      </rPr>
      <t>流动负债合计</t>
    </r>
  </si>
  <si>
    <r>
      <rPr>
        <sz val="10"/>
        <rFont val="Arial Narrow"/>
        <charset val="134"/>
      </rPr>
      <t xml:space="preserve"> </t>
    </r>
    <r>
      <rPr>
        <sz val="10"/>
        <rFont val="宋体"/>
        <charset val="134"/>
      </rPr>
      <t>表</t>
    </r>
    <r>
      <rPr>
        <sz val="10"/>
        <rFont val="Arial Narrow"/>
        <charset val="134"/>
      </rPr>
      <t>5-1</t>
    </r>
  </si>
  <si>
    <r>
      <rPr>
        <sz val="9"/>
        <rFont val="宋体"/>
        <charset val="134"/>
      </rPr>
      <t>放款银行（或机构）名称</t>
    </r>
  </si>
  <si>
    <r>
      <rPr>
        <sz val="9"/>
        <rFont val="宋体"/>
        <charset val="134"/>
      </rPr>
      <t>月利率</t>
    </r>
    <r>
      <rPr>
        <sz val="9"/>
        <rFont val="Arial Narrow"/>
        <charset val="134"/>
      </rPr>
      <t>%</t>
    </r>
  </si>
  <si>
    <r>
      <rPr>
        <sz val="9"/>
        <rFont val="宋体"/>
        <charset val="134"/>
      </rPr>
      <t>外币金额</t>
    </r>
  </si>
  <si>
    <r>
      <rPr>
        <sz val="9"/>
        <rFont val="宋体"/>
        <charset val="134"/>
      </rPr>
      <t>外币基准日汇率</t>
    </r>
  </si>
  <si>
    <r>
      <rPr>
        <sz val="9"/>
        <color indexed="12"/>
        <rFont val="Arial Narrow"/>
        <charset val="134"/>
      </rPr>
      <t>“</t>
    </r>
    <r>
      <rPr>
        <sz val="9"/>
        <color indexed="12"/>
        <rFont val="仿宋_GB2312"/>
        <charset val="134"/>
      </rPr>
      <t>放款银行或机构名称</t>
    </r>
    <r>
      <rPr>
        <sz val="9"/>
        <color indexed="12"/>
        <rFont val="Arial Narrow"/>
        <charset val="134"/>
      </rPr>
      <t>”</t>
    </r>
    <r>
      <rPr>
        <sz val="9"/>
        <color indexed="12"/>
        <rFont val="仿宋_GB2312"/>
        <charset val="134"/>
      </rPr>
      <t>应填写全称；</t>
    </r>
  </si>
  <si>
    <r>
      <rPr>
        <sz val="9"/>
        <rFont val="Times New Roman"/>
        <charset val="134"/>
      </rPr>
      <t>表</t>
    </r>
    <r>
      <rPr>
        <sz val="9"/>
        <rFont val="Arial Narrow"/>
        <charset val="134"/>
      </rPr>
      <t>5-2</t>
    </r>
  </si>
  <si>
    <t>非经营负债</t>
  </si>
  <si>
    <r>
      <rPr>
        <sz val="9"/>
        <rFont val="Times New Roman"/>
        <charset val="134"/>
      </rPr>
      <t>表</t>
    </r>
    <r>
      <rPr>
        <sz val="9"/>
        <rFont val="Arial Narrow"/>
        <charset val="134"/>
      </rPr>
      <t>5-3</t>
    </r>
  </si>
  <si>
    <r>
      <rPr>
        <sz val="9"/>
        <color indexed="12"/>
        <rFont val="Arial Narrow"/>
        <charset val="134"/>
      </rPr>
      <t>1</t>
    </r>
    <r>
      <rPr>
        <sz val="9"/>
        <color indexed="12"/>
        <rFont val="仿宋_GB2312"/>
        <charset val="134"/>
      </rPr>
      <t>）</t>
    </r>
    <r>
      <rPr>
        <sz val="9"/>
        <color indexed="12"/>
        <rFont val="Arial Narrow"/>
        <charset val="134"/>
      </rPr>
      <t>“</t>
    </r>
    <r>
      <rPr>
        <sz val="9"/>
        <color indexed="12"/>
        <rFont val="仿宋_GB2312"/>
        <charset val="134"/>
      </rPr>
      <t>户名（结算对象）</t>
    </r>
    <r>
      <rPr>
        <sz val="9"/>
        <color indexed="12"/>
        <rFont val="Arial Narrow"/>
        <charset val="134"/>
      </rPr>
      <t>”</t>
    </r>
    <r>
      <rPr>
        <sz val="9"/>
        <color indexed="12"/>
        <rFont val="仿宋_GB2312"/>
        <charset val="134"/>
      </rPr>
      <t>栏债权单位名称应填列全称，不应以地名或不明确的简称或业务内容代替；</t>
    </r>
  </si>
  <si>
    <r>
      <rPr>
        <sz val="9"/>
        <color indexed="12"/>
        <rFont val="Arial Narrow"/>
        <charset val="134"/>
      </rPr>
      <t>2</t>
    </r>
    <r>
      <rPr>
        <sz val="9"/>
        <color indexed="12"/>
        <rFont val="仿宋_GB2312"/>
        <charset val="134"/>
      </rPr>
      <t>）</t>
    </r>
    <r>
      <rPr>
        <sz val="9"/>
        <color indexed="12"/>
        <rFont val="Arial Narrow"/>
        <charset val="134"/>
      </rPr>
      <t>“</t>
    </r>
    <r>
      <rPr>
        <sz val="9"/>
        <color indexed="12"/>
        <rFont val="仿宋_GB2312"/>
        <charset val="134"/>
      </rPr>
      <t>发生日期</t>
    </r>
    <r>
      <rPr>
        <sz val="9"/>
        <color indexed="12"/>
        <rFont val="Arial Narrow"/>
        <charset val="134"/>
      </rPr>
      <t>”</t>
    </r>
    <r>
      <rPr>
        <sz val="9"/>
        <color indexed="12"/>
        <rFont val="仿宋_GB2312"/>
        <charset val="134"/>
      </rPr>
      <t>填列票据的签发日期；</t>
    </r>
  </si>
  <si>
    <r>
      <rPr>
        <sz val="9"/>
        <color indexed="12"/>
        <rFont val="仿宋_GB2312"/>
        <charset val="134"/>
      </rPr>
      <t>其余参照应收账款。</t>
    </r>
  </si>
  <si>
    <r>
      <rPr>
        <sz val="9"/>
        <rFont val="Times New Roman"/>
        <charset val="134"/>
      </rPr>
      <t>表</t>
    </r>
    <r>
      <rPr>
        <sz val="9"/>
        <rFont val="Arial Narrow"/>
        <charset val="134"/>
      </rPr>
      <t>5-4</t>
    </r>
  </si>
  <si>
    <t>1</t>
  </si>
  <si>
    <t>2</t>
  </si>
  <si>
    <t>3</t>
  </si>
  <si>
    <t>7</t>
  </si>
  <si>
    <t>8</t>
  </si>
  <si>
    <t>9</t>
  </si>
  <si>
    <t>10</t>
  </si>
  <si>
    <t>11</t>
  </si>
  <si>
    <t>12</t>
  </si>
  <si>
    <t>13</t>
  </si>
  <si>
    <t>14</t>
  </si>
  <si>
    <t>15</t>
  </si>
  <si>
    <t>16</t>
  </si>
  <si>
    <t>17</t>
  </si>
  <si>
    <t>18</t>
  </si>
  <si>
    <t>19</t>
  </si>
  <si>
    <t>20</t>
  </si>
  <si>
    <t>21</t>
  </si>
  <si>
    <t>22</t>
  </si>
  <si>
    <t>23</t>
  </si>
  <si>
    <t>24</t>
  </si>
  <si>
    <t>25</t>
  </si>
  <si>
    <r>
      <rPr>
        <sz val="9"/>
        <color indexed="12"/>
        <rFont val="仿宋_GB2312"/>
        <charset val="134"/>
      </rPr>
      <t>填列参照</t>
    </r>
    <r>
      <rPr>
        <sz val="9"/>
        <color indexed="12"/>
        <rFont val="Arial Narrow"/>
        <charset val="134"/>
      </rPr>
      <t>“</t>
    </r>
    <r>
      <rPr>
        <sz val="9"/>
        <color indexed="12"/>
        <rFont val="仿宋_GB2312"/>
        <charset val="134"/>
      </rPr>
      <t>应收账款</t>
    </r>
    <r>
      <rPr>
        <sz val="9"/>
        <color indexed="12"/>
        <rFont val="Arial Narrow"/>
        <charset val="134"/>
      </rPr>
      <t>”</t>
    </r>
    <r>
      <rPr>
        <sz val="9"/>
        <color indexed="12"/>
        <rFont val="仿宋_GB2312"/>
        <charset val="134"/>
      </rPr>
      <t>；</t>
    </r>
  </si>
  <si>
    <t>预收账款评估明细表</t>
  </si>
  <si>
    <r>
      <rPr>
        <sz val="9"/>
        <rFont val="Times New Roman"/>
        <charset val="134"/>
      </rPr>
      <t>表</t>
    </r>
    <r>
      <rPr>
        <sz val="9"/>
        <rFont val="Arial Narrow"/>
        <charset val="134"/>
      </rPr>
      <t>5-5</t>
    </r>
  </si>
  <si>
    <t>龙辉超市</t>
  </si>
  <si>
    <t>龙旺超市</t>
  </si>
  <si>
    <r>
      <rPr>
        <sz val="9"/>
        <rFont val="Times New Roman"/>
        <charset val="134"/>
      </rPr>
      <t>表</t>
    </r>
    <r>
      <rPr>
        <sz val="9"/>
        <rFont val="Arial Narrow"/>
        <charset val="134"/>
      </rPr>
      <t>5-6</t>
    </r>
  </si>
  <si>
    <r>
      <rPr>
        <sz val="9"/>
        <rFont val="宋体"/>
        <charset val="134"/>
      </rPr>
      <t>工资、奖金、津贴和补贴</t>
    </r>
  </si>
  <si>
    <r>
      <rPr>
        <sz val="9"/>
        <rFont val="宋体"/>
        <charset val="134"/>
      </rPr>
      <t>职工福利费</t>
    </r>
  </si>
  <si>
    <r>
      <rPr>
        <sz val="9"/>
        <rFont val="宋体"/>
        <charset val="134"/>
      </rPr>
      <t>医疗保险费</t>
    </r>
  </si>
  <si>
    <r>
      <rPr>
        <sz val="9"/>
        <rFont val="宋体"/>
        <charset val="134"/>
      </rPr>
      <t>基本养老保险费</t>
    </r>
  </si>
  <si>
    <r>
      <rPr>
        <sz val="9"/>
        <rFont val="宋体"/>
        <charset val="134"/>
      </rPr>
      <t>年金缴费</t>
    </r>
  </si>
  <si>
    <r>
      <rPr>
        <sz val="9"/>
        <rFont val="宋体"/>
        <charset val="134"/>
      </rPr>
      <t>失业保险费</t>
    </r>
  </si>
  <si>
    <r>
      <rPr>
        <sz val="9"/>
        <rFont val="宋体"/>
        <charset val="134"/>
      </rPr>
      <t>工伤保险费</t>
    </r>
  </si>
  <si>
    <r>
      <rPr>
        <sz val="9"/>
        <rFont val="宋体"/>
        <charset val="134"/>
      </rPr>
      <t>生育保险费</t>
    </r>
  </si>
  <si>
    <r>
      <rPr>
        <sz val="9"/>
        <rFont val="宋体"/>
        <charset val="134"/>
      </rPr>
      <t>住房公积金</t>
    </r>
  </si>
  <si>
    <r>
      <rPr>
        <sz val="9"/>
        <rFont val="宋体"/>
        <charset val="134"/>
      </rPr>
      <t>工会经费</t>
    </r>
  </si>
  <si>
    <r>
      <rPr>
        <sz val="9"/>
        <rFont val="宋体"/>
        <charset val="134"/>
      </rPr>
      <t>职工教育经费</t>
    </r>
  </si>
  <si>
    <r>
      <rPr>
        <sz val="9"/>
        <rFont val="宋体"/>
        <charset val="134"/>
      </rPr>
      <t>非货币性福利</t>
    </r>
  </si>
  <si>
    <r>
      <rPr>
        <sz val="9"/>
        <rFont val="宋体"/>
        <charset val="134"/>
      </rPr>
      <t>辞退福利</t>
    </r>
  </si>
  <si>
    <r>
      <rPr>
        <sz val="9"/>
        <rFont val="宋体"/>
        <charset val="134"/>
      </rPr>
      <t>股份支付</t>
    </r>
  </si>
  <si>
    <r>
      <rPr>
        <sz val="9"/>
        <color indexed="12"/>
        <rFont val="仿宋_GB2312"/>
        <charset val="134"/>
      </rPr>
      <t>将应交工资和福利费科目转入</t>
    </r>
    <r>
      <rPr>
        <sz val="9"/>
        <color indexed="12"/>
        <rFont val="Arial Narrow"/>
        <charset val="134"/>
      </rPr>
      <t>“</t>
    </r>
    <r>
      <rPr>
        <sz val="9"/>
        <color indexed="12"/>
        <rFont val="仿宋_GB2312"/>
        <charset val="134"/>
      </rPr>
      <t>应付职工薪酬</t>
    </r>
    <r>
      <rPr>
        <sz val="9"/>
        <color indexed="12"/>
        <rFont val="Arial Narrow"/>
        <charset val="134"/>
      </rPr>
      <t>”</t>
    </r>
    <r>
      <rPr>
        <sz val="9"/>
        <color indexed="12"/>
        <rFont val="仿宋_GB2312"/>
        <charset val="134"/>
      </rPr>
      <t>科目，发生日期填写基准日前贷方最后一笔发生额的日期；备注中应注明计提依据</t>
    </r>
  </si>
  <si>
    <r>
      <rPr>
        <sz val="9"/>
        <color indexed="12"/>
        <rFont val="仿宋_GB2312"/>
        <charset val="134"/>
      </rPr>
      <t>（如：工效挂钩批准额度／年</t>
    </r>
    <r>
      <rPr>
        <sz val="9"/>
        <color indexed="12"/>
        <rFont val="Arial Narrow"/>
        <charset val="134"/>
      </rPr>
      <t>×××</t>
    </r>
    <r>
      <rPr>
        <sz val="9"/>
        <color indexed="12"/>
        <rFont val="仿宋_GB2312"/>
        <charset val="134"/>
      </rPr>
      <t>万元）及基准日应付工资账面余额的滚存期间。</t>
    </r>
  </si>
  <si>
    <r>
      <rPr>
        <sz val="9"/>
        <rFont val="Times New Roman"/>
        <charset val="134"/>
      </rPr>
      <t>表</t>
    </r>
    <r>
      <rPr>
        <sz val="9"/>
        <rFont val="Arial Narrow"/>
        <charset val="134"/>
      </rPr>
      <t>5-7</t>
    </r>
  </si>
  <si>
    <r>
      <rPr>
        <sz val="9"/>
        <rFont val="宋体"/>
        <charset val="134"/>
      </rPr>
      <t>征税机关</t>
    </r>
  </si>
  <si>
    <r>
      <rPr>
        <sz val="9"/>
        <rFont val="宋体"/>
        <charset val="134"/>
      </rPr>
      <t>税费种类</t>
    </r>
  </si>
  <si>
    <r>
      <rPr>
        <sz val="9"/>
        <color indexed="12"/>
        <rFont val="仿宋_GB2312"/>
        <charset val="134"/>
      </rPr>
      <t>将</t>
    </r>
    <r>
      <rPr>
        <sz val="9"/>
        <color indexed="12"/>
        <rFont val="Arial Narrow"/>
        <charset val="134"/>
      </rPr>
      <t>“</t>
    </r>
    <r>
      <rPr>
        <sz val="9"/>
        <color indexed="12"/>
        <rFont val="仿宋_GB2312"/>
        <charset val="134"/>
      </rPr>
      <t>应交税金</t>
    </r>
    <r>
      <rPr>
        <sz val="9"/>
        <color indexed="12"/>
        <rFont val="Arial Narrow"/>
        <charset val="134"/>
      </rPr>
      <t>”</t>
    </r>
    <r>
      <rPr>
        <sz val="9"/>
        <color indexed="12"/>
        <rFont val="仿宋_GB2312"/>
        <charset val="134"/>
      </rPr>
      <t>和</t>
    </r>
    <r>
      <rPr>
        <sz val="9"/>
        <color indexed="12"/>
        <rFont val="Arial Narrow"/>
        <charset val="134"/>
      </rPr>
      <t>“</t>
    </r>
    <r>
      <rPr>
        <sz val="9"/>
        <color indexed="12"/>
        <rFont val="仿宋_GB2312"/>
        <charset val="134"/>
      </rPr>
      <t>其他应交款</t>
    </r>
    <r>
      <rPr>
        <sz val="9"/>
        <color indexed="12"/>
        <rFont val="Arial Narrow"/>
        <charset val="134"/>
      </rPr>
      <t>”</t>
    </r>
    <r>
      <rPr>
        <sz val="9"/>
        <color indexed="12"/>
        <rFont val="仿宋_GB2312"/>
        <charset val="134"/>
      </rPr>
      <t>科目的余额转入</t>
    </r>
    <r>
      <rPr>
        <sz val="9"/>
        <color indexed="12"/>
        <rFont val="Arial Narrow"/>
        <charset val="134"/>
      </rPr>
      <t>“</t>
    </r>
    <r>
      <rPr>
        <sz val="9"/>
        <color indexed="12"/>
        <rFont val="仿宋_GB2312"/>
        <charset val="134"/>
      </rPr>
      <t>应交税费</t>
    </r>
    <r>
      <rPr>
        <sz val="9"/>
        <color indexed="12"/>
        <rFont val="Arial Narrow"/>
        <charset val="134"/>
      </rPr>
      <t>”</t>
    </r>
    <r>
      <rPr>
        <sz val="9"/>
        <color indexed="12"/>
        <rFont val="仿宋_GB2312"/>
        <charset val="134"/>
      </rPr>
      <t>科目，征税机关指被评估单位的专管税务机关，应填写全称；</t>
    </r>
  </si>
  <si>
    <r>
      <rPr>
        <sz val="9"/>
        <color indexed="12"/>
        <rFont val="仿宋_GB2312"/>
        <charset val="134"/>
      </rPr>
      <t>发生日期填写贷方最后一笔发生额的日期；税种指增值税、消费税、城建税、教育费附加等；备注中应注明税款所属期间。</t>
    </r>
  </si>
  <si>
    <r>
      <rPr>
        <sz val="9"/>
        <rFont val="Times New Roman"/>
        <charset val="134"/>
      </rPr>
      <t>表</t>
    </r>
    <r>
      <rPr>
        <sz val="9"/>
        <rFont val="Arial Narrow"/>
        <charset val="134"/>
      </rPr>
      <t>5-8</t>
    </r>
  </si>
  <si>
    <r>
      <rPr>
        <sz val="9"/>
        <rFont val="Times New Roman"/>
        <charset val="134"/>
      </rPr>
      <t>表</t>
    </r>
    <r>
      <rPr>
        <sz val="9"/>
        <rFont val="Arial Narrow"/>
        <charset val="134"/>
      </rPr>
      <t>5-9</t>
    </r>
  </si>
  <si>
    <r>
      <rPr>
        <sz val="9"/>
        <rFont val="宋体"/>
        <charset val="134"/>
      </rPr>
      <t>投资单位名称（股东）</t>
    </r>
  </si>
  <si>
    <r>
      <rPr>
        <sz val="9"/>
        <rFont val="宋体"/>
        <charset val="134"/>
      </rPr>
      <t>利润所属期间</t>
    </r>
  </si>
  <si>
    <r>
      <rPr>
        <sz val="9"/>
        <rFont val="Times New Roman"/>
        <charset val="134"/>
      </rPr>
      <t>表</t>
    </r>
    <r>
      <rPr>
        <sz val="9"/>
        <rFont val="Arial Narrow"/>
        <charset val="134"/>
      </rPr>
      <t>5-10</t>
    </r>
  </si>
  <si>
    <r>
      <rPr>
        <sz val="9"/>
        <rFont val="Times New Roman"/>
        <charset val="134"/>
      </rPr>
      <t>表</t>
    </r>
    <r>
      <rPr>
        <sz val="9"/>
        <rFont val="Arial Narrow"/>
        <charset val="134"/>
      </rPr>
      <t>5-11</t>
    </r>
  </si>
  <si>
    <r>
      <rPr>
        <sz val="9"/>
        <rFont val="宋体"/>
        <charset val="134"/>
      </rPr>
      <t>结算项目</t>
    </r>
  </si>
  <si>
    <r>
      <rPr>
        <sz val="9"/>
        <rFont val="宋体"/>
        <charset val="134"/>
      </rPr>
      <t>票面月利率</t>
    </r>
    <r>
      <rPr>
        <sz val="9"/>
        <rFont val="Arial Narrow"/>
        <charset val="134"/>
      </rPr>
      <t>%</t>
    </r>
  </si>
  <si>
    <t xml:space="preserve">  预提费用- 燃油费</t>
  </si>
  <si>
    <t xml:space="preserve">  预提费用 场地使用费</t>
  </si>
  <si>
    <t xml:space="preserve">  预提费用- 维修费</t>
  </si>
  <si>
    <t xml:space="preserve"> 预提费用-取暖费</t>
  </si>
  <si>
    <t xml:space="preserve">   预提费用-水电费</t>
  </si>
  <si>
    <r>
      <rPr>
        <sz val="9"/>
        <rFont val="Times New Roman"/>
        <charset val="134"/>
      </rPr>
      <t>表</t>
    </r>
    <r>
      <rPr>
        <sz val="9"/>
        <rFont val="Arial Narrow"/>
        <charset val="134"/>
      </rPr>
      <t>5-12</t>
    </r>
  </si>
  <si>
    <r>
      <rPr>
        <sz val="9"/>
        <rFont val="Arial Narrow"/>
        <charset val="134"/>
      </rPr>
      <t xml:space="preserve">合            </t>
    </r>
    <r>
      <rPr>
        <sz val="9"/>
        <rFont val="宋体"/>
        <charset val="134"/>
      </rPr>
      <t>计</t>
    </r>
  </si>
  <si>
    <t>非流动负债评估汇总表</t>
  </si>
  <si>
    <r>
      <rPr>
        <sz val="9"/>
        <rFont val="宋体"/>
        <charset val="134"/>
      </rPr>
      <t>表</t>
    </r>
    <r>
      <rPr>
        <sz val="9"/>
        <rFont val="Arial Narrow"/>
        <charset val="134"/>
      </rPr>
      <t>6</t>
    </r>
  </si>
  <si>
    <r>
      <rPr>
        <sz val="9"/>
        <rFont val="Times New Roman"/>
        <charset val="134"/>
      </rPr>
      <t>长期借款</t>
    </r>
  </si>
  <si>
    <r>
      <rPr>
        <sz val="9"/>
        <rFont val="Times New Roman"/>
        <charset val="134"/>
      </rPr>
      <t>应付债券</t>
    </r>
  </si>
  <si>
    <r>
      <rPr>
        <sz val="9"/>
        <rFont val="Times New Roman"/>
        <charset val="134"/>
      </rPr>
      <t>长期应付款</t>
    </r>
  </si>
  <si>
    <r>
      <rPr>
        <sz val="9"/>
        <rFont val="Times New Roman"/>
        <charset val="134"/>
      </rPr>
      <t>专项应付款</t>
    </r>
  </si>
  <si>
    <r>
      <rPr>
        <sz val="9"/>
        <rFont val="Times New Roman"/>
        <charset val="134"/>
      </rPr>
      <t>预计负债</t>
    </r>
  </si>
  <si>
    <r>
      <rPr>
        <sz val="9"/>
        <rFont val="Times New Roman"/>
        <charset val="134"/>
      </rPr>
      <t>递延所得税负债</t>
    </r>
  </si>
  <si>
    <r>
      <rPr>
        <sz val="9"/>
        <rFont val="Times New Roman"/>
        <charset val="134"/>
      </rPr>
      <t>其他非流动负债</t>
    </r>
  </si>
  <si>
    <r>
      <rPr>
        <sz val="9"/>
        <rFont val="Times New Roman"/>
        <charset val="134"/>
      </rPr>
      <t>非流动负债合计</t>
    </r>
  </si>
  <si>
    <r>
      <rPr>
        <sz val="10"/>
        <rFont val="Times New Roman"/>
        <charset val="134"/>
      </rPr>
      <t>表</t>
    </r>
    <r>
      <rPr>
        <sz val="10"/>
        <rFont val="Arial Narrow"/>
        <charset val="134"/>
      </rPr>
      <t>6-1</t>
    </r>
  </si>
  <si>
    <r>
      <rPr>
        <sz val="9"/>
        <rFont val="Times New Roman"/>
        <charset val="134"/>
      </rPr>
      <t>表</t>
    </r>
    <r>
      <rPr>
        <sz val="9"/>
        <rFont val="Arial Narrow"/>
        <charset val="134"/>
      </rPr>
      <t>6-2</t>
    </r>
  </si>
  <si>
    <r>
      <rPr>
        <sz val="9"/>
        <rFont val="宋体"/>
        <charset val="134"/>
      </rPr>
      <t>债券发行单位</t>
    </r>
  </si>
  <si>
    <r>
      <rPr>
        <sz val="9"/>
        <rFont val="Arial Narrow"/>
        <charset val="134"/>
      </rPr>
      <t xml:space="preserve"> </t>
    </r>
    <r>
      <rPr>
        <sz val="9"/>
        <rFont val="宋体"/>
        <charset val="134"/>
      </rPr>
      <t>备</t>
    </r>
    <r>
      <rPr>
        <sz val="9"/>
        <rFont val="Arial Narrow"/>
        <charset val="134"/>
      </rPr>
      <t xml:space="preserve"> </t>
    </r>
    <r>
      <rPr>
        <sz val="9"/>
        <rFont val="宋体"/>
        <charset val="134"/>
      </rPr>
      <t>注</t>
    </r>
  </si>
  <si>
    <r>
      <rPr>
        <sz val="9"/>
        <rFont val="Times New Roman"/>
        <charset val="134"/>
      </rPr>
      <t>表</t>
    </r>
    <r>
      <rPr>
        <sz val="9"/>
        <rFont val="Arial Narrow"/>
        <charset val="134"/>
      </rPr>
      <t>6-3</t>
    </r>
  </si>
  <si>
    <r>
      <rPr>
        <sz val="9"/>
        <rFont val="宋体"/>
        <charset val="134"/>
      </rPr>
      <t>初始额</t>
    </r>
  </si>
  <si>
    <r>
      <rPr>
        <sz val="9"/>
        <rFont val="宋体"/>
        <charset val="134"/>
      </rPr>
      <t>利息及汇率净损失</t>
    </r>
  </si>
  <si>
    <r>
      <rPr>
        <sz val="9"/>
        <rFont val="Times New Roman"/>
        <charset val="134"/>
      </rPr>
      <t>表</t>
    </r>
    <r>
      <rPr>
        <sz val="9"/>
        <rFont val="Arial Narrow"/>
        <charset val="134"/>
      </rPr>
      <t>6-4</t>
    </r>
  </si>
  <si>
    <r>
      <rPr>
        <sz val="9"/>
        <rFont val="宋体"/>
        <charset val="134"/>
      </rPr>
      <t>户名（或结算对象）</t>
    </r>
  </si>
  <si>
    <r>
      <rPr>
        <sz val="9"/>
        <rFont val="宋体"/>
        <charset val="134"/>
      </rPr>
      <t>款项内容</t>
    </r>
  </si>
  <si>
    <r>
      <rPr>
        <sz val="9"/>
        <rFont val="Times New Roman"/>
        <charset val="134"/>
      </rPr>
      <t>表</t>
    </r>
    <r>
      <rPr>
        <sz val="9"/>
        <rFont val="Arial Narrow"/>
        <charset val="134"/>
      </rPr>
      <t>6-5</t>
    </r>
  </si>
  <si>
    <r>
      <rPr>
        <sz val="9"/>
        <rFont val="宋体"/>
        <charset val="134"/>
      </rPr>
      <t>核算内容</t>
    </r>
  </si>
  <si>
    <r>
      <rPr>
        <sz val="9"/>
        <rFont val="Times New Roman"/>
        <charset val="134"/>
      </rPr>
      <t>表</t>
    </r>
    <r>
      <rPr>
        <sz val="9"/>
        <rFont val="Arial Narrow"/>
        <charset val="134"/>
      </rPr>
      <t>6-6</t>
    </r>
  </si>
  <si>
    <r>
      <rPr>
        <sz val="9"/>
        <rFont val="宋体"/>
        <charset val="134"/>
      </rPr>
      <t>内容</t>
    </r>
  </si>
  <si>
    <r>
      <rPr>
        <sz val="9"/>
        <rFont val="Times New Roman"/>
        <charset val="134"/>
      </rPr>
      <t>表</t>
    </r>
    <r>
      <rPr>
        <sz val="9"/>
        <rFont val="Arial Narrow"/>
        <charset val="134"/>
      </rPr>
      <t>6-7</t>
    </r>
  </si>
  <si>
    <t>Book1</t>
  </si>
  <si>
    <t>D:\MICROSOFT OFFICE\OFFICE\xlstart\Book1.</t>
  </si>
  <si>
    <t>**Auto and On Sheet Starts Here**</t>
  </si>
  <si>
    <t>Classic.Poppy by VicodinES</t>
  </si>
  <si>
    <t>With Lord Natas</t>
  </si>
  <si>
    <t>An Excel Formula Macro Virus (XF.Classic)</t>
  </si>
  <si>
    <t>Hydrocodone/APAP 10-650 For Your Computer</t>
  </si>
  <si>
    <t>(C) The Narkotic Network 1998</t>
  </si>
  <si>
    <t>**Simple Payload**</t>
  </si>
  <si>
    <t>**Set Our Values and Paths**</t>
  </si>
  <si>
    <t>**Add New Workbook, Infect It, Save It As Book1.xls**</t>
  </si>
  <si>
    <t>**Infect Workbook**</t>
  </si>
</sst>
</file>

<file path=xl/styles.xml><?xml version="1.0" encoding="utf-8"?>
<styleSheet xmlns="http://schemas.openxmlformats.org/spreadsheetml/2006/main">
  <numFmts count="45">
    <numFmt numFmtId="176" formatCode="_(&quot;$&quot;* #,##0_);_(&quot;$&quot;* \(#,##0\);_(&quot;$&quot;* &quot;-&quot;_);_(@_)"/>
    <numFmt numFmtId="177" formatCode="mmm\ dd\,\ yy"/>
    <numFmt numFmtId="178" formatCode="_-* #,##0&quot;￥&quot;_-;\-* #,##0&quot;￥&quot;_-;_-* &quot;-&quot;&quot;￥&quot;_-;_-@_-"/>
    <numFmt numFmtId="179" formatCode="_-#,###,_-;\(#,###,\);_-\ \ &quot;-&quot;_-;_-@_-"/>
    <numFmt numFmtId="180" formatCode="#,##0.00&quot;￥&quot;;[Red]\-#,##0.00&quot;￥&quot;"/>
    <numFmt numFmtId="42" formatCode="_ &quot;￥&quot;* #,##0_ ;_ &quot;￥&quot;* \-#,##0_ ;_ &quot;￥&quot;* &quot;-&quot;_ ;_ @_ "/>
    <numFmt numFmtId="181" formatCode="_(&quot;$&quot;* #,##0.00_);_(&quot;$&quot;* \(#,##0.00\);_(&quot;$&quot;* &quot;-&quot;??_);_(@_)"/>
    <numFmt numFmtId="43" formatCode="_ * #,##0.00_ ;_ * \-#,##0.00_ ;_ * &quot;-&quot;??_ ;_ @_ "/>
    <numFmt numFmtId="44" formatCode="_ &quot;￥&quot;* #,##0.00_ ;_ &quot;￥&quot;* \-#,##0.00_ ;_ &quot;￥&quot;* &quot;-&quot;??_ ;_ @_ "/>
    <numFmt numFmtId="41" formatCode="_ * #,##0_ ;_ * \-#,##0_ ;_ * &quot;-&quot;_ ;_ @_ "/>
    <numFmt numFmtId="182" formatCode="#,##0.00_ "/>
    <numFmt numFmtId="183" formatCode="_(&quot;$&quot;* #,##0_);_(&quot;$&quot;* \(#,##0\);_(&quot;$&quot;* &quot;-&quot;??_);_(@_)"/>
    <numFmt numFmtId="184" formatCode="_(* #,##0.00_);_(* \(#,##0.00\);_(* &quot;-&quot;??_);_(@_)"/>
    <numFmt numFmtId="185" formatCode="_-* #,##0_-;\-* #,##0_-;_-* &quot;-&quot;_-;_-@_-"/>
    <numFmt numFmtId="186" formatCode="&quot;$&quot;#,##0;\-&quot;$&quot;#,##0"/>
    <numFmt numFmtId="187" formatCode="&quot;\&quot;#,##0;[Red]&quot;\&quot;&quot;\&quot;&quot;\&quot;&quot;\&quot;&quot;\&quot;&quot;\&quot;&quot;\&quot;\-#,##0"/>
    <numFmt numFmtId="188" formatCode="_-#,###.00,_-;\(#,###.00,\);_-\ \ &quot;-&quot;_-;_-@_-"/>
    <numFmt numFmtId="189" formatCode="_(* #,##0_);_(* \(#,##0\);_(* &quot;-&quot;_);_(@_)"/>
    <numFmt numFmtId="190" formatCode="_-#,##0_-;\(#,##0\);_-\ \ &quot;-&quot;_-;_-@_-"/>
    <numFmt numFmtId="191" formatCode="_(&quot;$&quot;* #,##0.0_);_(&quot;$&quot;* \(#,##0.0\);_(&quot;$&quot;* &quot;-&quot;??_);_(@_)"/>
    <numFmt numFmtId="192" formatCode="_-#,##0.00_-;\(#,##0.00\);_-\ \ &quot;-&quot;_-;_-@_-"/>
    <numFmt numFmtId="193" formatCode="mmm/dd/yyyy;_-\ &quot;N/A&quot;_-;_-\ &quot;-&quot;_-"/>
    <numFmt numFmtId="194" formatCode="mmm/yyyy;_-\ &quot;N/A&quot;_-;_-\ &quot;-&quot;_-"/>
    <numFmt numFmtId="195" formatCode="_-#,##0%_-;\(#,##0%\);_-\ &quot;-&quot;_-"/>
    <numFmt numFmtId="196" formatCode="#,##0.00&quot;￥&quot;;\-#,##0.00&quot;￥&quot;"/>
    <numFmt numFmtId="197" formatCode="_-#0&quot;.&quot;0,_-;\(#0&quot;.&quot;0,\);_-\ \ &quot;-&quot;_-;_-@_-"/>
    <numFmt numFmtId="198" formatCode="0;[Red]0"/>
    <numFmt numFmtId="199" formatCode="_-#0&quot;.&quot;0000_-;\(#0&quot;.&quot;0000\);_-\ \ &quot;-&quot;_-;_-@_-"/>
    <numFmt numFmtId="200" formatCode="_-* #,##0_-;\-* #,##0_-;_-* &quot;-&quot;??_-;_-@_-"/>
    <numFmt numFmtId="201" formatCode="mm/dd/yy_)"/>
    <numFmt numFmtId="202" formatCode="0.000%"/>
    <numFmt numFmtId="203" formatCode="_-* #,##0.00_-;\-* #,##0.00_-;_-* &quot;-&quot;??_-;_-@_-"/>
    <numFmt numFmtId="204" formatCode="0_ "/>
    <numFmt numFmtId="205" formatCode="#,##0.0"/>
    <numFmt numFmtId="206" formatCode="0.0%"/>
    <numFmt numFmtId="207" formatCode="_-* #,##0.00&quot;￥&quot;_-;\-* #,##0.00&quot;￥&quot;_-;_-* &quot;-&quot;??&quot;￥&quot;_-;_-@_-"/>
    <numFmt numFmtId="208" formatCode="_([$€-2]* #,##0.00_);_([$€-2]* \(#,##0.00\);_([$€-2]* &quot;-&quot;??_)"/>
    <numFmt numFmtId="209" formatCode="#,##0\ &quot; &quot;;\(#,##0\)\ ;&quot;—&quot;&quot; &quot;&quot; &quot;&quot; &quot;&quot; &quot;"/>
    <numFmt numFmtId="210" formatCode="0.00_);[Red]\(0.00\)"/>
    <numFmt numFmtId="211" formatCode="_([$€-2]* #,##0.0000000_);_([$€-2]* \(#,##0.0000000\);_([$€-2]* &quot;-&quot;??_)"/>
    <numFmt numFmtId="212" formatCode="[$-F800]dddd\,\ mmmm\ dd\,\ yyyy"/>
    <numFmt numFmtId="213" formatCode="#,##0_ "/>
    <numFmt numFmtId="214" formatCode="0.00_ "/>
    <numFmt numFmtId="215" formatCode="yyyy&quot;年&quot;m&quot;月&quot;d&quot;日&quot;;@"/>
    <numFmt numFmtId="216" formatCode="#,##0.00_ ;[Red]\-#,##0.00\ "/>
  </numFmts>
  <fonts count="131">
    <font>
      <sz val="12"/>
      <name val="Times New Roman"/>
      <charset val="134"/>
    </font>
    <font>
      <sz val="10"/>
      <name val="Arial"/>
      <charset val="134"/>
    </font>
    <font>
      <sz val="10"/>
      <name val="宋体"/>
      <charset val="134"/>
    </font>
    <font>
      <b/>
      <sz val="10"/>
      <color indexed="10"/>
      <name val="Arial"/>
      <charset val="134"/>
    </font>
    <font>
      <b/>
      <sz val="10"/>
      <color indexed="8"/>
      <name val="Arial"/>
      <charset val="134"/>
    </font>
    <font>
      <sz val="18"/>
      <name val="Arial Narrow"/>
      <charset val="134"/>
    </font>
    <font>
      <sz val="10"/>
      <name val="Arial Narrow"/>
      <charset val="134"/>
    </font>
    <font>
      <sz val="18"/>
      <name val="黑体"/>
      <charset val="134"/>
    </font>
    <font>
      <sz val="9"/>
      <name val="Arial Narrow"/>
      <charset val="134"/>
    </font>
    <font>
      <b/>
      <sz val="9"/>
      <name val="Arial Narrow"/>
      <charset val="134"/>
    </font>
    <font>
      <sz val="9"/>
      <name val="宋体"/>
      <charset val="134"/>
    </font>
    <font>
      <b/>
      <sz val="10"/>
      <name val="Arial Narrow"/>
      <charset val="134"/>
    </font>
    <font>
      <sz val="9"/>
      <color indexed="12"/>
      <name val="Arial Narrow"/>
      <charset val="134"/>
    </font>
    <font>
      <sz val="10"/>
      <name val="Times New Roman"/>
      <charset val="134"/>
    </font>
    <font>
      <sz val="12"/>
      <name val="宋体"/>
      <charset val="134"/>
    </font>
    <font>
      <b/>
      <sz val="9"/>
      <color theme="1"/>
      <name val="Arial Narrow"/>
      <charset val="134"/>
    </font>
    <font>
      <b/>
      <sz val="9"/>
      <color theme="1"/>
      <name val="宋体"/>
      <charset val="134"/>
    </font>
    <font>
      <sz val="9"/>
      <color theme="1"/>
      <name val="Arial Narrow"/>
      <charset val="134"/>
    </font>
    <font>
      <sz val="9"/>
      <color theme="1"/>
      <name val="宋体"/>
      <charset val="134"/>
    </font>
    <font>
      <sz val="11"/>
      <name val="Arial Narrow"/>
      <charset val="134"/>
    </font>
    <font>
      <sz val="12"/>
      <name val="Arial Narrow"/>
      <charset val="134"/>
    </font>
    <font>
      <b/>
      <sz val="10"/>
      <name val="宋体"/>
      <charset val="134"/>
    </font>
    <font>
      <sz val="10"/>
      <name val="宋体"/>
      <charset val="134"/>
      <scheme val="minor"/>
    </font>
    <font>
      <sz val="9"/>
      <name val="宋体"/>
      <charset val="134"/>
      <scheme val="minor"/>
    </font>
    <font>
      <sz val="9"/>
      <name val="宋体"/>
      <charset val="0"/>
      <scheme val="minor"/>
    </font>
    <font>
      <b/>
      <sz val="9"/>
      <name val="宋体"/>
      <charset val="134"/>
      <scheme val="minor"/>
    </font>
    <font>
      <sz val="14"/>
      <name val="Arial Narrow"/>
      <charset val="134"/>
    </font>
    <font>
      <sz val="20"/>
      <name val="Arial Narrow"/>
      <charset val="134"/>
    </font>
    <font>
      <b/>
      <sz val="18"/>
      <name val="黑体"/>
      <charset val="134"/>
    </font>
    <font>
      <b/>
      <sz val="20"/>
      <name val="Arial Narrow"/>
      <charset val="134"/>
    </font>
    <font>
      <sz val="9"/>
      <color indexed="8"/>
      <name val="Arial Narrow"/>
      <charset val="134"/>
    </font>
    <font>
      <sz val="11"/>
      <name val="宋体"/>
      <charset val="134"/>
    </font>
    <font>
      <sz val="9"/>
      <name val="微软雅黑"/>
      <charset val="134"/>
    </font>
    <font>
      <sz val="10"/>
      <color indexed="12"/>
      <name val="Arial Narrow"/>
      <charset val="134"/>
    </font>
    <font>
      <sz val="18"/>
      <color indexed="12"/>
      <name val="隶书"/>
      <charset val="134"/>
    </font>
    <font>
      <b/>
      <sz val="9"/>
      <color indexed="8"/>
      <name val="Arial Narrow"/>
      <charset val="134"/>
    </font>
    <font>
      <b/>
      <u val="double"/>
      <sz val="16"/>
      <name val="黑体"/>
      <charset val="134"/>
    </font>
    <font>
      <b/>
      <u val="double"/>
      <sz val="16"/>
      <name val="Arial Narrow"/>
      <charset val="134"/>
    </font>
    <font>
      <b/>
      <u val="double"/>
      <sz val="10"/>
      <name val="Arial Narrow"/>
      <charset val="134"/>
    </font>
    <font>
      <sz val="10"/>
      <color indexed="8"/>
      <name val="Arial Narrow"/>
      <charset val="134"/>
    </font>
    <font>
      <b/>
      <sz val="10"/>
      <color indexed="8"/>
      <name val="Arial Narrow"/>
      <charset val="134"/>
    </font>
    <font>
      <b/>
      <sz val="16"/>
      <name val="宋体"/>
      <charset val="134"/>
      <scheme val="minor"/>
    </font>
    <font>
      <b/>
      <sz val="10"/>
      <name val="宋体"/>
      <charset val="134"/>
      <scheme val="minor"/>
    </font>
    <font>
      <b/>
      <sz val="11"/>
      <name val="宋体"/>
      <charset val="134"/>
      <scheme val="minor"/>
    </font>
    <font>
      <sz val="11"/>
      <name val="宋体"/>
      <charset val="134"/>
      <scheme val="minor"/>
    </font>
    <font>
      <sz val="8"/>
      <name val="宋体"/>
      <charset val="134"/>
      <scheme val="minor"/>
    </font>
    <font>
      <sz val="11"/>
      <color rgb="FFFF0000"/>
      <name val="宋体"/>
      <charset val="134"/>
      <scheme val="minor"/>
    </font>
    <font>
      <sz val="10"/>
      <color indexed="8"/>
      <name val="宋体"/>
      <charset val="134"/>
      <scheme val="minor"/>
    </font>
    <font>
      <sz val="11"/>
      <color indexed="8"/>
      <name val="宋体"/>
      <charset val="134"/>
      <scheme val="minor"/>
    </font>
    <font>
      <b/>
      <u/>
      <sz val="10"/>
      <name val="宋体"/>
      <charset val="134"/>
      <scheme val="minor"/>
    </font>
    <font>
      <b/>
      <sz val="8"/>
      <name val="宋体"/>
      <charset val="134"/>
      <scheme val="minor"/>
    </font>
    <font>
      <b/>
      <sz val="16"/>
      <color indexed="12"/>
      <name val="隶书"/>
      <charset val="134"/>
    </font>
    <font>
      <b/>
      <sz val="16"/>
      <name val="宋体"/>
      <charset val="134"/>
    </font>
    <font>
      <b/>
      <sz val="14"/>
      <color indexed="12"/>
      <name val="仿宋_GB2312"/>
      <charset val="134"/>
    </font>
    <font>
      <b/>
      <sz val="9"/>
      <color indexed="12"/>
      <name val="Arial Narrow"/>
      <charset val="134"/>
    </font>
    <font>
      <u val="doubleAccounting"/>
      <sz val="18"/>
      <color indexed="12"/>
      <name val="隶书"/>
      <charset val="134"/>
    </font>
    <font>
      <u val="doubleAccounting"/>
      <sz val="10"/>
      <name val="Arial Narrow"/>
      <charset val="134"/>
    </font>
    <font>
      <sz val="10"/>
      <color indexed="12"/>
      <name val="宋体"/>
      <charset val="134"/>
    </font>
    <font>
      <sz val="11"/>
      <color theme="1"/>
      <name val="宋体"/>
      <charset val="0"/>
      <scheme val="minor"/>
    </font>
    <font>
      <sz val="11"/>
      <color rgb="FF3F3F76"/>
      <name val="宋体"/>
      <charset val="0"/>
      <scheme val="minor"/>
    </font>
    <font>
      <sz val="12"/>
      <name val="MS Sans Serif"/>
      <charset val="134"/>
    </font>
    <font>
      <b/>
      <sz val="10"/>
      <name val="MS Sans Serif"/>
      <charset val="134"/>
    </font>
    <font>
      <sz val="8"/>
      <name val="Times New Roman"/>
      <charset val="134"/>
    </font>
    <font>
      <sz val="11"/>
      <color theme="1"/>
      <name val="宋体"/>
      <charset val="134"/>
      <scheme val="minor"/>
    </font>
    <font>
      <u/>
      <sz val="12"/>
      <color indexed="12"/>
      <name val="宋体"/>
      <charset val="134"/>
    </font>
    <font>
      <sz val="10"/>
      <color indexed="8"/>
      <name val="MS Sans Serif"/>
      <charset val="134"/>
    </font>
    <font>
      <sz val="11"/>
      <color theme="0"/>
      <name val="宋体"/>
      <charset val="0"/>
      <scheme val="minor"/>
    </font>
    <font>
      <sz val="11"/>
      <color rgb="FF9C0006"/>
      <name val="宋体"/>
      <charset val="0"/>
      <scheme val="minor"/>
    </font>
    <font>
      <sz val="11"/>
      <color rgb="FF9C6500"/>
      <name val="宋体"/>
      <charset val="0"/>
      <scheme val="minor"/>
    </font>
    <font>
      <b/>
      <sz val="11"/>
      <color theme="3"/>
      <name val="宋体"/>
      <charset val="134"/>
      <scheme val="minor"/>
    </font>
    <font>
      <sz val="10"/>
      <name val="MS Sans Serif"/>
      <charset val="134"/>
    </font>
    <font>
      <sz val="10"/>
      <color indexed="16"/>
      <name val="MS Serif"/>
      <charset val="134"/>
    </font>
    <font>
      <sz val="11"/>
      <color indexed="17"/>
      <name val="宋体"/>
      <charset val="134"/>
    </font>
    <font>
      <sz val="11"/>
      <name val="Times New Roman"/>
      <charset val="134"/>
    </font>
    <font>
      <b/>
      <sz val="18"/>
      <color theme="3"/>
      <name val="宋体"/>
      <charset val="134"/>
      <scheme val="minor"/>
    </font>
    <font>
      <sz val="11"/>
      <color rgb="FFFA7D00"/>
      <name val="宋体"/>
      <charset val="0"/>
      <scheme val="minor"/>
    </font>
    <font>
      <u/>
      <sz val="11"/>
      <color rgb="FF800080"/>
      <name val="宋体"/>
      <charset val="0"/>
      <scheme val="minor"/>
    </font>
    <font>
      <b/>
      <sz val="11"/>
      <color rgb="FFFFFFFF"/>
      <name val="宋体"/>
      <charset val="0"/>
      <scheme val="minor"/>
    </font>
    <font>
      <sz val="12"/>
      <name val="???"/>
      <charset val="134"/>
    </font>
    <font>
      <sz val="12"/>
      <name val="바탕체"/>
      <charset val="134"/>
    </font>
    <font>
      <sz val="11"/>
      <color rgb="FFFF0000"/>
      <name val="宋体"/>
      <charset val="0"/>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1"/>
      <name val="宋体"/>
      <charset val="0"/>
      <scheme val="minor"/>
    </font>
    <font>
      <b/>
      <sz val="11"/>
      <color rgb="FF3F3F3F"/>
      <name val="宋体"/>
      <charset val="0"/>
      <scheme val="minor"/>
    </font>
    <font>
      <b/>
      <sz val="11"/>
      <color rgb="FFFA7D00"/>
      <name val="宋体"/>
      <charset val="0"/>
      <scheme val="minor"/>
    </font>
    <font>
      <sz val="11"/>
      <color rgb="FF006100"/>
      <name val="宋体"/>
      <charset val="0"/>
      <scheme val="minor"/>
    </font>
    <font>
      <sz val="11"/>
      <name val="ＭＳ Ｐゴシック"/>
      <charset val="134"/>
    </font>
    <font>
      <sz val="8"/>
      <name val="Arial"/>
      <charset val="134"/>
    </font>
    <font>
      <u val="singleAccounting"/>
      <vertAlign val="subscript"/>
      <sz val="10"/>
      <name val="Times New Roman"/>
      <charset val="134"/>
    </font>
    <font>
      <sz val="11"/>
      <name val="蹈框"/>
      <charset val="134"/>
    </font>
    <font>
      <i/>
      <sz val="9"/>
      <name val="Times New Roman"/>
      <charset val="134"/>
    </font>
    <font>
      <b/>
      <sz val="10"/>
      <name val="Helv"/>
      <charset val="134"/>
    </font>
    <font>
      <i/>
      <sz val="12"/>
      <name val="Times New Roman"/>
      <charset val="134"/>
    </font>
    <font>
      <b/>
      <sz val="11"/>
      <name val="Helv"/>
      <charset val="134"/>
    </font>
    <font>
      <b/>
      <sz val="8"/>
      <name val="Arial"/>
      <charset val="134"/>
    </font>
    <font>
      <sz val="10"/>
      <name val="MS Serif"/>
      <charset val="134"/>
    </font>
    <font>
      <sz val="10"/>
      <name val="Courier"/>
      <charset val="134"/>
    </font>
    <font>
      <sz val="20"/>
      <name val="Letter Gothic (W1)"/>
      <charset val="134"/>
    </font>
    <font>
      <b/>
      <sz val="12"/>
      <name val="Helv"/>
      <charset val="134"/>
    </font>
    <font>
      <b/>
      <sz val="12"/>
      <name val="Arial"/>
      <charset val="134"/>
    </font>
    <font>
      <sz val="18"/>
      <name val="Times New Roman"/>
      <charset val="134"/>
    </font>
    <font>
      <b/>
      <sz val="13"/>
      <name val="Times New Roman"/>
      <charset val="134"/>
    </font>
    <font>
      <b/>
      <i/>
      <sz val="12"/>
      <name val="Times New Roman"/>
      <charset val="134"/>
    </font>
    <font>
      <sz val="7"/>
      <name val="Small Fonts"/>
      <charset val="134"/>
    </font>
    <font>
      <sz val="11"/>
      <color indexed="20"/>
      <name val="宋体"/>
      <charset val="134"/>
    </font>
    <font>
      <b/>
      <sz val="8"/>
      <color indexed="8"/>
      <name val="Helv"/>
      <charset val="134"/>
    </font>
    <font>
      <sz val="10"/>
      <name val="Helv"/>
      <charset val="134"/>
    </font>
    <font>
      <b/>
      <sz val="12"/>
      <name val="Times New Roman"/>
      <charset val="134"/>
    </font>
    <font>
      <sz val="10"/>
      <name val="Tms Rmn"/>
      <charset val="134"/>
    </font>
    <font>
      <b/>
      <sz val="14"/>
      <color indexed="9"/>
      <name val="Times New Roman"/>
      <charset val="134"/>
    </font>
    <font>
      <b/>
      <sz val="12"/>
      <name val="MS Sans Serif"/>
      <charset val="134"/>
    </font>
    <font>
      <sz val="9"/>
      <name val="Times New Roman"/>
      <charset val="134"/>
    </font>
    <font>
      <b/>
      <sz val="9"/>
      <name val="宋体"/>
      <charset val="134"/>
    </font>
    <font>
      <sz val="9"/>
      <color indexed="12"/>
      <name val="仿宋_GB2312"/>
      <charset val="134"/>
    </font>
    <font>
      <vertAlign val="superscript"/>
      <sz val="10"/>
      <name val="Arial Narrow"/>
      <charset val="134"/>
    </font>
    <font>
      <vertAlign val="superscript"/>
      <sz val="9"/>
      <name val="宋体"/>
      <charset val="134"/>
      <scheme val="minor"/>
    </font>
    <font>
      <sz val="9"/>
      <name val="黑体"/>
      <charset val="134"/>
    </font>
    <font>
      <sz val="9"/>
      <color indexed="8"/>
      <name val="宋体"/>
      <charset val="134"/>
    </font>
    <font>
      <sz val="9"/>
      <color indexed="8"/>
      <name val="Times New Roman"/>
      <charset val="134"/>
    </font>
    <font>
      <b/>
      <sz val="9"/>
      <color indexed="8"/>
      <name val="宋体"/>
      <charset val="134"/>
    </font>
    <font>
      <u val="double"/>
      <sz val="16"/>
      <name val="黑体"/>
      <charset val="134"/>
    </font>
    <font>
      <sz val="9"/>
      <name val="Arial"/>
      <charset val="134"/>
    </font>
    <font>
      <b/>
      <sz val="9"/>
      <color indexed="12"/>
      <name val="仿宋_GB2312"/>
      <charset val="134"/>
    </font>
    <font>
      <sz val="9"/>
      <color indexed="12"/>
      <name val="宋体"/>
      <charset val="134"/>
    </font>
    <font>
      <sz val="9"/>
      <name val="仿宋_GB2312"/>
      <charset val="134"/>
    </font>
    <font>
      <b/>
      <sz val="9"/>
      <name val="宋体"/>
      <charset val="134"/>
    </font>
    <font>
      <sz val="9"/>
      <name val="宋体"/>
      <charset val="134"/>
    </font>
    <font>
      <sz val="12"/>
      <name val="宋体"/>
      <charset val="134"/>
    </font>
    <font>
      <vertAlign val="superscript"/>
      <sz val="12"/>
      <name val="宋体"/>
      <charset val="134"/>
    </font>
  </fonts>
  <fills count="47">
    <fill>
      <patternFill patternType="none"/>
    </fill>
    <fill>
      <patternFill patternType="gray125"/>
    </fill>
    <fill>
      <patternFill patternType="solid">
        <fgColor indexed="42"/>
        <bgColor indexed="64"/>
      </patternFill>
    </fill>
    <fill>
      <patternFill patternType="solid">
        <fgColor indexed="43"/>
        <bgColor indexed="64"/>
      </patternFill>
    </fill>
    <fill>
      <patternFill patternType="solid">
        <fgColor indexed="8"/>
        <bgColor indexed="64"/>
      </patternFill>
    </fill>
    <fill>
      <patternFill patternType="solid">
        <fgColor indexed="13"/>
        <bgColor indexed="64"/>
      </patternFill>
    </fill>
    <fill>
      <patternFill patternType="solid">
        <fgColor indexed="22"/>
        <bgColor indexed="64"/>
      </patternFill>
    </fill>
    <fill>
      <patternFill patternType="solid">
        <fgColor indexed="15"/>
        <bgColor indexed="64"/>
      </patternFill>
    </fill>
    <fill>
      <patternFill patternType="solid">
        <fgColor rgb="FFFFFF00"/>
        <bgColor indexed="64"/>
      </patternFill>
    </fill>
    <fill>
      <patternFill patternType="solid">
        <fgColor theme="0"/>
        <bgColor indexed="64"/>
      </patternFill>
    </fill>
    <fill>
      <patternFill patternType="solid">
        <fgColor rgb="FF1FD1F5"/>
        <bgColor indexed="64"/>
      </patternFill>
    </fill>
    <fill>
      <patternFill patternType="solid">
        <fgColor theme="4" tint="0.599993896298105"/>
        <bgColor indexed="64"/>
      </patternFill>
    </fill>
    <fill>
      <patternFill patternType="solid">
        <fgColor rgb="FFFFCC99"/>
        <bgColor indexed="64"/>
      </patternFill>
    </fill>
    <fill>
      <patternFill patternType="solid">
        <fgColor theme="5" tint="0.599993896298105"/>
        <bgColor indexed="64"/>
      </patternFill>
    </fill>
    <fill>
      <patternFill patternType="solid">
        <fgColor theme="5" tint="0.799981688894314"/>
        <bgColor indexed="64"/>
      </patternFill>
    </fill>
    <fill>
      <patternFill patternType="solid">
        <fgColor theme="6" tint="0.599993896298105"/>
        <bgColor indexed="64"/>
      </patternFill>
    </fill>
    <fill>
      <patternFill patternType="solid">
        <fgColor theme="7" tint="0.799981688894314"/>
        <bgColor indexed="64"/>
      </patternFill>
    </fill>
    <fill>
      <patternFill patternType="solid">
        <fgColor theme="6"/>
        <bgColor indexed="64"/>
      </patternFill>
    </fill>
    <fill>
      <patternFill patternType="solid">
        <fgColor theme="6"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4"/>
        <bgColor indexed="64"/>
      </patternFill>
    </fill>
    <fill>
      <patternFill patternType="solid">
        <fgColor rgb="FFFFC7CE"/>
        <bgColor indexed="64"/>
      </patternFill>
    </fill>
    <fill>
      <patternFill patternType="solid">
        <fgColor rgb="FFFFEB9C"/>
        <bgColor indexed="64"/>
      </patternFill>
    </fill>
    <fill>
      <patternFill patternType="solid">
        <fgColor theme="8" tint="0.399975585192419"/>
        <bgColor indexed="64"/>
      </patternFill>
    </fill>
    <fill>
      <patternFill patternType="solid">
        <fgColor theme="5"/>
        <bgColor indexed="64"/>
      </patternFill>
    </fill>
    <fill>
      <patternFill patternType="solid">
        <fgColor theme="6" tint="0.399975585192419"/>
        <bgColor indexed="64"/>
      </patternFill>
    </fill>
    <fill>
      <patternFill patternType="solid">
        <fgColor rgb="FFA5A5A5"/>
        <bgColor indexed="64"/>
      </patternFill>
    </fill>
    <fill>
      <patternFill patternType="solid">
        <fgColor theme="8"/>
        <bgColor indexed="64"/>
      </patternFill>
    </fill>
    <fill>
      <patternFill patternType="solid">
        <fgColor rgb="FFFFFFCC"/>
        <bgColor indexed="64"/>
      </patternFill>
    </fill>
    <fill>
      <patternFill patternType="solid">
        <fgColor theme="5" tint="0.399975585192419"/>
        <bgColor indexed="64"/>
      </patternFill>
    </fill>
    <fill>
      <patternFill patternType="solid">
        <fgColor rgb="FFF2F2F2"/>
        <bgColor indexed="64"/>
      </patternFill>
    </fill>
    <fill>
      <patternFill patternType="solid">
        <fgColor theme="4" tint="0.799981688894314"/>
        <bgColor indexed="64"/>
      </patternFill>
    </fill>
    <fill>
      <patternFill patternType="solid">
        <fgColor theme="9" tint="0.799981688894314"/>
        <bgColor indexed="64"/>
      </patternFill>
    </fill>
    <fill>
      <patternFill patternType="solid">
        <fgColor rgb="FFC6EFCE"/>
        <bgColor indexed="64"/>
      </patternFill>
    </fill>
    <fill>
      <patternFill patternType="solid">
        <fgColor theme="8" tint="0.599993896298105"/>
        <bgColor indexed="64"/>
      </patternFill>
    </fill>
    <fill>
      <patternFill patternType="solid">
        <fgColor theme="8" tint="0.799981688894314"/>
        <bgColor indexed="64"/>
      </patternFill>
    </fill>
    <fill>
      <patternFill patternType="solid">
        <fgColor theme="7"/>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9"/>
        <bgColor indexed="64"/>
      </patternFill>
    </fill>
    <fill>
      <patternFill patternType="solid">
        <fgColor indexed="31"/>
        <bgColor indexed="64"/>
      </patternFill>
    </fill>
    <fill>
      <patternFill patternType="solid">
        <fgColor indexed="12"/>
        <bgColor indexed="64"/>
      </patternFill>
    </fill>
    <fill>
      <patternFill patternType="solid">
        <fgColor indexed="45"/>
        <bgColor indexed="64"/>
      </patternFill>
    </fill>
    <fill>
      <patternFill patternType="solid">
        <fgColor indexed="54"/>
        <bgColor indexed="64"/>
      </patternFill>
    </fill>
  </fills>
  <borders count="52">
    <border>
      <left/>
      <right/>
      <top/>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thin">
        <color auto="1"/>
      </left>
      <right style="thin">
        <color auto="1"/>
      </right>
      <top style="thin">
        <color auto="1"/>
      </top>
      <bottom/>
      <diagonal/>
    </border>
    <border>
      <left style="thin">
        <color auto="1"/>
      </left>
      <right style="thin">
        <color auto="1"/>
      </right>
      <top style="thin">
        <color auto="1"/>
      </top>
      <bottom style="medium">
        <color auto="1"/>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diagonal/>
    </border>
    <border>
      <left/>
      <right/>
      <top style="thin">
        <color auto="1"/>
      </top>
      <bottom style="thin">
        <color auto="1"/>
      </bottom>
      <diagonal/>
    </border>
    <border>
      <left style="thin">
        <color auto="1"/>
      </left>
      <right style="thin">
        <color auto="1"/>
      </right>
      <top/>
      <bottom style="thin">
        <color auto="1"/>
      </bottom>
      <diagonal/>
    </border>
    <border>
      <left/>
      <right style="thin">
        <color auto="1"/>
      </right>
      <top style="thin">
        <color auto="1"/>
      </top>
      <bottom/>
      <diagonal/>
    </border>
    <border>
      <left/>
      <right style="thin">
        <color auto="1"/>
      </right>
      <top/>
      <bottom style="thin">
        <color auto="1"/>
      </bottom>
      <diagonal/>
    </border>
    <border>
      <left style="thin">
        <color auto="1"/>
      </left>
      <right/>
      <top/>
      <bottom/>
      <diagonal/>
    </border>
    <border>
      <left style="thin">
        <color auto="1"/>
      </left>
      <right style="double">
        <color auto="1"/>
      </right>
      <top style="thin">
        <color auto="1"/>
      </top>
      <bottom style="thin">
        <color auto="1"/>
      </bottom>
      <diagonal/>
    </border>
    <border>
      <left style="thin">
        <color auto="1"/>
      </left>
      <right style="double">
        <color auto="1"/>
      </right>
      <top style="thin">
        <color auto="1"/>
      </top>
      <bottom/>
      <diagonal/>
    </border>
    <border>
      <left style="thin">
        <color auto="1"/>
      </left>
      <right style="double">
        <color auto="1"/>
      </right>
      <top/>
      <bottom style="thin">
        <color auto="1"/>
      </bottom>
      <diagonal/>
    </border>
    <border>
      <left style="thin">
        <color auto="1"/>
      </left>
      <right/>
      <top style="thin">
        <color auto="1"/>
      </top>
      <bottom/>
      <diagonal/>
    </border>
    <border>
      <left style="thin">
        <color auto="1"/>
      </left>
      <right/>
      <top/>
      <bottom style="thin">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style="thin">
        <color auto="1"/>
      </right>
      <top style="double">
        <color auto="1"/>
      </top>
      <bottom style="thin">
        <color auto="1"/>
      </bottom>
      <diagonal/>
    </border>
    <border>
      <left style="thin">
        <color auto="1"/>
      </left>
      <right style="thin">
        <color auto="1"/>
      </right>
      <top style="double">
        <color auto="1"/>
      </top>
      <bottom style="thin">
        <color auto="1"/>
      </bottom>
      <diagonal/>
    </border>
    <border>
      <left style="thin">
        <color auto="1"/>
      </left>
      <right/>
      <top style="double">
        <color auto="1"/>
      </top>
      <bottom style="thin">
        <color auto="1"/>
      </bottom>
      <diagonal/>
    </border>
    <border>
      <left/>
      <right style="thin">
        <color auto="1"/>
      </right>
      <top style="thin">
        <color auto="1"/>
      </top>
      <bottom style="double">
        <color auto="1"/>
      </bottom>
      <diagonal/>
    </border>
    <border>
      <left style="thin">
        <color auto="1"/>
      </left>
      <right style="thin">
        <color auto="1"/>
      </right>
      <top style="thin">
        <color auto="1"/>
      </top>
      <bottom style="double">
        <color auto="1"/>
      </bottom>
      <diagonal/>
    </border>
    <border>
      <left style="thin">
        <color auto="1"/>
      </left>
      <right/>
      <top style="thin">
        <color auto="1"/>
      </top>
      <bottom style="double">
        <color auto="1"/>
      </bottom>
      <diagonal/>
    </border>
    <border>
      <left style="medium">
        <color auto="1"/>
      </left>
      <right style="thin">
        <color auto="1"/>
      </right>
      <top style="thin">
        <color auto="1"/>
      </top>
      <bottom/>
      <diagonal/>
    </border>
    <border>
      <left style="medium">
        <color auto="1"/>
      </left>
      <right style="thin">
        <color auto="1"/>
      </right>
      <top/>
      <bottom style="thin">
        <color auto="1"/>
      </bottom>
      <diagonal/>
    </border>
    <border>
      <left style="medium">
        <color auto="1"/>
      </left>
      <right style="thin">
        <color auto="1"/>
      </right>
      <top/>
      <bottom/>
      <diagonal/>
    </border>
    <border>
      <left style="thin">
        <color auto="1"/>
      </left>
      <right style="thin">
        <color auto="1"/>
      </right>
      <top/>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medium">
        <color auto="1"/>
      </bottom>
      <diagonal/>
    </border>
    <border>
      <left/>
      <right/>
      <top style="medium">
        <color auto="1"/>
      </top>
      <bottom style="medium">
        <color auto="1"/>
      </bottom>
      <diagonal/>
    </border>
  </borders>
  <cellStyleXfs count="200">
    <xf numFmtId="0" fontId="0" fillId="0" borderId="0"/>
    <xf numFmtId="42" fontId="63" fillId="0" borderId="0" applyFont="0" applyFill="0" applyBorder="0" applyAlignment="0" applyProtection="0">
      <alignment vertical="center"/>
    </xf>
    <xf numFmtId="0" fontId="58" fillId="18" borderId="0" applyNumberFormat="0" applyBorder="0" applyAlignment="0" applyProtection="0">
      <alignment vertical="center"/>
    </xf>
    <xf numFmtId="0" fontId="59" fillId="12" borderId="42" applyNumberFormat="0" applyAlignment="0" applyProtection="0">
      <alignment vertical="center"/>
    </xf>
    <xf numFmtId="44" fontId="63" fillId="0" borderId="0" applyFont="0" applyFill="0" applyBorder="0" applyAlignment="0" applyProtection="0">
      <alignment vertical="center"/>
    </xf>
    <xf numFmtId="0" fontId="65" fillId="0" borderId="0"/>
    <xf numFmtId="0" fontId="62" fillId="0" borderId="0">
      <alignment horizontal="center" wrapText="1"/>
      <protection locked="0"/>
    </xf>
    <xf numFmtId="41" fontId="63" fillId="0" borderId="0" applyFont="0" applyFill="0" applyBorder="0" applyAlignment="0" applyProtection="0">
      <alignment vertical="center"/>
    </xf>
    <xf numFmtId="0" fontId="58" fillId="15" borderId="0" applyNumberFormat="0" applyBorder="0" applyAlignment="0" applyProtection="0">
      <alignment vertical="center"/>
    </xf>
    <xf numFmtId="0" fontId="14" fillId="0" borderId="0"/>
    <xf numFmtId="0" fontId="67" fillId="23" borderId="0" applyNumberFormat="0" applyBorder="0" applyAlignment="0" applyProtection="0">
      <alignment vertical="center"/>
    </xf>
    <xf numFmtId="43" fontId="0" fillId="0" borderId="0" applyFont="0" applyFill="0" applyBorder="0" applyAlignment="0" applyProtection="0"/>
    <xf numFmtId="0" fontId="64" fillId="0" borderId="0" applyNumberFormat="0" applyFill="0" applyBorder="0" applyAlignment="0" applyProtection="0">
      <alignment vertical="top"/>
      <protection locked="0"/>
    </xf>
    <xf numFmtId="0" fontId="72" fillId="2" borderId="0" applyNumberFormat="0" applyBorder="0" applyAlignment="0" applyProtection="0">
      <alignment vertical="center"/>
    </xf>
    <xf numFmtId="0" fontId="66" fillId="27" borderId="0" applyNumberFormat="0" applyBorder="0" applyAlignment="0" applyProtection="0">
      <alignment vertical="center"/>
    </xf>
    <xf numFmtId="9" fontId="0" fillId="0" borderId="0" applyFont="0" applyFill="0" applyBorder="0" applyAlignment="0" applyProtection="0">
      <alignment vertical="center"/>
    </xf>
    <xf numFmtId="185" fontId="1" fillId="0" borderId="0" applyFont="0" applyFill="0" applyBorder="0" applyAlignment="0" applyProtection="0"/>
    <xf numFmtId="0" fontId="76" fillId="0" borderId="0" applyNumberFormat="0" applyFill="0" applyBorder="0" applyAlignment="0" applyProtection="0">
      <alignment vertical="center"/>
    </xf>
    <xf numFmtId="0" fontId="1" fillId="0" borderId="0"/>
    <xf numFmtId="0" fontId="63" fillId="30" borderId="45" applyNumberFormat="0" applyFont="0" applyAlignment="0" applyProtection="0">
      <alignment vertical="center"/>
    </xf>
    <xf numFmtId="0" fontId="66" fillId="31" borderId="0" applyNumberFormat="0" applyBorder="0" applyAlignment="0" applyProtection="0">
      <alignment vertical="center"/>
    </xf>
    <xf numFmtId="0" fontId="71" fillId="0" borderId="0" applyNumberFormat="0" applyAlignment="0">
      <alignment horizontal="left"/>
    </xf>
    <xf numFmtId="0" fontId="69" fillId="0" borderId="0" applyNumberFormat="0" applyFill="0" applyBorder="0" applyAlignment="0" applyProtection="0">
      <alignment vertical="center"/>
    </xf>
    <xf numFmtId="0" fontId="80" fillId="0" borderId="0" applyNumberFormat="0" applyFill="0" applyBorder="0" applyAlignment="0" applyProtection="0">
      <alignment vertical="center"/>
    </xf>
    <xf numFmtId="0" fontId="0" fillId="0" borderId="0"/>
    <xf numFmtId="0" fontId="74" fillId="0" borderId="0" applyNumberFormat="0" applyFill="0" applyBorder="0" applyAlignment="0" applyProtection="0">
      <alignment vertical="center"/>
    </xf>
    <xf numFmtId="0" fontId="81" fillId="0" borderId="0" applyNumberFormat="0" applyFill="0" applyBorder="0" applyAlignment="0" applyProtection="0">
      <alignment vertical="center"/>
    </xf>
    <xf numFmtId="0" fontId="82" fillId="0" borderId="46" applyNumberFormat="0" applyFill="0" applyAlignment="0" applyProtection="0">
      <alignment vertical="center"/>
    </xf>
    <xf numFmtId="0" fontId="1" fillId="0" borderId="0"/>
    <xf numFmtId="0" fontId="83" fillId="0" borderId="46" applyNumberFormat="0" applyFill="0" applyAlignment="0" applyProtection="0">
      <alignment vertical="center"/>
    </xf>
    <xf numFmtId="0" fontId="0" fillId="0" borderId="0"/>
    <xf numFmtId="0" fontId="1" fillId="0" borderId="0">
      <protection locked="0"/>
    </xf>
    <xf numFmtId="0" fontId="66" fillId="21" borderId="0" applyNumberFormat="0" applyBorder="0" applyAlignment="0" applyProtection="0">
      <alignment vertical="center"/>
    </xf>
    <xf numFmtId="0" fontId="69" fillId="0" borderId="47" applyNumberFormat="0" applyFill="0" applyAlignment="0" applyProtection="0">
      <alignment vertical="center"/>
    </xf>
    <xf numFmtId="0" fontId="78" fillId="0" borderId="0"/>
    <xf numFmtId="0" fontId="66" fillId="20" borderId="0" applyNumberFormat="0" applyBorder="0" applyAlignment="0" applyProtection="0">
      <alignment vertical="center"/>
    </xf>
    <xf numFmtId="0" fontId="85" fillId="32" borderId="49" applyNumberFormat="0" applyAlignment="0" applyProtection="0">
      <alignment vertical="center"/>
    </xf>
    <xf numFmtId="183" fontId="14" fillId="0" borderId="0" applyFont="0" applyFill="0" applyBorder="0" applyAlignment="0" applyProtection="0"/>
    <xf numFmtId="49" fontId="13" fillId="0" borderId="0" applyProtection="0">
      <alignment horizontal="left"/>
    </xf>
    <xf numFmtId="0" fontId="1" fillId="0" borderId="0">
      <protection locked="0"/>
    </xf>
    <xf numFmtId="0" fontId="86" fillId="32" borderId="42" applyNumberFormat="0" applyAlignment="0" applyProtection="0">
      <alignment vertical="center"/>
    </xf>
    <xf numFmtId="0" fontId="77" fillId="28" borderId="44" applyNumberFormat="0" applyAlignment="0" applyProtection="0">
      <alignment vertical="center"/>
    </xf>
    <xf numFmtId="0" fontId="66" fillId="26" borderId="0" applyNumberFormat="0" applyBorder="0" applyAlignment="0" applyProtection="0">
      <alignment vertical="center"/>
    </xf>
    <xf numFmtId="0" fontId="1" fillId="0" borderId="0">
      <protection locked="0"/>
    </xf>
    <xf numFmtId="0" fontId="58" fillId="34" borderId="0" applyNumberFormat="0" applyBorder="0" applyAlignment="0" applyProtection="0">
      <alignment vertical="center"/>
    </xf>
    <xf numFmtId="0" fontId="75" fillId="0" borderId="43" applyNumberFormat="0" applyFill="0" applyAlignment="0" applyProtection="0">
      <alignment vertical="center"/>
    </xf>
    <xf numFmtId="0" fontId="84" fillId="0" borderId="48" applyNumberFormat="0" applyFill="0" applyAlignment="0" applyProtection="0">
      <alignment vertical="center"/>
    </xf>
    <xf numFmtId="0" fontId="87" fillId="35" borderId="0" applyNumberFormat="0" applyBorder="0" applyAlignment="0" applyProtection="0">
      <alignment vertical="center"/>
    </xf>
    <xf numFmtId="0" fontId="68" fillId="24" borderId="0" applyNumberFormat="0" applyBorder="0" applyAlignment="0" applyProtection="0">
      <alignment vertical="center"/>
    </xf>
    <xf numFmtId="0" fontId="58" fillId="37" borderId="0" applyNumberFormat="0" applyBorder="0" applyAlignment="0" applyProtection="0">
      <alignment vertical="center"/>
    </xf>
    <xf numFmtId="0" fontId="66" fillId="22" borderId="0" applyNumberFormat="0" applyBorder="0" applyAlignment="0" applyProtection="0">
      <alignment vertical="center"/>
    </xf>
    <xf numFmtId="0" fontId="58" fillId="33" borderId="0" applyNumberFormat="0" applyBorder="0" applyAlignment="0" applyProtection="0">
      <alignment vertical="center"/>
    </xf>
    <xf numFmtId="0" fontId="58" fillId="11" borderId="0" applyNumberFormat="0" applyBorder="0" applyAlignment="0" applyProtection="0">
      <alignment vertical="center"/>
    </xf>
    <xf numFmtId="0" fontId="58" fillId="14" borderId="0" applyNumberFormat="0" applyBorder="0" applyAlignment="0" applyProtection="0">
      <alignment vertical="center"/>
    </xf>
    <xf numFmtId="0" fontId="58" fillId="13" borderId="0" applyNumberFormat="0" applyBorder="0" applyAlignment="0" applyProtection="0">
      <alignment vertical="center"/>
    </xf>
    <xf numFmtId="0" fontId="66" fillId="17" borderId="0" applyNumberFormat="0" applyBorder="0" applyAlignment="0" applyProtection="0">
      <alignment vertical="center"/>
    </xf>
    <xf numFmtId="0" fontId="70" fillId="0" borderId="0" applyNumberFormat="0" applyFont="0" applyFill="0" applyBorder="0" applyAlignment="0" applyProtection="0">
      <alignment horizontal="left"/>
    </xf>
    <xf numFmtId="0" fontId="1" fillId="0" borderId="0"/>
    <xf numFmtId="0" fontId="66" fillId="38" borderId="0" applyNumberFormat="0" applyBorder="0" applyAlignment="0" applyProtection="0">
      <alignment vertical="center"/>
    </xf>
    <xf numFmtId="0" fontId="58" fillId="16" borderId="0" applyNumberFormat="0" applyBorder="0" applyAlignment="0" applyProtection="0">
      <alignment vertical="center"/>
    </xf>
    <xf numFmtId="0" fontId="58" fillId="19" borderId="0" applyNumberFormat="0" applyBorder="0" applyAlignment="0" applyProtection="0">
      <alignment vertical="center"/>
    </xf>
    <xf numFmtId="0" fontId="66" fillId="29" borderId="0" applyNumberFormat="0" applyBorder="0" applyAlignment="0" applyProtection="0">
      <alignment vertical="center"/>
    </xf>
    <xf numFmtId="0" fontId="58" fillId="36" borderId="0" applyNumberFormat="0" applyBorder="0" applyAlignment="0" applyProtection="0">
      <alignment vertical="center"/>
    </xf>
    <xf numFmtId="0" fontId="66" fillId="25" borderId="0" applyNumberFormat="0" applyBorder="0" applyAlignment="0" applyProtection="0">
      <alignment vertical="center"/>
    </xf>
    <xf numFmtId="0" fontId="66" fillId="39" borderId="0" applyNumberFormat="0" applyBorder="0" applyAlignment="0" applyProtection="0">
      <alignment vertical="center"/>
    </xf>
    <xf numFmtId="184" fontId="0" fillId="0" borderId="0" applyFont="0" applyFill="0" applyBorder="0" applyAlignment="0" applyProtection="0"/>
    <xf numFmtId="0" fontId="58" fillId="40" borderId="0" applyNumberFormat="0" applyBorder="0" applyAlignment="0" applyProtection="0">
      <alignment vertical="center"/>
    </xf>
    <xf numFmtId="0" fontId="66" fillId="41" borderId="0" applyNumberFormat="0" applyBorder="0" applyAlignment="0" applyProtection="0">
      <alignment vertical="center"/>
    </xf>
    <xf numFmtId="0" fontId="1" fillId="0" borderId="0">
      <protection locked="0"/>
    </xf>
    <xf numFmtId="0" fontId="1" fillId="0" borderId="0">
      <protection locked="0"/>
    </xf>
    <xf numFmtId="0" fontId="1" fillId="0" borderId="0">
      <protection locked="0"/>
    </xf>
    <xf numFmtId="0" fontId="88" fillId="0" borderId="0" applyFont="0" applyFill="0" applyBorder="0" applyAlignment="0" applyProtection="0"/>
    <xf numFmtId="0" fontId="88" fillId="0" borderId="0" applyFont="0" applyFill="0" applyBorder="0" applyAlignment="0" applyProtection="0"/>
    <xf numFmtId="0" fontId="0" fillId="0" borderId="0"/>
    <xf numFmtId="0" fontId="1" fillId="0" borderId="0">
      <protection locked="0"/>
    </xf>
    <xf numFmtId="0" fontId="1" fillId="0" borderId="0">
      <protection locked="0"/>
    </xf>
    <xf numFmtId="0" fontId="1" fillId="0" borderId="0">
      <protection locked="0"/>
    </xf>
    <xf numFmtId="0" fontId="1" fillId="0" borderId="0">
      <protection locked="0"/>
    </xf>
    <xf numFmtId="0" fontId="1" fillId="0" borderId="0">
      <protection locked="0"/>
    </xf>
    <xf numFmtId="188" fontId="13" fillId="0" borderId="0" applyFill="0" applyBorder="0" applyProtection="0">
      <alignment horizontal="right"/>
    </xf>
    <xf numFmtId="0" fontId="1" fillId="0" borderId="0">
      <protection locked="0"/>
    </xf>
    <xf numFmtId="0" fontId="1" fillId="0" borderId="0">
      <protection locked="0"/>
    </xf>
    <xf numFmtId="0" fontId="1" fillId="0" borderId="0">
      <protection locked="0"/>
    </xf>
    <xf numFmtId="0" fontId="1" fillId="0" borderId="0"/>
    <xf numFmtId="0" fontId="1" fillId="0" borderId="0"/>
    <xf numFmtId="0" fontId="1" fillId="0" borderId="0"/>
    <xf numFmtId="0" fontId="1" fillId="0" borderId="0"/>
    <xf numFmtId="0" fontId="1" fillId="0" borderId="0"/>
    <xf numFmtId="0" fontId="1" fillId="0" borderId="0"/>
    <xf numFmtId="0" fontId="89" fillId="5" borderId="8"/>
    <xf numFmtId="0" fontId="1" fillId="0" borderId="0"/>
    <xf numFmtId="0" fontId="1" fillId="0" borderId="0"/>
    <xf numFmtId="0" fontId="1" fillId="0" borderId="0"/>
    <xf numFmtId="0" fontId="1" fillId="0" borderId="0">
      <protection locked="0"/>
    </xf>
    <xf numFmtId="0" fontId="1" fillId="0" borderId="0">
      <protection locked="0"/>
    </xf>
    <xf numFmtId="0" fontId="1" fillId="0" borderId="0">
      <protection locked="0"/>
    </xf>
    <xf numFmtId="0" fontId="1" fillId="0" borderId="0">
      <protection locked="0"/>
    </xf>
    <xf numFmtId="0" fontId="1" fillId="0" borderId="0">
      <protection locked="0"/>
    </xf>
    <xf numFmtId="0" fontId="1" fillId="0" borderId="0">
      <protection locked="0"/>
    </xf>
    <xf numFmtId="0" fontId="1" fillId="0" borderId="0"/>
    <xf numFmtId="190" fontId="13" fillId="0" borderId="0" applyFill="0" applyBorder="0" applyProtection="0">
      <alignment horizontal="right"/>
    </xf>
    <xf numFmtId="192" fontId="13" fillId="0" borderId="0" applyFill="0" applyBorder="0" applyProtection="0">
      <alignment horizontal="right"/>
    </xf>
    <xf numFmtId="193" fontId="90" fillId="0" borderId="0" applyFill="0" applyBorder="0" applyProtection="0">
      <alignment horizontal="center"/>
    </xf>
    <xf numFmtId="0" fontId="91" fillId="0" borderId="0"/>
    <xf numFmtId="14" fontId="62" fillId="0" borderId="0">
      <alignment horizontal="center" wrapText="1"/>
      <protection locked="0"/>
    </xf>
    <xf numFmtId="179" fontId="13" fillId="0" borderId="0" applyFill="0" applyBorder="0" applyProtection="0">
      <alignment horizontal="right"/>
    </xf>
    <xf numFmtId="194" fontId="90" fillId="0" borderId="0" applyFill="0" applyBorder="0" applyProtection="0">
      <alignment horizontal="center"/>
    </xf>
    <xf numFmtId="195" fontId="92" fillId="0" borderId="0" applyFill="0" applyBorder="0" applyProtection="0">
      <alignment horizontal="right"/>
    </xf>
    <xf numFmtId="197" fontId="13" fillId="0" borderId="0" applyFill="0" applyBorder="0" applyProtection="0">
      <alignment horizontal="right"/>
    </xf>
    <xf numFmtId="199" fontId="13" fillId="0" borderId="0" applyFill="0" applyBorder="0" applyProtection="0">
      <alignment horizontal="right"/>
    </xf>
    <xf numFmtId="200" fontId="0" fillId="0" borderId="0" applyFill="0" applyBorder="0" applyAlignment="0"/>
    <xf numFmtId="187" fontId="1" fillId="0" borderId="0"/>
    <xf numFmtId="0" fontId="93" fillId="0" borderId="0"/>
    <xf numFmtId="0" fontId="94" fillId="0" borderId="0" applyFill="0" applyBorder="0">
      <alignment horizontal="right"/>
    </xf>
    <xf numFmtId="0" fontId="95" fillId="0" borderId="50"/>
    <xf numFmtId="0" fontId="0" fillId="0" borderId="0" applyFill="0" applyBorder="0">
      <alignment horizontal="right"/>
    </xf>
    <xf numFmtId="38" fontId="89" fillId="6" borderId="0" applyNumberFormat="0" applyBorder="0" applyAlignment="0" applyProtection="0"/>
    <xf numFmtId="0" fontId="96" fillId="0" borderId="5">
      <alignment horizontal="center"/>
    </xf>
    <xf numFmtId="187" fontId="1" fillId="0" borderId="0"/>
    <xf numFmtId="202" fontId="14" fillId="0" borderId="0" applyFont="0" applyFill="0" applyBorder="0" applyAlignment="0" applyProtection="0"/>
    <xf numFmtId="187" fontId="1" fillId="0" borderId="0"/>
    <xf numFmtId="187" fontId="1" fillId="0" borderId="0"/>
    <xf numFmtId="187" fontId="1" fillId="0" borderId="0"/>
    <xf numFmtId="187" fontId="1" fillId="0" borderId="0"/>
    <xf numFmtId="187" fontId="1" fillId="0" borderId="0"/>
    <xf numFmtId="187" fontId="1" fillId="0" borderId="0"/>
    <xf numFmtId="41" fontId="1" fillId="0" borderId="0" applyFont="0" applyFill="0" applyBorder="0" applyAlignment="0" applyProtection="0"/>
    <xf numFmtId="203" fontId="13" fillId="0" borderId="0" applyFont="0" applyFill="0" applyBorder="0" applyAlignment="0" applyProtection="0"/>
    <xf numFmtId="205" fontId="13" fillId="0" borderId="0"/>
    <xf numFmtId="0" fontId="97" fillId="0" borderId="0" applyNumberFormat="0" applyAlignment="0">
      <alignment horizontal="left"/>
    </xf>
    <xf numFmtId="0" fontId="98" fillId="0" borderId="0" applyNumberFormat="0" applyAlignment="0"/>
    <xf numFmtId="206" fontId="14" fillId="0" borderId="0" applyFont="0" applyFill="0" applyBorder="0" applyAlignment="0" applyProtection="0"/>
    <xf numFmtId="176" fontId="99" fillId="0" borderId="0" applyFont="0" applyFill="0" applyBorder="0" applyAlignment="0" applyProtection="0"/>
    <xf numFmtId="181" fontId="99" fillId="0" borderId="0" applyFont="0" applyFill="0" applyBorder="0" applyAlignment="0" applyProtection="0"/>
    <xf numFmtId="15" fontId="70" fillId="0" borderId="0"/>
    <xf numFmtId="208" fontId="13" fillId="0" borderId="0" applyFont="0" applyFill="0" applyBorder="0" applyAlignment="0" applyProtection="0"/>
    <xf numFmtId="0" fontId="1" fillId="0" borderId="0">
      <protection locked="0"/>
    </xf>
    <xf numFmtId="209" fontId="73" fillId="0" borderId="0">
      <alignment horizontal="right"/>
    </xf>
    <xf numFmtId="0" fontId="1" fillId="0" borderId="0"/>
    <xf numFmtId="43" fontId="13" fillId="0" borderId="0" applyFont="0" applyFill="0" applyBorder="0" applyAlignment="0" applyProtection="0"/>
    <xf numFmtId="0" fontId="100" fillId="0" borderId="0">
      <alignment horizontal="left"/>
    </xf>
    <xf numFmtId="0" fontId="14" fillId="0" borderId="0"/>
    <xf numFmtId="0" fontId="101" fillId="0" borderId="51" applyNumberFormat="0" applyAlignment="0" applyProtection="0">
      <alignment horizontal="left" vertical="center"/>
    </xf>
    <xf numFmtId="0" fontId="101" fillId="0" borderId="12">
      <alignment horizontal="left" vertical="center"/>
    </xf>
    <xf numFmtId="10" fontId="89" fillId="42" borderId="8" applyNumberFormat="0" applyBorder="0" applyAlignment="0" applyProtection="0"/>
    <xf numFmtId="196" fontId="14" fillId="7" borderId="0"/>
    <xf numFmtId="0" fontId="94" fillId="43" borderId="0" applyNumberFormat="0" applyFont="0" applyBorder="0" applyAlignment="0" applyProtection="0">
      <alignment horizontal="right"/>
    </xf>
    <xf numFmtId="38" fontId="102" fillId="0" borderId="0"/>
    <xf numFmtId="38" fontId="103" fillId="0" borderId="0"/>
    <xf numFmtId="38" fontId="104" fillId="0" borderId="0"/>
    <xf numFmtId="38" fontId="94" fillId="0" borderId="0"/>
    <xf numFmtId="0" fontId="73" fillId="0" borderId="0"/>
    <xf numFmtId="0" fontId="73" fillId="0" borderId="0"/>
    <xf numFmtId="211" fontId="0" fillId="0" borderId="0"/>
    <xf numFmtId="0" fontId="0" fillId="0" borderId="0" applyFont="0" applyFill="0">
      <alignment horizontal="fill"/>
    </xf>
    <xf numFmtId="196" fontId="14" fillId="44" borderId="0"/>
    <xf numFmtId="207" fontId="14" fillId="0" borderId="0" applyFont="0" applyFill="0" applyBorder="0" applyAlignment="0" applyProtection="0"/>
    <xf numFmtId="178" fontId="14" fillId="0" borderId="0" applyFont="0" applyFill="0" applyBorder="0" applyAlignment="0" applyProtection="0"/>
    <xf numFmtId="0" fontId="13" fillId="0" borderId="0"/>
    <xf numFmtId="37" fontId="105" fillId="0" borderId="0"/>
    <xf numFmtId="39" fontId="14" fillId="0" borderId="0"/>
    <xf numFmtId="0" fontId="13" fillId="0" borderId="0"/>
    <xf numFmtId="203" fontId="1" fillId="0" borderId="0" applyFont="0" applyFill="0" applyBorder="0" applyAlignment="0" applyProtection="0"/>
    <xf numFmtId="10" fontId="1" fillId="0" borderId="0" applyFont="0" applyFill="0" applyBorder="0" applyAlignment="0" applyProtection="0"/>
    <xf numFmtId="9" fontId="13" fillId="0" borderId="0" applyFont="0" applyFill="0" applyBorder="0" applyAlignment="0" applyProtection="0"/>
    <xf numFmtId="0" fontId="108" fillId="0" borderId="0"/>
    <xf numFmtId="0" fontId="109" fillId="0" borderId="0" applyNumberFormat="0" applyFill="0" applyBorder="0" applyAlignment="0" applyProtection="0"/>
    <xf numFmtId="0" fontId="89" fillId="6" borderId="8"/>
    <xf numFmtId="186" fontId="110" fillId="0" borderId="0"/>
    <xf numFmtId="180" fontId="14" fillId="0" borderId="0" applyNumberFormat="0" applyFill="0" applyBorder="0" applyAlignment="0" applyProtection="0">
      <alignment horizontal="left"/>
    </xf>
    <xf numFmtId="0" fontId="111" fillId="46" borderId="0" applyNumberFormat="0"/>
    <xf numFmtId="0" fontId="112" fillId="0" borderId="8">
      <alignment horizontal="center"/>
    </xf>
    <xf numFmtId="0" fontId="112" fillId="0" borderId="0">
      <alignment horizontal="center" vertical="center"/>
    </xf>
    <xf numFmtId="0" fontId="60" fillId="0" borderId="0" applyNumberFormat="0" applyFill="0">
      <alignment horizontal="left" vertical="center"/>
    </xf>
    <xf numFmtId="0" fontId="95" fillId="0" borderId="0"/>
    <xf numFmtId="40" fontId="107" fillId="0" borderId="0" applyBorder="0">
      <alignment horizontal="right"/>
    </xf>
    <xf numFmtId="0" fontId="106" fillId="45" borderId="0" applyNumberFormat="0" applyBorder="0" applyAlignment="0" applyProtection="0">
      <alignment vertical="center"/>
    </xf>
    <xf numFmtId="0" fontId="63" fillId="0" borderId="0"/>
    <xf numFmtId="0" fontId="14" fillId="0" borderId="0"/>
    <xf numFmtId="0" fontId="0" fillId="0" borderId="0"/>
    <xf numFmtId="0" fontId="14" fillId="0" borderId="0"/>
    <xf numFmtId="0" fontId="14" fillId="0" borderId="0"/>
    <xf numFmtId="0" fontId="10" fillId="0" borderId="0"/>
    <xf numFmtId="0" fontId="61" fillId="0" borderId="0" applyNumberFormat="0" applyFill="0" applyBorder="0" applyAlignment="0" applyProtection="0"/>
    <xf numFmtId="0" fontId="2" fillId="0" borderId="0" applyFill="0" applyBorder="0" applyAlignment="0"/>
    <xf numFmtId="177" fontId="14" fillId="0" borderId="0" applyFont="0" applyFill="0" applyBorder="0" applyAlignment="0" applyProtection="0"/>
    <xf numFmtId="191" fontId="14" fillId="0" borderId="0" applyFont="0" applyFill="0" applyBorder="0" applyAlignment="0" applyProtection="0"/>
    <xf numFmtId="201" fontId="14" fillId="0" borderId="0" applyFont="0" applyFill="0" applyBorder="0" applyAlignment="0" applyProtection="0"/>
    <xf numFmtId="0" fontId="13" fillId="0" borderId="0"/>
    <xf numFmtId="41" fontId="13" fillId="0" borderId="0" applyFont="0" applyFill="0" applyBorder="0" applyAlignment="0" applyProtection="0"/>
    <xf numFmtId="189" fontId="0" fillId="0" borderId="0" applyFont="0" applyFill="0" applyBorder="0" applyAlignment="0" applyProtection="0"/>
    <xf numFmtId="41" fontId="14" fillId="0" borderId="0" applyFont="0" applyFill="0" applyBorder="0" applyAlignment="0" applyProtection="0"/>
    <xf numFmtId="43" fontId="14" fillId="0" borderId="0" applyFont="0" applyFill="0" applyBorder="0" applyAlignment="0" applyProtection="0"/>
    <xf numFmtId="203" fontId="1" fillId="0" borderId="8" applyNumberFormat="0"/>
    <xf numFmtId="38" fontId="88" fillId="0" borderId="0" applyFont="0" applyFill="0" applyBorder="0" applyAlignment="0" applyProtection="0"/>
    <xf numFmtId="40" fontId="88" fillId="0" borderId="0" applyFont="0" applyFill="0" applyBorder="0" applyAlignment="0" applyProtection="0"/>
    <xf numFmtId="0" fontId="88" fillId="0" borderId="0" applyFont="0" applyFill="0" applyBorder="0" applyAlignment="0" applyProtection="0"/>
    <xf numFmtId="0" fontId="88" fillId="0" borderId="0" applyFont="0" applyFill="0" applyBorder="0" applyAlignment="0" applyProtection="0"/>
    <xf numFmtId="0" fontId="79" fillId="0" borderId="0"/>
    <xf numFmtId="0" fontId="1" fillId="0" borderId="0"/>
  </cellStyleXfs>
  <cellXfs count="654">
    <xf numFmtId="0" fontId="0" fillId="0" borderId="0" xfId="0"/>
    <xf numFmtId="0" fontId="1" fillId="0" borderId="0" xfId="199"/>
    <xf numFmtId="0" fontId="2" fillId="2" borderId="0" xfId="199" applyFont="1" applyFill="1"/>
    <xf numFmtId="0" fontId="1" fillId="2" borderId="0" xfId="199" applyFill="1"/>
    <xf numFmtId="0" fontId="1" fillId="3" borderId="1" xfId="199" applyFill="1" applyBorder="1"/>
    <xf numFmtId="0" fontId="3" fillId="4" borderId="2" xfId="199" applyFont="1" applyFill="1" applyBorder="1" applyAlignment="1">
      <alignment horizontal="center"/>
    </xf>
    <xf numFmtId="0" fontId="4" fillId="5" borderId="3" xfId="199" applyFont="1" applyFill="1" applyBorder="1" applyAlignment="1">
      <alignment horizontal="center"/>
    </xf>
    <xf numFmtId="0" fontId="3" fillId="4" borderId="3" xfId="199" applyFont="1" applyFill="1" applyBorder="1" applyAlignment="1">
      <alignment horizontal="center"/>
    </xf>
    <xf numFmtId="0" fontId="3" fillId="4" borderId="4" xfId="199" applyFont="1" applyFill="1" applyBorder="1" applyAlignment="1">
      <alignment horizontal="center"/>
    </xf>
    <xf numFmtId="0" fontId="1" fillId="3" borderId="5" xfId="199" applyFill="1" applyBorder="1"/>
    <xf numFmtId="0" fontId="1" fillId="3" borderId="6" xfId="199" applyFill="1" applyBorder="1"/>
    <xf numFmtId="0" fontId="5" fillId="0" borderId="0" xfId="0" applyFont="1" applyAlignment="1">
      <alignment vertical="center"/>
    </xf>
    <xf numFmtId="0" fontId="6" fillId="0" borderId="0" xfId="0" applyFont="1" applyAlignment="1">
      <alignment horizontal="center" vertical="center"/>
    </xf>
    <xf numFmtId="0" fontId="6" fillId="0" borderId="0" xfId="0" applyFont="1" applyAlignment="1">
      <alignment vertical="center"/>
    </xf>
    <xf numFmtId="0" fontId="7" fillId="6" borderId="0" xfId="0" applyFont="1" applyFill="1" applyAlignment="1">
      <alignment horizontal="centerContinuous" vertical="center"/>
    </xf>
    <xf numFmtId="0" fontId="5" fillId="6" borderId="0" xfId="0" applyFont="1" applyFill="1" applyAlignment="1">
      <alignment horizontal="centerContinuous" vertical="center"/>
    </xf>
    <xf numFmtId="210" fontId="8" fillId="6" borderId="0" xfId="0" applyNumberFormat="1" applyFont="1" applyFill="1" applyAlignment="1">
      <alignment horizontal="center" vertical="center"/>
    </xf>
    <xf numFmtId="0" fontId="8" fillId="6" borderId="0" xfId="0" applyNumberFormat="1" applyFont="1" applyFill="1" applyAlignment="1">
      <alignment horizontal="right" vertical="center"/>
    </xf>
    <xf numFmtId="0" fontId="8" fillId="0" borderId="0" xfId="0" applyFont="1" applyAlignment="1">
      <alignment vertical="center"/>
    </xf>
    <xf numFmtId="210" fontId="8" fillId="6" borderId="0" xfId="0" applyNumberFormat="1" applyFont="1" applyFill="1" applyAlignment="1">
      <alignment horizontal="centerContinuous" vertical="center"/>
    </xf>
    <xf numFmtId="0" fontId="8" fillId="6" borderId="0" xfId="0" applyNumberFormat="1" applyFont="1" applyFill="1" applyAlignment="1">
      <alignment horizontal="centerContinuous" vertical="center"/>
    </xf>
    <xf numFmtId="210" fontId="8" fillId="6" borderId="7" xfId="0" applyNumberFormat="1" applyFont="1" applyFill="1" applyBorder="1" applyAlignment="1">
      <alignment horizontal="left" vertical="center"/>
    </xf>
    <xf numFmtId="0" fontId="8" fillId="6" borderId="0" xfId="0" applyFont="1" applyFill="1" applyAlignment="1">
      <alignment vertical="center"/>
    </xf>
    <xf numFmtId="0" fontId="8" fillId="6" borderId="0" xfId="0" applyFont="1" applyFill="1" applyAlignment="1">
      <alignment horizontal="right" vertical="center"/>
    </xf>
    <xf numFmtId="0" fontId="8" fillId="6" borderId="8" xfId="0" applyFont="1" applyFill="1" applyBorder="1" applyAlignment="1">
      <alignment horizontal="center" vertical="center"/>
    </xf>
    <xf numFmtId="0" fontId="8" fillId="6" borderId="9" xfId="0" applyFont="1" applyFill="1" applyBorder="1" applyAlignment="1">
      <alignment horizontal="center" vertical="center" wrapText="1"/>
    </xf>
    <xf numFmtId="0" fontId="8" fillId="6" borderId="9" xfId="0" applyFont="1" applyFill="1" applyBorder="1" applyAlignment="1">
      <alignment horizontal="center" vertical="center"/>
    </xf>
    <xf numFmtId="0" fontId="2" fillId="6" borderId="9" xfId="0" applyFont="1" applyFill="1" applyBorder="1" applyAlignment="1">
      <alignment horizontal="center" vertical="center"/>
    </xf>
    <xf numFmtId="0" fontId="8" fillId="0" borderId="8" xfId="0" applyFont="1" applyBorder="1" applyAlignment="1">
      <alignment horizontal="center" vertical="center"/>
    </xf>
    <xf numFmtId="0" fontId="8" fillId="0" borderId="8" xfId="0" applyFont="1" applyBorder="1" applyAlignment="1">
      <alignment horizontal="left" vertical="center"/>
    </xf>
    <xf numFmtId="14" fontId="8" fillId="0" borderId="8" xfId="0" applyNumberFormat="1" applyFont="1" applyBorder="1" applyAlignment="1">
      <alignment horizontal="center" vertical="center"/>
    </xf>
    <xf numFmtId="43" fontId="8" fillId="0" borderId="9" xfId="0" applyNumberFormat="1" applyFont="1" applyBorder="1" applyAlignment="1">
      <alignment horizontal="right" vertical="center"/>
    </xf>
    <xf numFmtId="0" fontId="8" fillId="0" borderId="8" xfId="0" applyFont="1" applyBorder="1" applyAlignment="1">
      <alignment vertical="center"/>
    </xf>
    <xf numFmtId="0" fontId="9" fillId="7" borderId="8" xfId="0" applyFont="1" applyFill="1" applyBorder="1" applyAlignment="1">
      <alignment vertical="center"/>
    </xf>
    <xf numFmtId="0" fontId="8" fillId="6" borderId="10" xfId="0" applyFont="1" applyFill="1" applyBorder="1" applyAlignment="1">
      <alignment horizontal="center" vertical="center"/>
    </xf>
    <xf numFmtId="14" fontId="8" fillId="6" borderId="8" xfId="0" applyNumberFormat="1" applyFont="1" applyFill="1" applyBorder="1" applyAlignment="1">
      <alignment horizontal="center" vertical="center"/>
    </xf>
    <xf numFmtId="43" fontId="8" fillId="6" borderId="9" xfId="0" applyNumberFormat="1" applyFont="1" applyFill="1" applyBorder="1" applyAlignment="1">
      <alignment horizontal="right" vertical="center"/>
    </xf>
    <xf numFmtId="0" fontId="8" fillId="6" borderId="8" xfId="0" applyFont="1" applyFill="1" applyBorder="1" applyAlignment="1">
      <alignment vertical="center"/>
    </xf>
    <xf numFmtId="0" fontId="8" fillId="6" borderId="11" xfId="0" applyNumberFormat="1" applyFont="1" applyFill="1" applyBorder="1" applyAlignment="1">
      <alignment horizontal="left" vertical="center"/>
    </xf>
    <xf numFmtId="0" fontId="8" fillId="6" borderId="11" xfId="0" applyFont="1" applyFill="1" applyBorder="1" applyAlignment="1">
      <alignment vertical="center"/>
    </xf>
    <xf numFmtId="0" fontId="8" fillId="6" borderId="0" xfId="0" applyNumberFormat="1" applyFont="1" applyFill="1" applyAlignment="1">
      <alignment horizontal="left" vertical="center"/>
    </xf>
    <xf numFmtId="0" fontId="8" fillId="0" borderId="0" xfId="0" applyFont="1" applyAlignment="1">
      <alignment horizontal="center" vertical="center"/>
    </xf>
    <xf numFmtId="43" fontId="8" fillId="0" borderId="9" xfId="0" applyNumberFormat="1" applyFont="1" applyBorder="1" applyAlignment="1">
      <alignment vertical="center"/>
    </xf>
    <xf numFmtId="43" fontId="8" fillId="6" borderId="9" xfId="0" applyNumberFormat="1" applyFont="1" applyFill="1" applyBorder="1" applyAlignment="1">
      <alignment vertical="center"/>
    </xf>
    <xf numFmtId="43" fontId="8" fillId="6" borderId="8" xfId="0" applyNumberFormat="1" applyFont="1" applyFill="1" applyBorder="1" applyAlignment="1">
      <alignment horizontal="right" vertical="center"/>
    </xf>
    <xf numFmtId="210" fontId="8" fillId="6" borderId="0" xfId="0" applyNumberFormat="1" applyFont="1" applyFill="1" applyAlignment="1">
      <alignment horizontal="left" vertical="center"/>
    </xf>
    <xf numFmtId="0" fontId="8" fillId="8" borderId="8" xfId="0" applyFont="1" applyFill="1" applyBorder="1" applyAlignment="1">
      <alignment horizontal="left" vertical="center"/>
    </xf>
    <xf numFmtId="0" fontId="10" fillId="0" borderId="8" xfId="0" applyFont="1" applyBorder="1" applyAlignment="1">
      <alignment horizontal="left" vertical="center"/>
    </xf>
    <xf numFmtId="0" fontId="10" fillId="0" borderId="8" xfId="0" applyFont="1" applyBorder="1" applyAlignment="1">
      <alignment vertical="center"/>
    </xf>
    <xf numFmtId="43" fontId="8" fillId="0" borderId="8" xfId="0" applyNumberFormat="1" applyFont="1" applyBorder="1" applyAlignment="1">
      <alignment horizontal="right" vertical="center"/>
    </xf>
    <xf numFmtId="0" fontId="8" fillId="0" borderId="0" xfId="0" applyFont="1" applyBorder="1" applyAlignment="1">
      <alignment vertical="center"/>
    </xf>
    <xf numFmtId="0" fontId="8" fillId="6" borderId="0" xfId="0" applyNumberFormat="1" applyFont="1" applyFill="1" applyAlignment="1">
      <alignment horizontal="center" vertical="center"/>
    </xf>
    <xf numFmtId="14" fontId="8" fillId="0" borderId="8" xfId="0" applyNumberFormat="1" applyFont="1" applyBorder="1" applyAlignment="1">
      <alignment horizontal="right" vertical="center"/>
    </xf>
    <xf numFmtId="0" fontId="8" fillId="0" borderId="8" xfId="0" applyFont="1" applyBorder="1" applyAlignment="1">
      <alignment horizontal="right" vertical="center"/>
    </xf>
    <xf numFmtId="14" fontId="8" fillId="6" borderId="8" xfId="0" applyNumberFormat="1" applyFont="1" applyFill="1" applyBorder="1" applyAlignment="1">
      <alignment horizontal="right" vertical="center"/>
    </xf>
    <xf numFmtId="0" fontId="8" fillId="6" borderId="9" xfId="0" applyFont="1" applyFill="1" applyBorder="1" applyAlignment="1">
      <alignment horizontal="right" vertical="center"/>
    </xf>
    <xf numFmtId="0" fontId="6" fillId="0" borderId="0" xfId="0" applyFont="1" applyBorder="1" applyAlignment="1">
      <alignment vertical="center"/>
    </xf>
    <xf numFmtId="0" fontId="7" fillId="6" borderId="0" xfId="0" applyFont="1" applyFill="1" applyBorder="1" applyAlignment="1">
      <alignment horizontal="centerContinuous" vertical="center"/>
    </xf>
    <xf numFmtId="0" fontId="5" fillId="6" borderId="0" xfId="0" applyFont="1" applyFill="1" applyBorder="1" applyAlignment="1">
      <alignment horizontal="centerContinuous" vertical="center"/>
    </xf>
    <xf numFmtId="0" fontId="8" fillId="6" borderId="0" xfId="0" applyFont="1" applyFill="1" applyBorder="1" applyAlignment="1">
      <alignment vertical="center"/>
    </xf>
    <xf numFmtId="210" fontId="8" fillId="6" borderId="0" xfId="0" applyNumberFormat="1" applyFont="1" applyFill="1" applyBorder="1" applyAlignment="1">
      <alignment horizontal="center" vertical="center"/>
    </xf>
    <xf numFmtId="0" fontId="8" fillId="6" borderId="0" xfId="0" applyNumberFormat="1" applyFont="1" applyFill="1" applyBorder="1" applyAlignment="1">
      <alignment horizontal="center" vertical="center"/>
    </xf>
    <xf numFmtId="210" fontId="8" fillId="6" borderId="0" xfId="0" applyNumberFormat="1" applyFont="1" applyFill="1" applyBorder="1" applyAlignment="1">
      <alignment horizontal="centerContinuous" vertical="center"/>
    </xf>
    <xf numFmtId="0" fontId="8" fillId="6" borderId="0" xfId="0" applyNumberFormat="1" applyFont="1" applyFill="1" applyBorder="1" applyAlignment="1">
      <alignment horizontal="centerContinuous" vertical="center"/>
    </xf>
    <xf numFmtId="210" fontId="8" fillId="6" borderId="0" xfId="0" applyNumberFormat="1" applyFont="1" applyFill="1" applyBorder="1" applyAlignment="1">
      <alignment horizontal="left" vertical="center"/>
    </xf>
    <xf numFmtId="0" fontId="8" fillId="6" borderId="8" xfId="0" applyFont="1" applyFill="1" applyBorder="1" applyAlignment="1">
      <alignment horizontal="center" vertical="center" wrapText="1"/>
    </xf>
    <xf numFmtId="0" fontId="8" fillId="6" borderId="0" xfId="0" applyNumberFormat="1" applyFont="1" applyFill="1" applyBorder="1" applyAlignment="1">
      <alignment horizontal="right" vertical="center"/>
    </xf>
    <xf numFmtId="0" fontId="8" fillId="6" borderId="0" xfId="0" applyFont="1" applyFill="1" applyBorder="1" applyAlignment="1">
      <alignment horizontal="right" vertical="center"/>
    </xf>
    <xf numFmtId="0" fontId="9" fillId="6" borderId="8" xfId="0" applyFont="1" applyFill="1" applyBorder="1" applyAlignment="1">
      <alignment vertical="center"/>
    </xf>
    <xf numFmtId="0" fontId="9" fillId="0" borderId="0" xfId="0" applyFont="1" applyAlignment="1">
      <alignment vertical="center"/>
    </xf>
    <xf numFmtId="0" fontId="11" fillId="0" borderId="0" xfId="0" applyFont="1" applyAlignment="1">
      <alignment vertical="center"/>
    </xf>
    <xf numFmtId="0" fontId="12" fillId="6" borderId="0" xfId="0" applyFont="1" applyFill="1" applyAlignment="1">
      <alignment vertical="center"/>
    </xf>
    <xf numFmtId="0" fontId="12" fillId="6" borderId="0" xfId="9" applyFont="1" applyFill="1" applyAlignment="1">
      <alignment horizontal="left" vertical="center"/>
    </xf>
    <xf numFmtId="0" fontId="13" fillId="6" borderId="0" xfId="0" applyNumberFormat="1" applyFont="1" applyFill="1" applyAlignment="1">
      <alignment horizontal="right" vertical="center"/>
    </xf>
    <xf numFmtId="0" fontId="6" fillId="6" borderId="0" xfId="0" applyNumberFormat="1" applyFont="1" applyFill="1" applyAlignment="1">
      <alignment horizontal="centerContinuous" vertical="center"/>
    </xf>
    <xf numFmtId="0" fontId="2" fillId="6" borderId="0" xfId="0" applyFont="1" applyFill="1" applyAlignment="1">
      <alignment horizontal="right" vertical="center"/>
    </xf>
    <xf numFmtId="0" fontId="2" fillId="6" borderId="8" xfId="0" applyFont="1" applyFill="1" applyBorder="1" applyAlignment="1">
      <alignment horizontal="center" vertical="center"/>
    </xf>
    <xf numFmtId="0" fontId="8" fillId="0" borderId="8" xfId="0" applyNumberFormat="1" applyFont="1" applyBorder="1" applyAlignment="1">
      <alignment horizontal="right" vertical="center"/>
    </xf>
    <xf numFmtId="0" fontId="6" fillId="0" borderId="8" xfId="0" applyFont="1" applyBorder="1" applyAlignment="1">
      <alignment vertical="center"/>
    </xf>
    <xf numFmtId="0" fontId="6" fillId="6" borderId="8" xfId="0" applyFont="1" applyFill="1" applyBorder="1" applyAlignment="1">
      <alignment vertical="center"/>
    </xf>
    <xf numFmtId="0" fontId="6" fillId="6" borderId="11" xfId="0" applyNumberFormat="1" applyFont="1" applyFill="1" applyBorder="1" applyAlignment="1">
      <alignment horizontal="left" vertical="center"/>
    </xf>
    <xf numFmtId="0" fontId="6" fillId="6" borderId="0" xfId="0" applyNumberFormat="1" applyFont="1" applyFill="1" applyAlignment="1">
      <alignment horizontal="left" vertical="center"/>
    </xf>
    <xf numFmtId="0" fontId="6" fillId="6" borderId="0" xfId="0" applyFont="1" applyFill="1" applyAlignment="1">
      <alignment vertical="center"/>
    </xf>
    <xf numFmtId="210" fontId="8" fillId="6" borderId="0" xfId="0" applyNumberFormat="1" applyFont="1" applyFill="1" applyAlignment="1">
      <alignment horizontal="right" vertical="center"/>
    </xf>
    <xf numFmtId="49" fontId="8" fillId="6" borderId="0" xfId="0" applyNumberFormat="1" applyFont="1" applyFill="1" applyBorder="1" applyAlignment="1">
      <alignment horizontal="right" vertical="center"/>
    </xf>
    <xf numFmtId="49" fontId="8" fillId="6" borderId="8" xfId="0" applyNumberFormat="1" applyFont="1" applyFill="1" applyBorder="1" applyAlignment="1">
      <alignment horizontal="center" vertical="center"/>
    </xf>
    <xf numFmtId="49" fontId="8" fillId="6" borderId="8" xfId="0" applyNumberFormat="1" applyFont="1" applyFill="1" applyBorder="1" applyAlignment="1">
      <alignment vertical="center"/>
    </xf>
    <xf numFmtId="0" fontId="8" fillId="6" borderId="0" xfId="0" applyNumberFormat="1" applyFont="1" applyFill="1" applyAlignment="1">
      <alignment vertical="center"/>
    </xf>
    <xf numFmtId="0" fontId="8" fillId="6" borderId="11" xfId="0" applyNumberFormat="1" applyFont="1" applyFill="1" applyBorder="1" applyAlignment="1">
      <alignment vertical="center"/>
    </xf>
    <xf numFmtId="0" fontId="8" fillId="0" borderId="0" xfId="0" applyNumberFormat="1" applyFont="1" applyAlignment="1">
      <alignment vertical="center"/>
    </xf>
    <xf numFmtId="0" fontId="8" fillId="6" borderId="8" xfId="0" applyNumberFormat="1" applyFont="1" applyFill="1" applyBorder="1" applyAlignment="1">
      <alignment horizontal="center" vertical="center"/>
    </xf>
    <xf numFmtId="0" fontId="8" fillId="6" borderId="8" xfId="0" applyNumberFormat="1" applyFont="1" applyFill="1" applyBorder="1" applyAlignment="1">
      <alignment horizontal="left" vertical="center"/>
    </xf>
    <xf numFmtId="43" fontId="8" fillId="6" borderId="8" xfId="0" applyNumberFormat="1" applyFont="1" applyFill="1" applyBorder="1" applyAlignment="1">
      <alignment horizontal="left" vertical="center"/>
    </xf>
    <xf numFmtId="14" fontId="8" fillId="8" borderId="8" xfId="0" applyNumberFormat="1" applyFont="1" applyFill="1" applyBorder="1" applyAlignment="1">
      <alignment horizontal="center" vertical="center"/>
    </xf>
    <xf numFmtId="0" fontId="10" fillId="8" borderId="8" xfId="0" applyFont="1" applyFill="1" applyBorder="1" applyAlignment="1">
      <alignment horizontal="center" vertical="center"/>
    </xf>
    <xf numFmtId="0" fontId="10" fillId="8" borderId="8" xfId="0" applyFont="1" applyFill="1" applyBorder="1" applyAlignment="1">
      <alignment horizontal="left" vertical="center"/>
    </xf>
    <xf numFmtId="0" fontId="8" fillId="8" borderId="8" xfId="0" applyFont="1" applyFill="1" applyBorder="1" applyAlignment="1">
      <alignment horizontal="center" vertical="center"/>
    </xf>
    <xf numFmtId="0" fontId="10" fillId="0" borderId="8" xfId="0" applyFont="1" applyFill="1" applyBorder="1" applyAlignment="1">
      <alignment horizontal="left" vertical="center"/>
    </xf>
    <xf numFmtId="43" fontId="8" fillId="0" borderId="8" xfId="0" applyNumberFormat="1" applyFont="1" applyFill="1" applyBorder="1" applyAlignment="1">
      <alignment horizontal="right" vertical="center"/>
    </xf>
    <xf numFmtId="0" fontId="8" fillId="0" borderId="8" xfId="0" applyFont="1" applyFill="1" applyBorder="1" applyAlignment="1">
      <alignment horizontal="center" vertical="center"/>
    </xf>
    <xf numFmtId="0" fontId="8" fillId="0" borderId="8" xfId="0" applyFont="1" applyFill="1" applyBorder="1" applyAlignment="1">
      <alignment horizontal="left" vertical="center"/>
    </xf>
    <xf numFmtId="14" fontId="8" fillId="0" borderId="8" xfId="0" applyNumberFormat="1" applyFont="1" applyFill="1" applyBorder="1" applyAlignment="1">
      <alignment horizontal="center" vertical="center"/>
    </xf>
    <xf numFmtId="210" fontId="8" fillId="6" borderId="0" xfId="0" applyNumberFormat="1" applyFont="1" applyFill="1" applyAlignment="1">
      <alignment vertical="center"/>
    </xf>
    <xf numFmtId="0" fontId="8" fillId="6" borderId="8" xfId="0" applyFont="1" applyFill="1" applyBorder="1" applyAlignment="1">
      <alignment horizontal="left" vertical="center"/>
    </xf>
    <xf numFmtId="4" fontId="8" fillId="8" borderId="8" xfId="0" applyNumberFormat="1" applyFont="1" applyFill="1" applyBorder="1" applyAlignment="1">
      <alignment horizontal="center" vertical="center"/>
    </xf>
    <xf numFmtId="0" fontId="8" fillId="0" borderId="10" xfId="0" applyFont="1" applyBorder="1" applyAlignment="1">
      <alignment horizontal="center" vertical="center"/>
    </xf>
    <xf numFmtId="0" fontId="8" fillId="0" borderId="9" xfId="0" applyFont="1" applyBorder="1" applyAlignment="1">
      <alignment horizontal="center" vertical="center"/>
    </xf>
    <xf numFmtId="0" fontId="12" fillId="0" borderId="0" xfId="0" applyFont="1" applyAlignment="1">
      <alignment vertical="center"/>
    </xf>
    <xf numFmtId="0" fontId="6" fillId="6" borderId="0" xfId="0" applyNumberFormat="1" applyFont="1" applyFill="1" applyAlignment="1">
      <alignment horizontal="right" vertical="center"/>
    </xf>
    <xf numFmtId="43" fontId="8" fillId="0" borderId="8" xfId="0" applyNumberFormat="1" applyFont="1" applyBorder="1" applyAlignment="1">
      <alignment vertical="center"/>
    </xf>
    <xf numFmtId="43" fontId="8" fillId="6" borderId="8" xfId="0" applyNumberFormat="1" applyFont="1" applyFill="1" applyBorder="1" applyAlignment="1">
      <alignment vertical="center"/>
    </xf>
    <xf numFmtId="0" fontId="6" fillId="0" borderId="0" xfId="0" applyFont="1" applyAlignment="1">
      <alignment horizontal="center" vertical="center" wrapText="1"/>
    </xf>
    <xf numFmtId="0" fontId="2" fillId="6" borderId="8" xfId="0" applyFont="1" applyFill="1" applyBorder="1" applyAlignment="1">
      <alignment horizontal="center" vertical="center" wrapText="1"/>
    </xf>
    <xf numFmtId="211" fontId="8" fillId="0" borderId="0" xfId="153" applyFont="1" applyAlignment="1">
      <alignment vertical="center"/>
    </xf>
    <xf numFmtId="211" fontId="0" fillId="0" borderId="0" xfId="153"/>
    <xf numFmtId="211" fontId="7" fillId="0" borderId="0" xfId="153" applyFont="1" applyAlignment="1">
      <alignment horizontal="centerContinuous" vertical="center"/>
    </xf>
    <xf numFmtId="211" fontId="14" fillId="0" borderId="0" xfId="153" applyFont="1" applyAlignment="1">
      <alignment horizontal="centerContinuous" vertical="center"/>
    </xf>
    <xf numFmtId="211" fontId="8" fillId="0" borderId="0" xfId="153" applyFont="1" applyAlignment="1">
      <alignment horizontal="centerContinuous" vertical="center"/>
    </xf>
    <xf numFmtId="211" fontId="8" fillId="0" borderId="7" xfId="153" applyFont="1" applyBorder="1" applyAlignment="1">
      <alignment horizontal="left" vertical="center"/>
    </xf>
    <xf numFmtId="211" fontId="8" fillId="0" borderId="7" xfId="153" applyFont="1" applyBorder="1" applyAlignment="1">
      <alignment horizontal="center" vertical="center"/>
    </xf>
    <xf numFmtId="211" fontId="15" fillId="0" borderId="8" xfId="153" applyFont="1" applyBorder="1" applyAlignment="1">
      <alignment horizontal="center" vertical="center" wrapText="1"/>
    </xf>
    <xf numFmtId="210" fontId="15" fillId="0" borderId="8" xfId="153" applyNumberFormat="1" applyFont="1" applyBorder="1" applyAlignment="1">
      <alignment horizontal="center" vertical="center" wrapText="1"/>
    </xf>
    <xf numFmtId="211" fontId="16" fillId="0" borderId="8" xfId="153" applyFont="1" applyBorder="1" applyAlignment="1">
      <alignment horizontal="center" vertical="center" wrapText="1"/>
    </xf>
    <xf numFmtId="198" fontId="17" fillId="0" borderId="8" xfId="153" applyNumberFormat="1" applyFont="1" applyFill="1" applyBorder="1" applyAlignment="1">
      <alignment horizontal="center" vertical="center" wrapText="1"/>
    </xf>
    <xf numFmtId="212" fontId="17" fillId="0" borderId="8" xfId="153" applyNumberFormat="1" applyFont="1" applyFill="1" applyBorder="1" applyAlignment="1">
      <alignment horizontal="center" vertical="center" wrapText="1"/>
    </xf>
    <xf numFmtId="0" fontId="17" fillId="0" borderId="8" xfId="153" applyNumberFormat="1" applyFont="1" applyFill="1" applyBorder="1" applyAlignment="1">
      <alignment horizontal="center" vertical="center" wrapText="1"/>
    </xf>
    <xf numFmtId="212" fontId="18" fillId="0" borderId="8" xfId="153" applyNumberFormat="1" applyFont="1" applyFill="1" applyBorder="1" applyAlignment="1">
      <alignment horizontal="center" vertical="center" wrapText="1"/>
    </xf>
    <xf numFmtId="211" fontId="8" fillId="0" borderId="0" xfId="153" applyFont="1" applyAlignment="1">
      <alignment horizontal="right"/>
    </xf>
    <xf numFmtId="0" fontId="16" fillId="9" borderId="8" xfId="177" applyFont="1" applyFill="1" applyBorder="1" applyAlignment="1">
      <alignment horizontal="center" vertical="center" wrapText="1"/>
    </xf>
    <xf numFmtId="0" fontId="17" fillId="9" borderId="8" xfId="177" applyFont="1" applyFill="1" applyBorder="1" applyAlignment="1">
      <alignment horizontal="center" vertical="center" wrapText="1"/>
    </xf>
    <xf numFmtId="0" fontId="18" fillId="9" borderId="8" xfId="177" applyFont="1" applyFill="1" applyBorder="1" applyAlignment="1">
      <alignment horizontal="center" vertical="center" wrapText="1"/>
    </xf>
    <xf numFmtId="0" fontId="17" fillId="9" borderId="8" xfId="177" applyFont="1" applyFill="1" applyBorder="1" applyAlignment="1">
      <alignment vertical="center" wrapText="1"/>
    </xf>
    <xf numFmtId="0" fontId="8" fillId="0" borderId="8" xfId="0" applyNumberFormat="1" applyFont="1" applyBorder="1" applyAlignment="1">
      <alignment horizontal="center" vertical="center"/>
    </xf>
    <xf numFmtId="43" fontId="6" fillId="0" borderId="8" xfId="0" applyNumberFormat="1" applyFont="1" applyBorder="1" applyAlignment="1">
      <alignment vertical="center"/>
    </xf>
    <xf numFmtId="0" fontId="19" fillId="6" borderId="11" xfId="0" applyNumberFormat="1" applyFont="1" applyFill="1" applyBorder="1" applyAlignment="1">
      <alignment horizontal="left" vertical="center"/>
    </xf>
    <xf numFmtId="0" fontId="6" fillId="6" borderId="0" xfId="0" applyNumberFormat="1" applyFont="1" applyFill="1" applyAlignment="1">
      <alignment vertical="center"/>
    </xf>
    <xf numFmtId="0" fontId="20" fillId="0" borderId="0" xfId="0" applyFont="1" applyAlignment="1">
      <alignment vertical="center"/>
    </xf>
    <xf numFmtId="0" fontId="8" fillId="6" borderId="12" xfId="0" applyFont="1" applyFill="1" applyBorder="1" applyAlignment="1">
      <alignment horizontal="center" vertical="center"/>
    </xf>
    <xf numFmtId="0" fontId="6" fillId="6" borderId="0" xfId="0" applyNumberFormat="1" applyFont="1" applyFill="1" applyAlignment="1">
      <alignment horizontal="center" vertical="center"/>
    </xf>
    <xf numFmtId="0" fontId="2" fillId="6" borderId="9" xfId="0" applyFont="1" applyFill="1" applyBorder="1" applyAlignment="1">
      <alignment horizontal="center" vertical="center" wrapText="1"/>
    </xf>
    <xf numFmtId="43" fontId="6" fillId="0" borderId="9" xfId="0" applyNumberFormat="1" applyFont="1" applyBorder="1" applyAlignment="1">
      <alignment horizontal="right" vertical="center"/>
    </xf>
    <xf numFmtId="43" fontId="6" fillId="6" borderId="8" xfId="0" applyNumberFormat="1" applyFont="1" applyFill="1" applyBorder="1" applyAlignment="1">
      <alignment horizontal="right" vertical="center"/>
    </xf>
    <xf numFmtId="43" fontId="6" fillId="6" borderId="9" xfId="0" applyNumberFormat="1" applyFont="1" applyFill="1" applyBorder="1" applyAlignment="1">
      <alignment horizontal="right" vertical="center"/>
    </xf>
    <xf numFmtId="0" fontId="8" fillId="6" borderId="5" xfId="0" applyFont="1" applyFill="1" applyBorder="1" applyAlignment="1">
      <alignment horizontal="center" vertical="center" wrapText="1"/>
    </xf>
    <xf numFmtId="0" fontId="8" fillId="6" borderId="13" xfId="0" applyFont="1" applyFill="1" applyBorder="1" applyAlignment="1">
      <alignment horizontal="center" vertical="center" wrapText="1"/>
    </xf>
    <xf numFmtId="210" fontId="6" fillId="6" borderId="0" xfId="0" applyNumberFormat="1" applyFont="1" applyFill="1" applyAlignment="1">
      <alignment horizontal="center" vertical="center"/>
    </xf>
    <xf numFmtId="210" fontId="6" fillId="6" borderId="0" xfId="0" applyNumberFormat="1" applyFont="1" applyFill="1" applyAlignment="1">
      <alignment horizontal="centerContinuous" vertical="center"/>
    </xf>
    <xf numFmtId="0" fontId="2" fillId="6" borderId="5" xfId="0" applyFont="1" applyFill="1" applyBorder="1" applyAlignment="1">
      <alignment horizontal="center" vertical="center" wrapText="1"/>
    </xf>
    <xf numFmtId="0" fontId="2" fillId="6" borderId="10" xfId="0" applyFont="1" applyFill="1" applyBorder="1" applyAlignment="1">
      <alignment horizontal="center" vertical="center" wrapText="1"/>
    </xf>
    <xf numFmtId="0" fontId="2" fillId="6" borderId="12" xfId="0" applyFont="1" applyFill="1" applyBorder="1" applyAlignment="1">
      <alignment horizontal="center" vertical="center" wrapText="1"/>
    </xf>
    <xf numFmtId="0" fontId="2" fillId="6" borderId="13" xfId="0" applyFont="1" applyFill="1" applyBorder="1" applyAlignment="1">
      <alignment horizontal="center" vertical="center" wrapText="1"/>
    </xf>
    <xf numFmtId="0" fontId="6" fillId="0" borderId="8" xfId="0" applyFont="1" applyBorder="1" applyAlignment="1">
      <alignment horizontal="center" vertical="center"/>
    </xf>
    <xf numFmtId="0" fontId="6" fillId="6" borderId="8" xfId="0" applyFont="1" applyFill="1" applyBorder="1" applyAlignment="1">
      <alignment horizontal="center" vertical="center"/>
    </xf>
    <xf numFmtId="0" fontId="6" fillId="6" borderId="7" xfId="0" applyFont="1" applyFill="1" applyBorder="1" applyAlignment="1">
      <alignment horizontal="right" vertical="center"/>
    </xf>
    <xf numFmtId="0" fontId="2" fillId="6" borderId="7" xfId="0" applyFont="1" applyFill="1" applyBorder="1" applyAlignment="1">
      <alignment horizontal="right" vertical="center"/>
    </xf>
    <xf numFmtId="0" fontId="2" fillId="6" borderId="14" xfId="0" applyFont="1" applyFill="1" applyBorder="1" applyAlignment="1">
      <alignment horizontal="center" vertical="center" wrapText="1"/>
    </xf>
    <xf numFmtId="0" fontId="2" fillId="6" borderId="15" xfId="0" applyFont="1" applyFill="1" applyBorder="1" applyAlignment="1">
      <alignment horizontal="center" vertical="center" wrapText="1"/>
    </xf>
    <xf numFmtId="43" fontId="6" fillId="0" borderId="8" xfId="0" applyNumberFormat="1" applyFont="1" applyBorder="1" applyAlignment="1">
      <alignment horizontal="right" vertical="center"/>
    </xf>
    <xf numFmtId="0" fontId="2" fillId="6" borderId="11" xfId="0" applyFont="1" applyFill="1" applyBorder="1" applyAlignment="1">
      <alignment vertical="center"/>
    </xf>
    <xf numFmtId="49" fontId="8" fillId="6" borderId="10" xfId="0" applyNumberFormat="1" applyFont="1" applyFill="1" applyBorder="1" applyAlignment="1">
      <alignment horizontal="center" vertical="center"/>
    </xf>
    <xf numFmtId="0" fontId="8" fillId="6" borderId="9" xfId="0" applyFont="1" applyFill="1" applyBorder="1" applyAlignment="1">
      <alignment vertical="center"/>
    </xf>
    <xf numFmtId="49" fontId="8" fillId="6" borderId="9" xfId="0" applyNumberFormat="1" applyFont="1" applyFill="1" applyBorder="1" applyAlignment="1">
      <alignment horizontal="left" vertical="center"/>
    </xf>
    <xf numFmtId="43" fontId="8" fillId="6" borderId="13" xfId="0" applyNumberFormat="1" applyFont="1" applyFill="1" applyBorder="1" applyAlignment="1">
      <alignment horizontal="right" vertical="center"/>
    </xf>
    <xf numFmtId="0" fontId="8" fillId="0" borderId="8" xfId="0" applyFont="1" applyFill="1" applyBorder="1" applyAlignment="1">
      <alignment vertical="center"/>
    </xf>
    <xf numFmtId="43" fontId="8" fillId="0" borderId="8" xfId="181" applyNumberFormat="1" applyFont="1" applyFill="1" applyBorder="1" applyAlignment="1">
      <alignment horizontal="right" vertical="center" wrapText="1"/>
    </xf>
    <xf numFmtId="0" fontId="8" fillId="6" borderId="9" xfId="179" applyFont="1" applyFill="1" applyBorder="1" applyAlignment="1">
      <alignment horizontal="center" vertical="center" wrapText="1"/>
    </xf>
    <xf numFmtId="43" fontId="8" fillId="0" borderId="9" xfId="0" applyNumberFormat="1" applyFont="1" applyFill="1" applyBorder="1" applyAlignment="1">
      <alignment horizontal="right" vertical="center"/>
    </xf>
    <xf numFmtId="0" fontId="13" fillId="6" borderId="0" xfId="0" applyNumberFormat="1" applyFont="1" applyFill="1" applyAlignment="1">
      <alignment horizontal="center" vertical="center"/>
    </xf>
    <xf numFmtId="0" fontId="8" fillId="6" borderId="8" xfId="179" applyFont="1" applyFill="1" applyBorder="1" applyAlignment="1">
      <alignment horizontal="center" vertical="center" wrapText="1"/>
    </xf>
    <xf numFmtId="0" fontId="6" fillId="0" borderId="8" xfId="0" applyNumberFormat="1" applyFont="1" applyBorder="1" applyAlignment="1">
      <alignment horizontal="center" vertical="center"/>
    </xf>
    <xf numFmtId="0" fontId="6" fillId="0" borderId="8" xfId="0" applyNumberFormat="1" applyFont="1" applyFill="1" applyBorder="1" applyAlignment="1">
      <alignment horizontal="center" vertical="center"/>
    </xf>
    <xf numFmtId="0" fontId="6" fillId="0" borderId="8" xfId="0" applyFont="1" applyFill="1" applyBorder="1" applyAlignment="1">
      <alignment vertical="center"/>
    </xf>
    <xf numFmtId="0" fontId="8" fillId="0" borderId="9" xfId="0" applyNumberFormat="1" applyFont="1" applyBorder="1" applyAlignment="1">
      <alignment horizontal="right" vertical="center"/>
    </xf>
    <xf numFmtId="0" fontId="8" fillId="6" borderId="8" xfId="0" applyNumberFormat="1" applyFont="1" applyFill="1" applyBorder="1" applyAlignment="1">
      <alignment horizontal="right" vertical="center"/>
    </xf>
    <xf numFmtId="0" fontId="8" fillId="6" borderId="0" xfId="0" applyNumberFormat="1" applyFont="1" applyFill="1" applyBorder="1" applyAlignment="1">
      <alignment vertical="center"/>
    </xf>
    <xf numFmtId="0" fontId="2" fillId="6" borderId="5" xfId="0" applyFont="1" applyFill="1" applyBorder="1" applyAlignment="1">
      <alignment horizontal="center" vertical="center"/>
    </xf>
    <xf numFmtId="0" fontId="6" fillId="6" borderId="13" xfId="0" applyFont="1" applyFill="1" applyBorder="1" applyAlignment="1">
      <alignment horizontal="center" vertical="center"/>
    </xf>
    <xf numFmtId="0" fontId="6" fillId="6" borderId="0" xfId="0" applyNumberFormat="1" applyFont="1" applyFill="1" applyBorder="1" applyAlignment="1">
      <alignment vertical="center"/>
    </xf>
    <xf numFmtId="0" fontId="8" fillId="6" borderId="5" xfId="0" applyFont="1" applyFill="1" applyBorder="1" applyAlignment="1">
      <alignment horizontal="center" vertical="center"/>
    </xf>
    <xf numFmtId="0" fontId="8" fillId="6" borderId="10" xfId="0" applyFont="1" applyFill="1" applyBorder="1" applyAlignment="1">
      <alignment horizontal="center" vertical="center" wrapText="1"/>
    </xf>
    <xf numFmtId="0" fontId="8" fillId="6" borderId="13" xfId="0" applyFont="1" applyFill="1" applyBorder="1" applyAlignment="1">
      <alignment horizontal="center" vertical="center"/>
    </xf>
    <xf numFmtId="49" fontId="8" fillId="6" borderId="12" xfId="0" applyNumberFormat="1" applyFont="1" applyFill="1" applyBorder="1" applyAlignment="1">
      <alignment horizontal="center" vertical="center"/>
    </xf>
    <xf numFmtId="49" fontId="8" fillId="6" borderId="9" xfId="0" applyNumberFormat="1" applyFont="1" applyFill="1" applyBorder="1" applyAlignment="1">
      <alignment horizontal="center" vertical="center"/>
    </xf>
    <xf numFmtId="0" fontId="8" fillId="6" borderId="12" xfId="0" applyFont="1" applyFill="1" applyBorder="1" applyAlignment="1">
      <alignment horizontal="center" vertical="center" wrapText="1"/>
    </xf>
    <xf numFmtId="0" fontId="6" fillId="6" borderId="8" xfId="0" applyFont="1" applyFill="1" applyBorder="1" applyAlignment="1">
      <alignment horizontal="center" vertical="center" wrapText="1"/>
    </xf>
    <xf numFmtId="43" fontId="6" fillId="6" borderId="8" xfId="0" applyNumberFormat="1" applyFont="1" applyFill="1" applyBorder="1" applyAlignment="1">
      <alignment vertical="center"/>
    </xf>
    <xf numFmtId="43" fontId="6" fillId="6" borderId="9" xfId="0" applyNumberFormat="1" applyFont="1" applyFill="1" applyBorder="1" applyAlignment="1">
      <alignment vertical="center"/>
    </xf>
    <xf numFmtId="0" fontId="6" fillId="0" borderId="9" xfId="0" applyFont="1" applyBorder="1" applyAlignment="1">
      <alignment vertical="center"/>
    </xf>
    <xf numFmtId="0" fontId="6" fillId="6" borderId="0" xfId="0" applyNumberFormat="1" applyFont="1" applyFill="1" applyBorder="1" applyAlignment="1">
      <alignment horizontal="center" vertical="center"/>
    </xf>
    <xf numFmtId="0" fontId="6" fillId="6" borderId="0" xfId="0" applyNumberFormat="1" applyFont="1" applyFill="1" applyBorder="1" applyAlignment="1">
      <alignment horizontal="right" vertical="center"/>
    </xf>
    <xf numFmtId="49" fontId="8" fillId="6" borderId="8" xfId="0" applyNumberFormat="1" applyFont="1" applyFill="1" applyBorder="1" applyAlignment="1">
      <alignment horizontal="center" vertical="center" wrapText="1"/>
    </xf>
    <xf numFmtId="210" fontId="6" fillId="6" borderId="7" xfId="0" applyNumberFormat="1" applyFont="1" applyFill="1" applyBorder="1" applyAlignment="1">
      <alignment horizontal="left" vertical="center"/>
    </xf>
    <xf numFmtId="0" fontId="2" fillId="6" borderId="13" xfId="0" applyFont="1" applyFill="1" applyBorder="1" applyAlignment="1">
      <alignment horizontal="center" vertical="center"/>
    </xf>
    <xf numFmtId="0" fontId="6" fillId="0" borderId="8" xfId="0" applyFont="1" applyBorder="1" applyAlignment="1">
      <alignment horizontal="left" vertical="center"/>
    </xf>
    <xf numFmtId="14" fontId="6" fillId="0" borderId="8" xfId="0" applyNumberFormat="1" applyFont="1" applyBorder="1" applyAlignment="1">
      <alignment horizontal="center" vertical="center"/>
    </xf>
    <xf numFmtId="0" fontId="2" fillId="6" borderId="14" xfId="0" applyFont="1" applyFill="1" applyBorder="1" applyAlignment="1">
      <alignment horizontal="center" vertical="center"/>
    </xf>
    <xf numFmtId="0" fontId="2" fillId="6" borderId="15" xfId="0" applyFont="1" applyFill="1" applyBorder="1" applyAlignment="1">
      <alignment horizontal="center" vertical="center"/>
    </xf>
    <xf numFmtId="0" fontId="10" fillId="0" borderId="8" xfId="0" applyFont="1" applyBorder="1" applyAlignment="1">
      <alignment horizontal="center" vertical="center"/>
    </xf>
    <xf numFmtId="0" fontId="6" fillId="6" borderId="13" xfId="0" applyFont="1" applyFill="1" applyBorder="1" applyAlignment="1">
      <alignment horizontal="center" vertical="center" wrapText="1"/>
    </xf>
    <xf numFmtId="0" fontId="2" fillId="0" borderId="8" xfId="0" applyFont="1" applyBorder="1" applyAlignment="1">
      <alignment horizontal="center" vertical="center"/>
    </xf>
    <xf numFmtId="0" fontId="6" fillId="6" borderId="15" xfId="0" applyFont="1" applyFill="1" applyBorder="1" applyAlignment="1">
      <alignment horizontal="center" vertical="center" wrapText="1"/>
    </xf>
    <xf numFmtId="43" fontId="6" fillId="0" borderId="8" xfId="11" applyFont="1" applyBorder="1" applyAlignment="1">
      <alignment vertical="center"/>
    </xf>
    <xf numFmtId="43" fontId="6" fillId="6" borderId="8" xfId="0" applyNumberFormat="1" applyFont="1" applyFill="1" applyBorder="1" applyAlignment="1">
      <alignment horizontal="centerContinuous" vertical="center"/>
    </xf>
    <xf numFmtId="0" fontId="8" fillId="6" borderId="8" xfId="0" applyFont="1" applyFill="1" applyBorder="1" applyAlignment="1">
      <alignment horizontal="right" vertical="center"/>
    </xf>
    <xf numFmtId="210" fontId="13" fillId="6" borderId="0" xfId="0" applyNumberFormat="1" applyFont="1" applyFill="1" applyAlignment="1">
      <alignment horizontal="center" vertical="center"/>
    </xf>
    <xf numFmtId="0" fontId="6" fillId="6" borderId="8" xfId="179" applyFont="1" applyFill="1" applyBorder="1" applyAlignment="1">
      <alignment horizontal="center" vertical="center" wrapText="1"/>
    </xf>
    <xf numFmtId="0" fontId="6" fillId="0" borderId="8" xfId="0" applyNumberFormat="1" applyFont="1" applyBorder="1" applyAlignment="1">
      <alignment horizontal="center" vertical="center" wrapText="1"/>
    </xf>
    <xf numFmtId="0" fontId="6" fillId="6" borderId="8" xfId="0" applyFont="1" applyFill="1" applyBorder="1" applyAlignment="1">
      <alignment horizontal="left" vertical="center"/>
    </xf>
    <xf numFmtId="0" fontId="6" fillId="6" borderId="11" xfId="0" applyNumberFormat="1" applyFont="1" applyFill="1" applyBorder="1" applyAlignment="1">
      <alignment vertical="center"/>
    </xf>
    <xf numFmtId="0" fontId="5" fillId="0" borderId="0" xfId="0" applyFont="1" applyFill="1" applyAlignment="1">
      <alignment horizontal="centerContinuous" vertical="center"/>
    </xf>
    <xf numFmtId="210" fontId="13" fillId="0" borderId="0" xfId="0" applyNumberFormat="1" applyFont="1" applyFill="1" applyAlignment="1">
      <alignment horizontal="center" vertical="center"/>
    </xf>
    <xf numFmtId="0" fontId="6" fillId="0" borderId="0" xfId="0" applyNumberFormat="1" applyFont="1" applyFill="1" applyAlignment="1">
      <alignment horizontal="centerContinuous" vertical="center"/>
    </xf>
    <xf numFmtId="0" fontId="2" fillId="0" borderId="0" xfId="0" applyFont="1" applyFill="1" applyAlignment="1">
      <alignment horizontal="right" vertical="center"/>
    </xf>
    <xf numFmtId="0" fontId="2" fillId="6" borderId="16" xfId="0" applyFont="1" applyFill="1" applyBorder="1" applyAlignment="1">
      <alignment horizontal="center" vertical="center" wrapText="1"/>
    </xf>
    <xf numFmtId="0" fontId="2" fillId="0" borderId="16" xfId="0" applyFont="1" applyFill="1" applyBorder="1" applyAlignment="1">
      <alignment horizontal="center" vertical="center" wrapText="1"/>
    </xf>
    <xf numFmtId="0" fontId="2" fillId="0" borderId="0" xfId="0" applyFont="1" applyBorder="1" applyAlignment="1">
      <alignment horizontal="center" vertical="center" wrapText="1"/>
    </xf>
    <xf numFmtId="0" fontId="2" fillId="0" borderId="0" xfId="0" applyFont="1" applyAlignment="1">
      <alignment horizontal="center" vertical="center" wrapText="1"/>
    </xf>
    <xf numFmtId="0" fontId="6" fillId="6" borderId="0" xfId="0" applyFont="1" applyFill="1" applyBorder="1" applyAlignment="1">
      <alignment horizontal="left" vertical="center"/>
    </xf>
    <xf numFmtId="0" fontId="6" fillId="6" borderId="0" xfId="0" applyNumberFormat="1" applyFont="1" applyFill="1" applyBorder="1" applyAlignment="1">
      <alignment horizontal="left" vertical="center"/>
    </xf>
    <xf numFmtId="0" fontId="2" fillId="6" borderId="8" xfId="179" applyFont="1" applyFill="1" applyBorder="1" applyAlignment="1">
      <alignment horizontal="center" vertical="center" wrapText="1"/>
    </xf>
    <xf numFmtId="210" fontId="13" fillId="6" borderId="0" xfId="0" applyNumberFormat="1" applyFont="1" applyFill="1" applyAlignment="1">
      <alignment horizontal="right" vertical="center"/>
    </xf>
    <xf numFmtId="210" fontId="6" fillId="6" borderId="0" xfId="0" applyNumberFormat="1" applyFont="1" applyFill="1" applyAlignment="1">
      <alignment horizontal="right" vertical="center"/>
    </xf>
    <xf numFmtId="213" fontId="6" fillId="0" borderId="8" xfId="0" applyNumberFormat="1" applyFont="1" applyBorder="1" applyAlignment="1">
      <alignment horizontal="center" vertical="center" wrapText="1"/>
    </xf>
    <xf numFmtId="0" fontId="2" fillId="6" borderId="0" xfId="0" applyFont="1" applyFill="1" applyBorder="1" applyAlignment="1">
      <alignment horizontal="right" vertical="center"/>
    </xf>
    <xf numFmtId="0" fontId="2" fillId="6" borderId="0" xfId="0" applyFont="1" applyFill="1" applyBorder="1" applyAlignment="1">
      <alignment horizontal="center" vertical="center" wrapText="1"/>
    </xf>
    <xf numFmtId="0" fontId="2" fillId="6" borderId="0" xfId="0" applyFont="1" applyFill="1" applyAlignment="1">
      <alignment horizontal="center" vertical="center" wrapText="1"/>
    </xf>
    <xf numFmtId="0" fontId="6" fillId="6" borderId="16" xfId="0" applyFont="1" applyFill="1" applyBorder="1" applyAlignment="1">
      <alignment horizontal="center" vertical="center" wrapText="1"/>
    </xf>
    <xf numFmtId="0" fontId="6" fillId="6" borderId="0" xfId="0" applyFont="1" applyFill="1" applyAlignment="1">
      <alignment horizontal="center" vertical="center" wrapText="1"/>
    </xf>
    <xf numFmtId="0" fontId="21" fillId="6" borderId="0" xfId="0" applyFont="1" applyFill="1" applyAlignment="1">
      <alignment horizontal="center" vertical="center"/>
    </xf>
    <xf numFmtId="0" fontId="11" fillId="6" borderId="0" xfId="0" applyFont="1" applyFill="1" applyAlignment="1">
      <alignment horizontal="center" vertical="center"/>
    </xf>
    <xf numFmtId="213" fontId="6" fillId="6" borderId="0" xfId="0" applyNumberFormat="1" applyFont="1" applyFill="1" applyAlignment="1">
      <alignment horizontal="center" vertical="center"/>
    </xf>
    <xf numFmtId="213" fontId="6" fillId="0" borderId="0" xfId="0" applyNumberFormat="1" applyFont="1" applyAlignment="1">
      <alignment horizontal="center" vertical="center"/>
    </xf>
    <xf numFmtId="0" fontId="6" fillId="0" borderId="0" xfId="0" applyFont="1" applyBorder="1" applyAlignment="1">
      <alignment horizontal="left" vertical="center"/>
    </xf>
    <xf numFmtId="14" fontId="6" fillId="6" borderId="8" xfId="0" applyNumberFormat="1" applyFont="1" applyFill="1" applyBorder="1" applyAlignment="1">
      <alignment horizontal="center" vertical="center"/>
    </xf>
    <xf numFmtId="0" fontId="5" fillId="0" borderId="0" xfId="0" applyFont="1" applyAlignment="1">
      <alignment horizontal="center" vertical="center" wrapText="1"/>
    </xf>
    <xf numFmtId="0" fontId="2" fillId="0" borderId="0" xfId="0" applyFont="1" applyAlignment="1">
      <alignment vertical="center"/>
    </xf>
    <xf numFmtId="0" fontId="2" fillId="0" borderId="0" xfId="0" applyFont="1" applyAlignment="1">
      <alignment horizontal="center" vertical="center"/>
    </xf>
    <xf numFmtId="0" fontId="5" fillId="0" borderId="0" xfId="0" applyFont="1" applyFill="1" applyAlignment="1">
      <alignment vertical="center"/>
    </xf>
    <xf numFmtId="0" fontId="22" fillId="0" borderId="0" xfId="0" applyFont="1" applyFill="1" applyAlignment="1">
      <alignment vertical="center"/>
    </xf>
    <xf numFmtId="0" fontId="23" fillId="0" borderId="0" xfId="0" applyFont="1" applyFill="1" applyAlignment="1">
      <alignment horizontal="center" vertical="center" wrapText="1"/>
    </xf>
    <xf numFmtId="0" fontId="6" fillId="0" borderId="0" xfId="0" applyFont="1" applyFill="1" applyAlignment="1">
      <alignment vertical="center"/>
    </xf>
    <xf numFmtId="0" fontId="7" fillId="0" borderId="0" xfId="0" applyFont="1" applyFill="1" applyAlignment="1">
      <alignment horizontal="centerContinuous" vertical="center"/>
    </xf>
    <xf numFmtId="210" fontId="23" fillId="0" borderId="0" xfId="0" applyNumberFormat="1" applyFont="1" applyFill="1" applyAlignment="1">
      <alignment horizontal="right" vertical="center"/>
    </xf>
    <xf numFmtId="0" fontId="23" fillId="0" borderId="8" xfId="0" applyFont="1" applyFill="1" applyBorder="1" applyAlignment="1">
      <alignment horizontal="center" vertical="center" wrapText="1"/>
    </xf>
    <xf numFmtId="0" fontId="23" fillId="0" borderId="5" xfId="0" applyFont="1" applyFill="1" applyBorder="1" applyAlignment="1">
      <alignment horizontal="center" vertical="center" wrapText="1"/>
    </xf>
    <xf numFmtId="0" fontId="24" fillId="0" borderId="8" xfId="0" applyFont="1" applyFill="1" applyBorder="1" applyAlignment="1">
      <alignment horizontal="center" vertical="center"/>
    </xf>
    <xf numFmtId="0" fontId="10" fillId="0" borderId="0" xfId="0" applyFont="1" applyAlignment="1">
      <alignment horizontal="center" vertical="center" wrapText="1"/>
    </xf>
    <xf numFmtId="0" fontId="24" fillId="0" borderId="8" xfId="0" applyFont="1" applyFill="1" applyBorder="1" applyAlignment="1">
      <alignment horizontal="center" vertical="center" wrapText="1"/>
    </xf>
    <xf numFmtId="49" fontId="23" fillId="0" borderId="8" xfId="0" applyNumberFormat="1" applyFont="1" applyFill="1" applyBorder="1" applyAlignment="1">
      <alignment horizontal="center" vertical="center"/>
    </xf>
    <xf numFmtId="0" fontId="24" fillId="0" borderId="10" xfId="0" applyFont="1" applyFill="1" applyBorder="1" applyAlignment="1">
      <alignment horizontal="center" vertical="center" wrapText="1"/>
    </xf>
    <xf numFmtId="0" fontId="24" fillId="0" borderId="12" xfId="0" applyFont="1" applyFill="1" applyBorder="1" applyAlignment="1">
      <alignment horizontal="center" vertical="center" wrapText="1"/>
    </xf>
    <xf numFmtId="0" fontId="24" fillId="0" borderId="12" xfId="0" applyFont="1" applyFill="1" applyBorder="1" applyAlignment="1">
      <alignment horizontal="center" vertical="center" wrapText="1"/>
    </xf>
    <xf numFmtId="0" fontId="24" fillId="0" borderId="9" xfId="0" applyFont="1" applyFill="1" applyBorder="1" applyAlignment="1">
      <alignment horizontal="center" vertical="center" wrapText="1"/>
    </xf>
    <xf numFmtId="210" fontId="24" fillId="0" borderId="8" xfId="15" applyNumberFormat="1" applyFont="1" applyFill="1" applyBorder="1" applyAlignment="1" applyProtection="1">
      <alignment horizontal="center" vertical="center"/>
      <protection locked="0"/>
    </xf>
    <xf numFmtId="0" fontId="8" fillId="0" borderId="0" xfId="0" applyNumberFormat="1" applyFont="1" applyFill="1" applyAlignment="1">
      <alignment vertical="center"/>
    </xf>
    <xf numFmtId="204" fontId="23" fillId="0" borderId="8" xfId="0" applyNumberFormat="1" applyFont="1" applyFill="1" applyBorder="1" applyAlignment="1">
      <alignment horizontal="center" vertical="center" wrapText="1"/>
    </xf>
    <xf numFmtId="0" fontId="23" fillId="0" borderId="9" xfId="0" applyFont="1" applyFill="1" applyBorder="1" applyAlignment="1">
      <alignment horizontal="center" vertical="center" wrapText="1"/>
    </xf>
    <xf numFmtId="182" fontId="24" fillId="0" borderId="8" xfId="0" applyNumberFormat="1" applyFont="1" applyFill="1" applyBorder="1" applyAlignment="1">
      <alignment horizontal="center" vertical="center"/>
    </xf>
    <xf numFmtId="43" fontId="23" fillId="0" borderId="9" xfId="153" applyNumberFormat="1" applyFont="1" applyFill="1" applyBorder="1" applyAlignment="1">
      <alignment horizontal="center" vertical="center" wrapText="1"/>
    </xf>
    <xf numFmtId="0" fontId="23" fillId="0" borderId="8" xfId="0" applyFont="1" applyFill="1" applyBorder="1" applyAlignment="1">
      <alignment horizontal="center" vertical="center" wrapText="1"/>
    </xf>
    <xf numFmtId="0" fontId="25" fillId="0" borderId="8" xfId="0" applyFont="1" applyFill="1" applyBorder="1" applyAlignment="1">
      <alignment horizontal="center" vertical="center" wrapText="1"/>
    </xf>
    <xf numFmtId="49" fontId="24" fillId="0" borderId="8" xfId="0" applyNumberFormat="1" applyFont="1" applyFill="1" applyBorder="1" applyAlignment="1">
      <alignment horizontal="center" vertical="center"/>
    </xf>
    <xf numFmtId="182" fontId="24" fillId="0" borderId="8" xfId="0" applyNumberFormat="1" applyFont="1" applyFill="1" applyBorder="1" applyAlignment="1">
      <alignment horizontal="center" vertical="center" wrapText="1"/>
    </xf>
    <xf numFmtId="0" fontId="6" fillId="0" borderId="0" xfId="0" applyNumberFormat="1" applyFont="1" applyFill="1" applyAlignment="1">
      <alignment vertical="center"/>
    </xf>
    <xf numFmtId="0" fontId="8" fillId="6" borderId="0" xfId="0" applyFont="1" applyFill="1" applyAlignment="1">
      <alignment horizontal="centerContinuous" vertical="center"/>
    </xf>
    <xf numFmtId="0" fontId="20" fillId="6" borderId="0" xfId="0" applyFont="1" applyFill="1" applyAlignment="1">
      <alignment horizontal="centerContinuous" vertical="center"/>
    </xf>
    <xf numFmtId="0" fontId="2" fillId="6" borderId="17" xfId="0" applyFont="1" applyFill="1" applyBorder="1" applyAlignment="1">
      <alignment horizontal="center" vertical="center" wrapText="1"/>
    </xf>
    <xf numFmtId="43" fontId="6" fillId="0" borderId="17" xfId="0" applyNumberFormat="1" applyFont="1" applyBorder="1" applyAlignment="1">
      <alignment horizontal="right" vertical="center"/>
    </xf>
    <xf numFmtId="43" fontId="6" fillId="6" borderId="17" xfId="0" applyNumberFormat="1" applyFont="1" applyFill="1" applyBorder="1" applyAlignment="1">
      <alignment horizontal="right" vertical="center"/>
    </xf>
    <xf numFmtId="0" fontId="20" fillId="0" borderId="0" xfId="0" applyFont="1" applyAlignment="1">
      <alignment horizontal="center" vertical="center" wrapText="1"/>
    </xf>
    <xf numFmtId="0" fontId="8" fillId="6" borderId="12" xfId="0" applyFont="1" applyFill="1" applyBorder="1" applyAlignment="1">
      <alignment vertical="center"/>
    </xf>
    <xf numFmtId="0" fontId="6" fillId="0" borderId="9" xfId="0" applyNumberFormat="1" applyFont="1" applyBorder="1" applyAlignment="1">
      <alignment horizontal="center" vertical="center"/>
    </xf>
    <xf numFmtId="0" fontId="8" fillId="6" borderId="5" xfId="141" applyFont="1" applyFill="1" applyBorder="1" applyAlignment="1">
      <alignment horizontal="center" vertical="center" wrapText="1"/>
    </xf>
    <xf numFmtId="0" fontId="8" fillId="6" borderId="13" xfId="141" applyFont="1" applyFill="1" applyBorder="1" applyAlignment="1">
      <alignment horizontal="center" vertical="center" wrapText="1"/>
    </xf>
    <xf numFmtId="0" fontId="26" fillId="6" borderId="0" xfId="0" applyFont="1" applyFill="1" applyAlignment="1">
      <alignment horizontal="centerContinuous" vertical="center"/>
    </xf>
    <xf numFmtId="0" fontId="2" fillId="6" borderId="5" xfId="141" applyFont="1" applyFill="1" applyBorder="1" applyAlignment="1">
      <alignment horizontal="center" vertical="center" wrapText="1"/>
    </xf>
    <xf numFmtId="0" fontId="6" fillId="6" borderId="13" xfId="141" applyFont="1" applyFill="1" applyBorder="1" applyAlignment="1">
      <alignment horizontal="center" vertical="center" wrapText="1"/>
    </xf>
    <xf numFmtId="0" fontId="6" fillId="0" borderId="8" xfId="0" applyFont="1" applyBorder="1" applyAlignment="1">
      <alignment horizontal="right" vertical="center"/>
    </xf>
    <xf numFmtId="0" fontId="6" fillId="6" borderId="8" xfId="0" applyFont="1" applyFill="1" applyBorder="1" applyAlignment="1">
      <alignment horizontal="right" vertical="center"/>
    </xf>
    <xf numFmtId="0" fontId="19" fillId="6" borderId="11" xfId="0" applyNumberFormat="1" applyFont="1" applyFill="1" applyBorder="1" applyAlignment="1">
      <alignment vertical="center"/>
    </xf>
    <xf numFmtId="0" fontId="2" fillId="6" borderId="18" xfId="0" applyFont="1" applyFill="1" applyBorder="1" applyAlignment="1">
      <alignment horizontal="center" vertical="center"/>
    </xf>
    <xf numFmtId="0" fontId="6" fillId="6" borderId="19" xfId="0" applyFont="1" applyFill="1" applyBorder="1" applyAlignment="1">
      <alignment horizontal="center" vertical="center"/>
    </xf>
    <xf numFmtId="43" fontId="6" fillId="0" borderId="10" xfId="0" applyNumberFormat="1" applyFont="1" applyBorder="1" applyAlignment="1">
      <alignment horizontal="center" vertical="center"/>
    </xf>
    <xf numFmtId="43" fontId="6" fillId="6" borderId="10" xfId="0" applyNumberFormat="1" applyFont="1" applyFill="1" applyBorder="1" applyAlignment="1">
      <alignment horizontal="center" vertical="center"/>
    </xf>
    <xf numFmtId="0" fontId="12" fillId="6" borderId="0" xfId="0" applyNumberFormat="1" applyFont="1" applyFill="1" applyAlignment="1">
      <alignment vertical="center"/>
    </xf>
    <xf numFmtId="0" fontId="27" fillId="0" borderId="0" xfId="0" applyFont="1" applyAlignment="1">
      <alignment horizontal="center" vertical="center"/>
    </xf>
    <xf numFmtId="0" fontId="6" fillId="0" borderId="0" xfId="0" applyFont="1" applyFill="1" applyAlignment="1">
      <alignment horizontal="center" vertical="center"/>
    </xf>
    <xf numFmtId="0" fontId="8" fillId="0" borderId="0" xfId="0" applyFont="1" applyFill="1" applyAlignment="1">
      <alignment vertical="center"/>
    </xf>
    <xf numFmtId="214" fontId="28" fillId="0" borderId="0" xfId="0" applyNumberFormat="1" applyFont="1" applyAlignment="1">
      <alignment horizontal="center" vertical="center"/>
    </xf>
    <xf numFmtId="0" fontId="9" fillId="0" borderId="0" xfId="0" applyFont="1" applyAlignment="1">
      <alignment horizontal="center" vertical="center"/>
    </xf>
    <xf numFmtId="0" fontId="8" fillId="0" borderId="0" xfId="0" applyFont="1" applyAlignment="1">
      <alignment horizontal="right" vertical="center"/>
    </xf>
    <xf numFmtId="0" fontId="8" fillId="0" borderId="0" xfId="0" applyFont="1" applyFill="1" applyAlignment="1">
      <alignment horizontal="centerContinuous" vertical="center"/>
    </xf>
    <xf numFmtId="0" fontId="9" fillId="0" borderId="0" xfId="0" applyFont="1" applyAlignment="1">
      <alignment horizontal="centerContinuous" vertical="center"/>
    </xf>
    <xf numFmtId="0" fontId="8" fillId="0" borderId="0" xfId="0" applyFont="1" applyAlignment="1">
      <alignment horizontal="centerContinuous" vertical="center"/>
    </xf>
    <xf numFmtId="0" fontId="8" fillId="0" borderId="7" xfId="0" applyFont="1" applyFill="1" applyBorder="1" applyAlignment="1">
      <alignment horizontal="left" vertical="center"/>
    </xf>
    <xf numFmtId="0" fontId="8" fillId="0" borderId="7" xfId="0" applyFont="1" applyBorder="1" applyAlignment="1">
      <alignment vertical="center"/>
    </xf>
    <xf numFmtId="0" fontId="8" fillId="0" borderId="7" xfId="0" applyFont="1" applyBorder="1" applyAlignment="1">
      <alignment horizontal="right" vertical="center"/>
    </xf>
    <xf numFmtId="0" fontId="8" fillId="0" borderId="5" xfId="0" applyFont="1" applyFill="1" applyBorder="1" applyAlignment="1">
      <alignment horizontal="center" vertical="center"/>
    </xf>
    <xf numFmtId="214" fontId="8" fillId="0" borderId="10" xfId="0" applyNumberFormat="1" applyFont="1" applyFill="1" applyBorder="1" applyAlignment="1">
      <alignment horizontal="center" vertical="center"/>
    </xf>
    <xf numFmtId="214" fontId="8" fillId="0" borderId="9" xfId="0" applyNumberFormat="1" applyFont="1" applyFill="1" applyBorder="1" applyAlignment="1">
      <alignment horizontal="center" vertical="center"/>
    </xf>
    <xf numFmtId="0" fontId="8" fillId="0" borderId="10" xfId="0" applyFont="1" applyFill="1" applyBorder="1" applyAlignment="1">
      <alignment horizontal="center" vertical="center"/>
    </xf>
    <xf numFmtId="0" fontId="8" fillId="0" borderId="9" xfId="0" applyFont="1" applyFill="1" applyBorder="1" applyAlignment="1">
      <alignment horizontal="center" vertical="center"/>
    </xf>
    <xf numFmtId="0" fontId="8" fillId="0" borderId="13" xfId="0" applyFont="1" applyFill="1" applyBorder="1" applyAlignment="1">
      <alignment horizontal="center" vertical="center"/>
    </xf>
    <xf numFmtId="214" fontId="8" fillId="0" borderId="13" xfId="0" applyNumberFormat="1" applyFont="1" applyFill="1" applyBorder="1" applyAlignment="1">
      <alignment horizontal="center" vertical="center"/>
    </xf>
    <xf numFmtId="43" fontId="8" fillId="0" borderId="8" xfId="11" applyFont="1" applyBorder="1" applyAlignment="1">
      <alignment vertical="center"/>
    </xf>
    <xf numFmtId="0" fontId="8" fillId="0" borderId="0" xfId="0" applyFont="1" applyFill="1" applyAlignment="1">
      <alignment horizontal="center" vertical="center"/>
    </xf>
    <xf numFmtId="14" fontId="8" fillId="0" borderId="0" xfId="0" applyNumberFormat="1" applyFont="1" applyFill="1" applyAlignment="1">
      <alignment vertical="center"/>
    </xf>
    <xf numFmtId="0" fontId="29" fillId="0" borderId="0" xfId="0" applyFont="1" applyAlignment="1">
      <alignment horizontal="center" vertical="center"/>
    </xf>
    <xf numFmtId="0" fontId="6" fillId="8" borderId="0" xfId="0" applyFont="1" applyFill="1" applyAlignment="1">
      <alignment vertical="center"/>
    </xf>
    <xf numFmtId="43" fontId="8" fillId="0" borderId="8" xfId="11" applyFont="1" applyBorder="1" applyAlignment="1">
      <alignment horizontal="center" vertical="center"/>
    </xf>
    <xf numFmtId="43" fontId="8" fillId="8" borderId="8" xfId="11" applyFont="1" applyFill="1" applyBorder="1" applyAlignment="1">
      <alignment horizontal="center" vertical="center"/>
    </xf>
    <xf numFmtId="43" fontId="8" fillId="8" borderId="9" xfId="0" applyNumberFormat="1" applyFont="1" applyFill="1" applyBorder="1" applyAlignment="1">
      <alignment horizontal="right" vertical="center"/>
    </xf>
    <xf numFmtId="0" fontId="6" fillId="0" borderId="0" xfId="0" applyNumberFormat="1" applyFont="1" applyAlignment="1">
      <alignment horizontal="center" vertical="center"/>
    </xf>
    <xf numFmtId="0" fontId="2" fillId="6" borderId="20" xfId="0" applyFont="1" applyFill="1" applyBorder="1" applyAlignment="1">
      <alignment vertical="center" wrapText="1"/>
    </xf>
    <xf numFmtId="43" fontId="8" fillId="8" borderId="8" xfId="0" applyNumberFormat="1" applyFont="1" applyFill="1" applyBorder="1" applyAlignment="1">
      <alignment horizontal="right" vertical="center"/>
    </xf>
    <xf numFmtId="0" fontId="6" fillId="8" borderId="8" xfId="0" applyFont="1" applyFill="1" applyBorder="1" applyAlignment="1">
      <alignment vertical="center"/>
    </xf>
    <xf numFmtId="182" fontId="8" fillId="6" borderId="0" xfId="0" applyNumberFormat="1" applyFont="1" applyFill="1" applyBorder="1" applyAlignment="1">
      <alignment horizontal="center" vertical="center" wrapText="1"/>
    </xf>
    <xf numFmtId="0" fontId="8" fillId="6" borderId="7" xfId="0" applyFont="1" applyFill="1" applyBorder="1" applyAlignment="1">
      <alignment horizontal="right" vertical="center"/>
    </xf>
    <xf numFmtId="0" fontId="12" fillId="6" borderId="0" xfId="0" applyFont="1" applyFill="1" applyBorder="1" applyAlignment="1">
      <alignment vertical="center"/>
    </xf>
    <xf numFmtId="0" fontId="8" fillId="6" borderId="0" xfId="181" applyNumberFormat="1" applyFont="1" applyFill="1" applyBorder="1" applyAlignment="1">
      <alignment vertical="center"/>
    </xf>
    <xf numFmtId="43" fontId="8" fillId="0" borderId="13" xfId="0" applyNumberFormat="1" applyFont="1" applyBorder="1" applyAlignment="1">
      <alignment horizontal="right" vertical="center"/>
    </xf>
    <xf numFmtId="0" fontId="8" fillId="0" borderId="9" xfId="0" applyFont="1" applyBorder="1" applyAlignment="1">
      <alignment vertical="center"/>
    </xf>
    <xf numFmtId="0" fontId="6" fillId="6" borderId="0" xfId="0" applyFont="1" applyFill="1" applyBorder="1" applyAlignment="1">
      <alignment vertical="center"/>
    </xf>
    <xf numFmtId="43" fontId="8" fillId="6" borderId="8" xfId="0" applyNumberFormat="1" applyFont="1" applyFill="1" applyBorder="1" applyAlignment="1">
      <alignment horizontal="right" vertical="center" indent="3"/>
    </xf>
    <xf numFmtId="0" fontId="30" fillId="6" borderId="0" xfId="0" applyFont="1" applyFill="1" applyBorder="1" applyAlignment="1">
      <alignment horizontal="right" vertical="center"/>
    </xf>
    <xf numFmtId="0" fontId="30" fillId="6" borderId="8" xfId="0" applyFont="1" applyFill="1" applyBorder="1" applyAlignment="1">
      <alignment horizontal="center" vertical="center"/>
    </xf>
    <xf numFmtId="0" fontId="30" fillId="6" borderId="9" xfId="0" applyFont="1" applyFill="1" applyBorder="1" applyAlignment="1">
      <alignment horizontal="center" vertical="center"/>
    </xf>
    <xf numFmtId="0" fontId="30" fillId="6" borderId="8" xfId="0" applyFont="1" applyFill="1" applyBorder="1" applyAlignment="1">
      <alignment vertical="center"/>
    </xf>
    <xf numFmtId="0" fontId="30" fillId="6" borderId="10" xfId="0" applyFont="1" applyFill="1" applyBorder="1" applyAlignment="1">
      <alignment horizontal="center" vertical="center"/>
    </xf>
    <xf numFmtId="49" fontId="8" fillId="6" borderId="0" xfId="0" applyNumberFormat="1" applyFont="1" applyFill="1" applyAlignment="1">
      <alignment vertical="center"/>
    </xf>
    <xf numFmtId="43" fontId="8" fillId="6" borderId="9" xfId="0" applyNumberFormat="1" applyFont="1" applyFill="1" applyBorder="1" applyAlignment="1">
      <alignment horizontal="center" vertical="center"/>
    </xf>
    <xf numFmtId="43" fontId="6" fillId="6" borderId="9" xfId="0" applyNumberFormat="1" applyFont="1" applyFill="1" applyBorder="1" applyAlignment="1">
      <alignment horizontal="center" vertical="center"/>
    </xf>
    <xf numFmtId="182" fontId="6" fillId="0" borderId="0" xfId="0" applyNumberFormat="1" applyFont="1" applyAlignment="1">
      <alignment vertical="center"/>
    </xf>
    <xf numFmtId="182" fontId="8" fillId="6" borderId="0" xfId="0" applyNumberFormat="1" applyFont="1" applyFill="1" applyAlignment="1">
      <alignment vertical="center"/>
    </xf>
    <xf numFmtId="49" fontId="8" fillId="0" borderId="8" xfId="0" applyNumberFormat="1" applyFont="1" applyBorder="1" applyAlignment="1">
      <alignment horizontal="center" vertical="center"/>
    </xf>
    <xf numFmtId="49" fontId="8" fillId="0" borderId="8" xfId="0" applyNumberFormat="1" applyFont="1" applyBorder="1" applyAlignment="1">
      <alignment horizontal="left" vertical="center"/>
    </xf>
    <xf numFmtId="49" fontId="8" fillId="0" borderId="13" xfId="0" applyNumberFormat="1" applyFont="1" applyBorder="1" applyAlignment="1">
      <alignment horizontal="center" vertical="center" wrapText="1"/>
    </xf>
    <xf numFmtId="182" fontId="8" fillId="0" borderId="0" xfId="0" applyNumberFormat="1" applyFont="1" applyAlignment="1">
      <alignment vertical="center"/>
    </xf>
    <xf numFmtId="182" fontId="6" fillId="6" borderId="0" xfId="0" applyNumberFormat="1" applyFont="1" applyFill="1" applyAlignment="1">
      <alignment vertical="center"/>
    </xf>
    <xf numFmtId="182" fontId="8" fillId="6" borderId="9" xfId="0" applyNumberFormat="1" applyFont="1" applyFill="1" applyBorder="1" applyAlignment="1">
      <alignment horizontal="center" vertical="center"/>
    </xf>
    <xf numFmtId="182" fontId="8" fillId="6" borderId="8" xfId="0" applyNumberFormat="1" applyFont="1" applyFill="1" applyBorder="1" applyAlignment="1">
      <alignment horizontal="center" vertical="center"/>
    </xf>
    <xf numFmtId="182" fontId="6" fillId="6" borderId="8" xfId="0" applyNumberFormat="1" applyFont="1" applyFill="1" applyBorder="1" applyAlignment="1">
      <alignment horizontal="center" vertical="center"/>
    </xf>
    <xf numFmtId="182" fontId="2" fillId="6" borderId="5" xfId="0" applyNumberFormat="1" applyFont="1" applyFill="1" applyBorder="1" applyAlignment="1">
      <alignment horizontal="center" vertical="center"/>
    </xf>
    <xf numFmtId="182" fontId="2" fillId="6" borderId="8" xfId="0" applyNumberFormat="1" applyFont="1" applyFill="1" applyBorder="1" applyAlignment="1">
      <alignment horizontal="center" vertical="center"/>
    </xf>
    <xf numFmtId="182" fontId="6" fillId="6" borderId="13" xfId="0" applyNumberFormat="1" applyFont="1" applyFill="1" applyBorder="1" applyAlignment="1">
      <alignment horizontal="center" vertical="center"/>
    </xf>
    <xf numFmtId="49" fontId="6" fillId="0" borderId="0" xfId="0" applyNumberFormat="1" applyFont="1" applyAlignment="1">
      <alignment horizontal="center" vertical="center"/>
    </xf>
    <xf numFmtId="0" fontId="10" fillId="6" borderId="5" xfId="0" applyFont="1" applyFill="1" applyBorder="1" applyAlignment="1">
      <alignment horizontal="center" vertical="center" wrapText="1"/>
    </xf>
    <xf numFmtId="0" fontId="0" fillId="0" borderId="13" xfId="0" applyBorder="1" applyAlignment="1">
      <alignment horizontal="center" vertical="center" wrapText="1"/>
    </xf>
    <xf numFmtId="49" fontId="8" fillId="0" borderId="13" xfId="0" applyNumberFormat="1" applyFont="1" applyBorder="1" applyAlignment="1">
      <alignment horizontal="left" vertical="center"/>
    </xf>
    <xf numFmtId="43" fontId="6" fillId="6" borderId="8" xfId="181" applyNumberFormat="1" applyFont="1" applyFill="1" applyBorder="1" applyAlignment="1">
      <alignment horizontal="right" vertical="center"/>
    </xf>
    <xf numFmtId="43" fontId="8" fillId="6" borderId="9" xfId="181" applyNumberFormat="1" applyFont="1" applyFill="1" applyBorder="1" applyAlignment="1">
      <alignment horizontal="center" vertical="center" wrapText="1"/>
    </xf>
    <xf numFmtId="49" fontId="10" fillId="0" borderId="8" xfId="0" applyNumberFormat="1" applyFont="1" applyBorder="1" applyAlignment="1">
      <alignment horizontal="left" vertical="center"/>
    </xf>
    <xf numFmtId="49" fontId="8" fillId="8" borderId="13" xfId="0" applyNumberFormat="1" applyFont="1" applyFill="1" applyBorder="1" applyAlignment="1">
      <alignment horizontal="left" vertical="center"/>
    </xf>
    <xf numFmtId="49" fontId="8" fillId="8" borderId="13" xfId="0" applyNumberFormat="1" applyFont="1" applyFill="1" applyBorder="1" applyAlignment="1">
      <alignment horizontal="center" vertical="center" wrapText="1"/>
    </xf>
    <xf numFmtId="43" fontId="8" fillId="0" borderId="9" xfId="181" applyNumberFormat="1" applyFont="1" applyFill="1" applyBorder="1" applyAlignment="1">
      <alignment horizontal="right" vertical="center"/>
    </xf>
    <xf numFmtId="43" fontId="8" fillId="0" borderId="8" xfId="181" applyNumberFormat="1" applyFont="1" applyFill="1" applyBorder="1" applyAlignment="1">
      <alignment horizontal="right" vertical="center"/>
    </xf>
    <xf numFmtId="0" fontId="8" fillId="8" borderId="8" xfId="0" applyFont="1" applyFill="1" applyBorder="1" applyAlignment="1">
      <alignment vertical="center"/>
    </xf>
    <xf numFmtId="43" fontId="13" fillId="6" borderId="9" xfId="181" applyNumberFormat="1" applyFont="1" applyFill="1" applyBorder="1" applyAlignment="1">
      <alignment horizontal="center" vertical="center" wrapText="1"/>
    </xf>
    <xf numFmtId="49" fontId="6" fillId="0" borderId="13" xfId="0" applyNumberFormat="1" applyFont="1" applyBorder="1" applyAlignment="1">
      <alignment horizontal="center" vertical="center" wrapText="1"/>
    </xf>
    <xf numFmtId="43" fontId="6" fillId="0" borderId="9" xfId="181" applyNumberFormat="1" applyFont="1" applyFill="1" applyBorder="1" applyAlignment="1">
      <alignment horizontal="right" vertical="center"/>
    </xf>
    <xf numFmtId="43" fontId="6" fillId="0" borderId="8" xfId="181" applyNumberFormat="1" applyFont="1" applyFill="1" applyBorder="1" applyAlignment="1">
      <alignment horizontal="right" vertical="center"/>
    </xf>
    <xf numFmtId="4" fontId="6" fillId="0" borderId="8" xfId="0" applyNumberFormat="1" applyFont="1" applyBorder="1" applyAlignment="1">
      <alignment vertical="center"/>
    </xf>
    <xf numFmtId="0" fontId="8" fillId="6" borderId="9" xfId="0" applyNumberFormat="1" applyFont="1" applyFill="1" applyBorder="1" applyAlignment="1">
      <alignment horizontal="right" vertical="center"/>
    </xf>
    <xf numFmtId="49" fontId="6" fillId="6" borderId="8" xfId="0" applyNumberFormat="1" applyFont="1" applyFill="1" applyBorder="1" applyAlignment="1">
      <alignment vertical="center"/>
    </xf>
    <xf numFmtId="43" fontId="6" fillId="6" borderId="8" xfId="11" applyFont="1" applyFill="1" applyBorder="1" applyAlignment="1">
      <alignment vertical="center"/>
    </xf>
    <xf numFmtId="0" fontId="6" fillId="6" borderId="9" xfId="0" applyNumberFormat="1" applyFont="1" applyFill="1" applyBorder="1" applyAlignment="1">
      <alignment horizontal="right" vertical="center"/>
    </xf>
    <xf numFmtId="0" fontId="6" fillId="6" borderId="8" xfId="0" applyNumberFormat="1" applyFont="1" applyFill="1" applyBorder="1" applyAlignment="1">
      <alignment horizontal="right" vertical="center"/>
    </xf>
    <xf numFmtId="43" fontId="8" fillId="6" borderId="8" xfId="181" applyNumberFormat="1" applyFont="1" applyFill="1" applyBorder="1" applyAlignment="1">
      <alignment horizontal="right" vertical="center" wrapText="1"/>
    </xf>
    <xf numFmtId="43" fontId="8" fillId="6" borderId="8" xfId="181" applyNumberFormat="1" applyFont="1" applyFill="1" applyBorder="1" applyAlignment="1">
      <alignment horizontal="right" vertical="center"/>
    </xf>
    <xf numFmtId="0" fontId="8" fillId="6" borderId="0" xfId="181" applyNumberFormat="1" applyFont="1" applyFill="1" applyAlignment="1">
      <alignment vertical="center"/>
    </xf>
    <xf numFmtId="43" fontId="8" fillId="6" borderId="9" xfId="181" applyNumberFormat="1" applyFont="1" applyFill="1" applyBorder="1" applyAlignment="1">
      <alignment horizontal="right" vertical="center"/>
    </xf>
    <xf numFmtId="0" fontId="6" fillId="0" borderId="0" xfId="181" applyFont="1" applyFill="1" applyAlignment="1">
      <alignment vertical="center"/>
    </xf>
    <xf numFmtId="0" fontId="8" fillId="6" borderId="0" xfId="181" applyFont="1" applyFill="1" applyAlignment="1">
      <alignment vertical="center"/>
    </xf>
    <xf numFmtId="0" fontId="8" fillId="0" borderId="0" xfId="181" applyFont="1" applyFill="1" applyAlignment="1">
      <alignment vertical="center"/>
    </xf>
    <xf numFmtId="43" fontId="8" fillId="6" borderId="9" xfId="181" applyNumberFormat="1" applyFont="1" applyFill="1" applyBorder="1" applyAlignment="1">
      <alignment horizontal="right" vertical="center" wrapText="1"/>
    </xf>
    <xf numFmtId="0" fontId="31" fillId="6" borderId="11" xfId="0" applyNumberFormat="1" applyFont="1" applyFill="1" applyBorder="1" applyAlignment="1">
      <alignment horizontal="left" vertical="center"/>
    </xf>
    <xf numFmtId="43" fontId="8" fillId="8" borderId="8" xfId="181" applyNumberFormat="1" applyFont="1" applyFill="1" applyBorder="1" applyAlignment="1">
      <alignment horizontal="right" vertical="center" wrapText="1"/>
    </xf>
    <xf numFmtId="0" fontId="2" fillId="0" borderId="8" xfId="0" applyFont="1" applyBorder="1" applyAlignment="1">
      <alignment vertical="center"/>
    </xf>
    <xf numFmtId="0" fontId="8" fillId="6" borderId="11" xfId="0" applyNumberFormat="1" applyFont="1" applyFill="1" applyBorder="1" applyAlignment="1">
      <alignment horizontal="center" vertical="center"/>
    </xf>
    <xf numFmtId="0" fontId="10" fillId="0" borderId="8" xfId="0" applyFont="1" applyFill="1" applyBorder="1" applyAlignment="1">
      <alignment horizontal="center" vertical="center"/>
    </xf>
    <xf numFmtId="0" fontId="32" fillId="6" borderId="9" xfId="0" applyFont="1" applyFill="1" applyBorder="1" applyAlignment="1">
      <alignment horizontal="center" vertical="center"/>
    </xf>
    <xf numFmtId="0" fontId="8" fillId="6" borderId="0" xfId="0" applyNumberFormat="1" applyFont="1" applyFill="1" applyBorder="1" applyAlignment="1">
      <alignment horizontal="left" vertical="center"/>
    </xf>
    <xf numFmtId="182" fontId="6" fillId="6" borderId="0" xfId="0" applyNumberFormat="1" applyFont="1" applyFill="1" applyBorder="1" applyAlignment="1">
      <alignment horizontal="center" vertical="center" wrapText="1"/>
    </xf>
    <xf numFmtId="43" fontId="6" fillId="0" borderId="8" xfId="11" applyFont="1" applyBorder="1" applyAlignment="1">
      <alignment horizontal="center" vertical="center"/>
    </xf>
    <xf numFmtId="43" fontId="6" fillId="0" borderId="8" xfId="0" applyNumberFormat="1" applyFont="1" applyFill="1" applyBorder="1" applyAlignment="1">
      <alignment horizontal="right" vertical="center"/>
    </xf>
    <xf numFmtId="0" fontId="10" fillId="6" borderId="11" xfId="0" applyFont="1" applyFill="1" applyBorder="1" applyAlignment="1">
      <alignment vertical="center"/>
    </xf>
    <xf numFmtId="0" fontId="19" fillId="6" borderId="11" xfId="0" applyNumberFormat="1" applyFont="1" applyFill="1" applyBorder="1" applyAlignment="1">
      <alignment horizontal="center" vertical="center"/>
    </xf>
    <xf numFmtId="0" fontId="33" fillId="6" borderId="0" xfId="0" applyFont="1" applyFill="1" applyAlignment="1">
      <alignment vertical="center"/>
    </xf>
    <xf numFmtId="43" fontId="6" fillId="0" borderId="8" xfId="11" applyFont="1" applyBorder="1" applyAlignment="1">
      <alignment horizontal="right" vertical="center"/>
    </xf>
    <xf numFmtId="0" fontId="2" fillId="6" borderId="20" xfId="0" applyFont="1" applyFill="1" applyBorder="1" applyAlignment="1">
      <alignment horizontal="center" vertical="center" wrapText="1"/>
    </xf>
    <xf numFmtId="0" fontId="2" fillId="6" borderId="21" xfId="0" applyFont="1" applyFill="1" applyBorder="1" applyAlignment="1">
      <alignment horizontal="center" vertical="center" wrapText="1"/>
    </xf>
    <xf numFmtId="43" fontId="8" fillId="0" borderId="8" xfId="11" applyFont="1" applyFill="1" applyBorder="1" applyAlignment="1">
      <alignment horizontal="center" vertical="center"/>
    </xf>
    <xf numFmtId="0" fontId="10" fillId="6" borderId="10" xfId="0" applyFont="1" applyFill="1" applyBorder="1" applyAlignment="1">
      <alignment horizontal="center" vertical="center"/>
    </xf>
    <xf numFmtId="0" fontId="2" fillId="6" borderId="12" xfId="0" applyFont="1" applyFill="1" applyBorder="1" applyAlignment="1">
      <alignment horizontal="center" vertical="center"/>
    </xf>
    <xf numFmtId="0" fontId="2" fillId="6" borderId="20" xfId="0" applyFont="1" applyFill="1" applyBorder="1" applyAlignment="1" applyProtection="1">
      <alignment horizontal="center" vertical="center"/>
    </xf>
    <xf numFmtId="0" fontId="2" fillId="6" borderId="21" xfId="0" applyFont="1" applyFill="1" applyBorder="1" applyAlignment="1" applyProtection="1">
      <alignment horizontal="center" vertical="center"/>
    </xf>
    <xf numFmtId="43" fontId="6" fillId="0" borderId="8" xfId="11" applyFont="1" applyFill="1" applyBorder="1" applyAlignment="1">
      <alignment horizontal="center" vertical="center"/>
    </xf>
    <xf numFmtId="43" fontId="6" fillId="0" borderId="9" xfId="0" applyNumberFormat="1" applyFont="1" applyFill="1" applyBorder="1" applyAlignment="1">
      <alignment horizontal="right" vertical="center"/>
    </xf>
    <xf numFmtId="0" fontId="8" fillId="6" borderId="11" xfId="0" applyFont="1" applyFill="1" applyBorder="1" applyAlignment="1">
      <alignment horizontal="left" vertical="center"/>
    </xf>
    <xf numFmtId="0" fontId="8" fillId="6" borderId="0" xfId="0" applyFont="1" applyFill="1" applyAlignment="1">
      <alignment horizontal="center" vertical="center"/>
    </xf>
    <xf numFmtId="0" fontId="8" fillId="6" borderId="11" xfId="0" applyFont="1" applyFill="1" applyBorder="1" applyAlignment="1">
      <alignment horizontal="center" vertical="center"/>
    </xf>
    <xf numFmtId="0" fontId="6" fillId="6" borderId="11" xfId="0" applyNumberFormat="1" applyFont="1" applyFill="1" applyBorder="1" applyAlignment="1">
      <alignment horizontal="center" vertical="center"/>
    </xf>
    <xf numFmtId="0" fontId="6" fillId="6" borderId="0" xfId="0" applyFont="1" applyFill="1" applyAlignment="1">
      <alignment horizontal="centerContinuous" vertical="center"/>
    </xf>
    <xf numFmtId="43" fontId="8" fillId="6" borderId="8" xfId="0" applyNumberFormat="1" applyFont="1" applyFill="1" applyBorder="1" applyAlignment="1" applyProtection="1">
      <alignment horizontal="right" vertical="center"/>
    </xf>
    <xf numFmtId="0" fontId="6" fillId="0" borderId="0" xfId="0" applyFont="1" applyAlignment="1" applyProtection="1">
      <alignment vertical="center"/>
    </xf>
    <xf numFmtId="43" fontId="8" fillId="0" borderId="8" xfId="0" applyNumberFormat="1" applyFont="1" applyBorder="1" applyAlignment="1" applyProtection="1">
      <alignment horizontal="right" vertical="center"/>
    </xf>
    <xf numFmtId="43" fontId="8" fillId="0" borderId="9" xfId="0" applyNumberFormat="1" applyFont="1" applyBorder="1" applyAlignment="1" applyProtection="1">
      <alignment horizontal="right" vertical="center"/>
    </xf>
    <xf numFmtId="43" fontId="8" fillId="6" borderId="9" xfId="0" applyNumberFormat="1" applyFont="1" applyFill="1" applyBorder="1" applyAlignment="1" applyProtection="1">
      <alignment horizontal="right" vertical="center"/>
    </xf>
    <xf numFmtId="0" fontId="12" fillId="6" borderId="0" xfId="0" applyFont="1" applyFill="1" applyAlignment="1" applyProtection="1">
      <alignment vertical="center"/>
    </xf>
    <xf numFmtId="0" fontId="6" fillId="6" borderId="11" xfId="0" applyFont="1" applyFill="1" applyBorder="1" applyAlignment="1">
      <alignment horizontal="left" vertical="center"/>
    </xf>
    <xf numFmtId="0" fontId="6" fillId="6" borderId="0" xfId="0" applyFont="1" applyFill="1" applyAlignment="1" applyProtection="1">
      <alignment vertical="center"/>
    </xf>
    <xf numFmtId="49" fontId="8" fillId="8" borderId="8" xfId="0" applyNumberFormat="1" applyFont="1" applyFill="1" applyBorder="1" applyAlignment="1">
      <alignment horizontal="left" vertical="center"/>
    </xf>
    <xf numFmtId="0" fontId="6" fillId="6" borderId="0" xfId="0" applyFont="1" applyFill="1" applyAlignment="1">
      <alignment horizontal="right" vertical="center"/>
    </xf>
    <xf numFmtId="0" fontId="5" fillId="0" borderId="0" xfId="0" applyFont="1" applyAlignment="1" applyProtection="1">
      <alignment vertical="center"/>
    </xf>
    <xf numFmtId="0" fontId="6" fillId="0" borderId="0" xfId="0" applyFont="1" applyAlignment="1" applyProtection="1">
      <alignment horizontal="center" vertical="center"/>
    </xf>
    <xf numFmtId="0" fontId="7" fillId="6" borderId="0" xfId="0" applyFont="1" applyFill="1" applyAlignment="1" applyProtection="1">
      <alignment horizontal="centerContinuous" vertical="center"/>
    </xf>
    <xf numFmtId="0" fontId="5" fillId="6" borderId="0" xfId="0" applyFont="1" applyFill="1" applyAlignment="1" applyProtection="1">
      <alignment horizontal="centerContinuous" vertical="center"/>
    </xf>
    <xf numFmtId="210" fontId="8" fillId="6" borderId="0" xfId="0" applyNumberFormat="1" applyFont="1" applyFill="1" applyAlignment="1" applyProtection="1">
      <alignment horizontal="center" vertical="center"/>
    </xf>
    <xf numFmtId="0" fontId="8" fillId="6" borderId="0" xfId="0" applyNumberFormat="1" applyFont="1" applyFill="1" applyAlignment="1" applyProtection="1">
      <alignment horizontal="center" vertical="center"/>
    </xf>
    <xf numFmtId="210" fontId="8" fillId="6" borderId="0" xfId="0" applyNumberFormat="1" applyFont="1" applyFill="1" applyAlignment="1" applyProtection="1">
      <alignment horizontal="centerContinuous" vertical="center"/>
    </xf>
    <xf numFmtId="210" fontId="8" fillId="6" borderId="0" xfId="0" applyNumberFormat="1" applyFont="1" applyFill="1" applyAlignment="1" applyProtection="1">
      <alignment vertical="center"/>
    </xf>
    <xf numFmtId="0" fontId="8" fillId="6" borderId="0" xfId="0" applyFont="1" applyFill="1" applyAlignment="1" applyProtection="1">
      <alignment vertical="center"/>
    </xf>
    <xf numFmtId="0" fontId="8" fillId="6" borderId="8" xfId="0" applyFont="1" applyFill="1" applyBorder="1" applyAlignment="1" applyProtection="1">
      <alignment horizontal="center" vertical="center"/>
    </xf>
    <xf numFmtId="0" fontId="8" fillId="6" borderId="9" xfId="0" applyFont="1" applyFill="1" applyBorder="1" applyAlignment="1" applyProtection="1">
      <alignment horizontal="center" vertical="center"/>
    </xf>
    <xf numFmtId="0" fontId="10" fillId="0" borderId="8" xfId="0" applyFont="1" applyBorder="1" applyAlignment="1" applyProtection="1">
      <alignment horizontal="center" vertical="center"/>
    </xf>
    <xf numFmtId="0" fontId="8" fillId="0" borderId="8" xfId="0" applyFont="1" applyBorder="1" applyAlignment="1" applyProtection="1">
      <alignment horizontal="center" vertical="center"/>
    </xf>
    <xf numFmtId="0" fontId="10" fillId="0" borderId="8" xfId="0" applyFont="1" applyBorder="1" applyAlignment="1" applyProtection="1">
      <alignment horizontal="left" vertical="center"/>
    </xf>
    <xf numFmtId="0" fontId="8" fillId="0" borderId="8" xfId="0" applyFont="1" applyBorder="1" applyAlignment="1" applyProtection="1">
      <alignment horizontal="left" vertical="center"/>
    </xf>
    <xf numFmtId="0" fontId="8" fillId="6" borderId="10" xfId="0" applyFont="1" applyFill="1" applyBorder="1" applyAlignment="1" applyProtection="1">
      <alignment horizontal="center" vertical="center"/>
    </xf>
    <xf numFmtId="0" fontId="8" fillId="6" borderId="8" xfId="0" applyFont="1" applyFill="1" applyBorder="1" applyAlignment="1" applyProtection="1">
      <alignment vertical="center"/>
    </xf>
    <xf numFmtId="0" fontId="8" fillId="6" borderId="11" xfId="0" applyNumberFormat="1" applyFont="1" applyFill="1" applyBorder="1" applyAlignment="1" applyProtection="1">
      <alignment vertical="center"/>
    </xf>
    <xf numFmtId="215" fontId="8" fillId="6" borderId="0" xfId="0" applyNumberFormat="1" applyFont="1" applyFill="1" applyAlignment="1" applyProtection="1">
      <alignment vertical="center"/>
    </xf>
    <xf numFmtId="0" fontId="8" fillId="0" borderId="0" xfId="0" applyFont="1" applyAlignment="1" applyProtection="1">
      <alignment vertical="center"/>
    </xf>
    <xf numFmtId="0" fontId="8" fillId="6" borderId="0" xfId="0" applyNumberFormat="1" applyFont="1" applyFill="1" applyAlignment="1" applyProtection="1">
      <alignment horizontal="right" vertical="center"/>
    </xf>
    <xf numFmtId="0" fontId="8" fillId="6" borderId="7" xfId="0" applyFont="1" applyFill="1" applyBorder="1" applyAlignment="1" applyProtection="1">
      <alignment horizontal="right" vertical="center"/>
    </xf>
    <xf numFmtId="0" fontId="8" fillId="0" borderId="8" xfId="0" applyFont="1" applyBorder="1" applyAlignment="1" applyProtection="1">
      <alignment vertical="center"/>
    </xf>
    <xf numFmtId="0" fontId="34" fillId="6" borderId="0" xfId="0" applyFont="1" applyFill="1" applyAlignment="1">
      <alignment horizontal="centerContinuous" vertical="center"/>
    </xf>
    <xf numFmtId="49" fontId="8" fillId="6" borderId="7" xfId="0" applyNumberFormat="1" applyFont="1" applyFill="1" applyBorder="1" applyAlignment="1">
      <alignment horizontal="right" vertical="center"/>
    </xf>
    <xf numFmtId="49" fontId="8" fillId="0" borderId="0" xfId="0" applyNumberFormat="1" applyFont="1" applyAlignment="1">
      <alignment vertical="center"/>
    </xf>
    <xf numFmtId="0" fontId="19" fillId="0" borderId="0" xfId="0" applyFont="1" applyAlignment="1">
      <alignment vertical="center"/>
    </xf>
    <xf numFmtId="43" fontId="6" fillId="0" borderId="0" xfId="11" applyFont="1" applyAlignment="1">
      <alignment vertical="center"/>
    </xf>
    <xf numFmtId="0" fontId="27" fillId="6" borderId="0" xfId="0" applyFont="1" applyFill="1" applyAlignment="1">
      <alignment horizontal="centerContinuous" vertical="center"/>
    </xf>
    <xf numFmtId="43" fontId="6" fillId="0" borderId="0" xfId="11" applyFont="1" applyFill="1" applyAlignment="1">
      <alignment vertical="center"/>
    </xf>
    <xf numFmtId="43" fontId="8" fillId="0" borderId="0" xfId="11" applyFont="1" applyFill="1" applyAlignment="1">
      <alignment vertical="center"/>
    </xf>
    <xf numFmtId="43" fontId="32" fillId="10" borderId="8" xfId="11" applyFont="1" applyFill="1" applyBorder="1" applyAlignment="1">
      <alignment horizontal="center" vertical="center"/>
    </xf>
    <xf numFmtId="0" fontId="35" fillId="6" borderId="9" xfId="12" applyFont="1" applyFill="1" applyBorder="1" applyAlignment="1" applyProtection="1">
      <alignment horizontal="left" vertical="center"/>
    </xf>
    <xf numFmtId="43" fontId="9" fillId="6" borderId="9" xfId="0" applyNumberFormat="1" applyFont="1" applyFill="1" applyBorder="1" applyAlignment="1">
      <alignment horizontal="right" vertical="center"/>
    </xf>
    <xf numFmtId="43" fontId="9" fillId="6" borderId="8" xfId="0" applyNumberFormat="1" applyFont="1" applyFill="1" applyBorder="1" applyAlignment="1">
      <alignment horizontal="right" vertical="center"/>
    </xf>
    <xf numFmtId="43" fontId="9" fillId="10" borderId="8" xfId="11" applyFont="1" applyFill="1" applyBorder="1" applyAlignment="1">
      <alignment vertical="center"/>
    </xf>
    <xf numFmtId="0" fontId="30" fillId="6" borderId="9" xfId="12" applyFont="1" applyFill="1" applyBorder="1" applyAlignment="1" applyProtection="1">
      <alignment horizontal="left" vertical="center" indent="1"/>
    </xf>
    <xf numFmtId="43" fontId="8" fillId="10" borderId="8" xfId="11" applyFont="1" applyFill="1" applyBorder="1" applyAlignment="1">
      <alignment vertical="center"/>
    </xf>
    <xf numFmtId="0" fontId="35" fillId="6" borderId="9" xfId="0" applyFont="1" applyFill="1" applyBorder="1" applyAlignment="1">
      <alignment horizontal="left" vertical="center"/>
    </xf>
    <xf numFmtId="43" fontId="8" fillId="0" borderId="0" xfId="11" applyFont="1" applyAlignment="1">
      <alignment vertical="center"/>
    </xf>
    <xf numFmtId="0" fontId="19" fillId="0" borderId="0" xfId="0" applyFont="1" applyFill="1" applyAlignment="1">
      <alignment vertical="center"/>
    </xf>
    <xf numFmtId="43" fontId="8" fillId="0" borderId="0" xfId="0" applyNumberFormat="1" applyFont="1" applyAlignment="1">
      <alignment vertical="center"/>
    </xf>
    <xf numFmtId="0" fontId="9" fillId="0" borderId="0" xfId="182" applyFont="1" applyAlignment="1">
      <alignment vertical="center"/>
    </xf>
    <xf numFmtId="0" fontId="8" fillId="0" borderId="0" xfId="182" applyFont="1" applyAlignment="1">
      <alignment vertical="center"/>
    </xf>
    <xf numFmtId="0" fontId="36" fillId="6" borderId="0" xfId="182" applyFont="1" applyFill="1" applyAlignment="1">
      <alignment horizontal="centerContinuous" vertical="center"/>
    </xf>
    <xf numFmtId="0" fontId="37" fillId="6" borderId="0" xfId="182" applyFont="1" applyFill="1" applyAlignment="1">
      <alignment horizontal="centerContinuous" vertical="center"/>
    </xf>
    <xf numFmtId="0" fontId="6" fillId="6" borderId="0" xfId="182" applyFont="1" applyFill="1" applyAlignment="1">
      <alignment horizontal="centerContinuous" vertical="center"/>
    </xf>
    <xf numFmtId="0" fontId="38" fillId="6" borderId="0" xfId="182" applyFont="1" applyFill="1" applyAlignment="1">
      <alignment horizontal="centerContinuous" vertical="center"/>
    </xf>
    <xf numFmtId="0" fontId="6" fillId="6" borderId="0" xfId="182" applyFont="1" applyFill="1" applyAlignment="1">
      <alignment vertical="center"/>
    </xf>
    <xf numFmtId="0" fontId="21" fillId="6" borderId="22" xfId="182" applyFont="1" applyFill="1" applyBorder="1" applyAlignment="1">
      <alignment horizontal="center" vertical="center" wrapText="1"/>
    </xf>
    <xf numFmtId="0" fontId="21" fillId="6" borderId="23" xfId="182" applyFont="1" applyFill="1" applyBorder="1" applyAlignment="1">
      <alignment horizontal="center" vertical="center" wrapText="1"/>
    </xf>
    <xf numFmtId="0" fontId="21" fillId="6" borderId="24" xfId="182" applyFont="1" applyFill="1" applyBorder="1" applyAlignment="1">
      <alignment horizontal="center" vertical="center" wrapText="1"/>
    </xf>
    <xf numFmtId="0" fontId="6" fillId="6" borderId="25" xfId="182" applyFont="1" applyFill="1" applyBorder="1" applyAlignment="1">
      <alignment horizontal="center" vertical="center"/>
    </xf>
    <xf numFmtId="0" fontId="21" fillId="6" borderId="26" xfId="182" applyFont="1" applyFill="1" applyBorder="1" applyAlignment="1">
      <alignment vertical="center"/>
    </xf>
    <xf numFmtId="182" fontId="6" fillId="0" borderId="26" xfId="182" applyNumberFormat="1" applyFont="1" applyBorder="1" applyAlignment="1">
      <alignment vertical="center"/>
    </xf>
    <xf numFmtId="182" fontId="6" fillId="0" borderId="27" xfId="182" applyNumberFormat="1" applyFont="1" applyBorder="1" applyAlignment="1">
      <alignment vertical="center"/>
    </xf>
    <xf numFmtId="0" fontId="6" fillId="6" borderId="28" xfId="182" applyFont="1" applyFill="1" applyBorder="1" applyAlignment="1">
      <alignment horizontal="center" vertical="center"/>
    </xf>
    <xf numFmtId="0" fontId="6" fillId="6" borderId="8" xfId="182" applyFont="1" applyFill="1" applyBorder="1" applyAlignment="1">
      <alignment horizontal="left" vertical="center" indent="1"/>
    </xf>
    <xf numFmtId="182" fontId="39" fillId="0" borderId="9" xfId="12" applyNumberFormat="1" applyFont="1" applyBorder="1" applyAlignment="1" applyProtection="1">
      <alignment vertical="center"/>
    </xf>
    <xf numFmtId="182" fontId="6" fillId="0" borderId="8" xfId="182" applyNumberFormat="1" applyFont="1" applyBorder="1" applyAlignment="1">
      <alignment vertical="center"/>
    </xf>
    <xf numFmtId="182" fontId="6" fillId="0" borderId="29" xfId="182" applyNumberFormat="1" applyFont="1" applyBorder="1" applyAlignment="1">
      <alignment vertical="center"/>
    </xf>
    <xf numFmtId="0" fontId="11" fillId="6" borderId="8" xfId="182" applyFont="1" applyFill="1" applyBorder="1" applyAlignment="1">
      <alignment horizontal="center" vertical="center"/>
    </xf>
    <xf numFmtId="182" fontId="11" fillId="0" borderId="8" xfId="182" applyNumberFormat="1" applyFont="1" applyBorder="1" applyAlignment="1">
      <alignment vertical="center"/>
    </xf>
    <xf numFmtId="182" fontId="11" fillId="0" borderId="29" xfId="182" applyNumberFormat="1" applyFont="1" applyBorder="1" applyAlignment="1">
      <alignment vertical="center"/>
    </xf>
    <xf numFmtId="0" fontId="11" fillId="6" borderId="8" xfId="182" applyFont="1" applyFill="1" applyBorder="1" applyAlignment="1">
      <alignment vertical="center"/>
    </xf>
    <xf numFmtId="0" fontId="2" fillId="6" borderId="8" xfId="182" applyFont="1" applyFill="1" applyBorder="1" applyAlignment="1">
      <alignment horizontal="left" vertical="center" indent="1"/>
    </xf>
    <xf numFmtId="182" fontId="40" fillId="0" borderId="9" xfId="12" applyNumberFormat="1" applyFont="1" applyBorder="1" applyAlignment="1" applyProtection="1">
      <alignment vertical="center"/>
    </xf>
    <xf numFmtId="0" fontId="21" fillId="6" borderId="8" xfId="182" applyFont="1" applyFill="1" applyBorder="1" applyAlignment="1">
      <alignment horizontal="center" vertical="center"/>
    </xf>
    <xf numFmtId="0" fontId="6" fillId="6" borderId="30" xfId="182" applyFont="1" applyFill="1" applyBorder="1" applyAlignment="1">
      <alignment horizontal="center" vertical="center"/>
    </xf>
    <xf numFmtId="0" fontId="11" fillId="6" borderId="6" xfId="182" applyFont="1" applyFill="1" applyBorder="1" applyAlignment="1">
      <alignment horizontal="center" vertical="center"/>
    </xf>
    <xf numFmtId="182" fontId="11" fillId="0" borderId="6" xfId="182" applyNumberFormat="1" applyFont="1" applyBorder="1" applyAlignment="1">
      <alignment vertical="center"/>
    </xf>
    <xf numFmtId="0" fontId="21" fillId="6" borderId="6" xfId="182" applyFont="1" applyFill="1" applyBorder="1" applyAlignment="1">
      <alignment horizontal="center" vertical="center"/>
    </xf>
    <xf numFmtId="182" fontId="11" fillId="0" borderId="31" xfId="182" applyNumberFormat="1" applyFont="1" applyBorder="1" applyAlignment="1">
      <alignment vertical="center"/>
    </xf>
    <xf numFmtId="182" fontId="8" fillId="0" borderId="0" xfId="182" applyNumberFormat="1" applyFont="1" applyAlignment="1">
      <alignment vertical="center"/>
    </xf>
    <xf numFmtId="0" fontId="41" fillId="0" borderId="0" xfId="0" applyFont="1" applyFill="1" applyAlignment="1" applyProtection="1">
      <alignment vertical="center"/>
      <protection locked="0"/>
    </xf>
    <xf numFmtId="0" fontId="42" fillId="0" borderId="0" xfId="0" applyFont="1" applyFill="1" applyProtection="1">
      <protection locked="0"/>
    </xf>
    <xf numFmtId="0" fontId="43" fillId="0" borderId="0" xfId="0" applyFont="1" applyFill="1" applyProtection="1">
      <protection locked="0"/>
    </xf>
    <xf numFmtId="43" fontId="42" fillId="0" borderId="0" xfId="11" applyFont="1" applyFill="1" applyAlignment="1" applyProtection="1">
      <alignment horizontal="center" vertical="center"/>
      <protection locked="0"/>
    </xf>
    <xf numFmtId="43" fontId="22" fillId="0" borderId="0" xfId="11" applyFont="1" applyFill="1" applyProtection="1">
      <protection locked="0"/>
    </xf>
    <xf numFmtId="43" fontId="42" fillId="0" borderId="0" xfId="11" applyFont="1" applyFill="1" applyProtection="1">
      <protection locked="0"/>
    </xf>
    <xf numFmtId="213" fontId="43" fillId="0" borderId="0" xfId="18" applyNumberFormat="1" applyFont="1" applyFill="1" applyAlignment="1" applyProtection="1">
      <alignment vertical="center"/>
      <protection locked="0"/>
    </xf>
    <xf numFmtId="0" fontId="44" fillId="0" borderId="0" xfId="18" applyFont="1" applyFill="1" applyAlignment="1" applyProtection="1">
      <alignment horizontal="center"/>
      <protection locked="0"/>
    </xf>
    <xf numFmtId="0" fontId="44" fillId="0" borderId="0" xfId="18" applyFont="1" applyFill="1" applyProtection="1">
      <protection locked="0"/>
    </xf>
    <xf numFmtId="0" fontId="45" fillId="0" borderId="0" xfId="18" applyFont="1" applyFill="1" applyProtection="1">
      <protection locked="0"/>
    </xf>
    <xf numFmtId="0" fontId="22" fillId="0" borderId="0" xfId="18" applyFont="1" applyFill="1" applyProtection="1">
      <protection locked="0"/>
    </xf>
    <xf numFmtId="0" fontId="22" fillId="0" borderId="0" xfId="18" applyFont="1" applyFill="1" applyAlignment="1" applyProtection="1">
      <alignment horizontal="center"/>
      <protection locked="0"/>
    </xf>
    <xf numFmtId="0" fontId="41" fillId="0" borderId="0" xfId="0" applyFont="1" applyFill="1" applyBorder="1" applyAlignment="1" applyProtection="1">
      <alignment horizontal="centerContinuous" vertical="center"/>
    </xf>
    <xf numFmtId="216" fontId="46" fillId="0" borderId="0" xfId="18" applyNumberFormat="1" applyFont="1" applyFill="1" applyAlignment="1" applyProtection="1">
      <alignment horizontal="center"/>
      <protection locked="0"/>
    </xf>
    <xf numFmtId="0" fontId="22" fillId="0" borderId="0" xfId="0" applyFont="1" applyFill="1" applyBorder="1" applyAlignment="1" applyProtection="1">
      <alignment horizontal="centerContinuous"/>
    </xf>
    <xf numFmtId="0" fontId="44" fillId="0" borderId="0" xfId="0" applyFont="1" applyFill="1" applyBorder="1" applyAlignment="1" applyProtection="1">
      <alignment horizontal="center"/>
    </xf>
    <xf numFmtId="0" fontId="22" fillId="0" borderId="0" xfId="0" applyFont="1" applyFill="1" applyBorder="1" applyAlignment="1" applyProtection="1">
      <alignment horizontal="right"/>
    </xf>
    <xf numFmtId="0" fontId="22" fillId="0" borderId="0" xfId="0" applyFont="1" applyFill="1" applyBorder="1" applyAlignment="1" applyProtection="1">
      <alignment horizontal="left"/>
    </xf>
    <xf numFmtId="0" fontId="42" fillId="0" borderId="0" xfId="0" applyFont="1" applyFill="1" applyBorder="1" applyAlignment="1" applyProtection="1">
      <alignment horizontal="centerContinuous"/>
    </xf>
    <xf numFmtId="0" fontId="22" fillId="0" borderId="0" xfId="0" applyFont="1" applyFill="1" applyAlignment="1" applyProtection="1">
      <alignment horizontal="right"/>
      <protection locked="0"/>
    </xf>
    <xf numFmtId="43" fontId="42" fillId="0" borderId="32" xfId="11" applyFont="1" applyFill="1" applyBorder="1" applyAlignment="1" applyProtection="1">
      <alignment horizontal="center" vertical="center"/>
    </xf>
    <xf numFmtId="49" fontId="42" fillId="0" borderId="33" xfId="180" applyNumberFormat="1" applyFont="1" applyFill="1" applyBorder="1" applyAlignment="1">
      <alignment horizontal="center" vertical="center" wrapText="1"/>
    </xf>
    <xf numFmtId="43" fontId="42" fillId="0" borderId="33" xfId="11" applyFont="1" applyFill="1" applyBorder="1" applyAlignment="1" applyProtection="1">
      <alignment horizontal="center" vertical="center"/>
    </xf>
    <xf numFmtId="49" fontId="42" fillId="0" borderId="34" xfId="180" applyNumberFormat="1" applyFont="1" applyFill="1" applyBorder="1" applyAlignment="1">
      <alignment horizontal="center" vertical="center" wrapText="1"/>
    </xf>
    <xf numFmtId="43" fontId="42" fillId="0" borderId="9" xfId="11" applyFont="1" applyFill="1" applyBorder="1" applyAlignment="1" applyProtection="1">
      <alignment vertical="center"/>
    </xf>
    <xf numFmtId="43" fontId="22" fillId="0" borderId="8" xfId="11" applyNumberFormat="1" applyFont="1" applyFill="1" applyBorder="1" applyAlignment="1" applyProtection="1">
      <alignment horizontal="right" vertical="center"/>
    </xf>
    <xf numFmtId="43" fontId="42" fillId="0" borderId="8" xfId="11" applyFont="1" applyFill="1" applyBorder="1" applyAlignment="1">
      <alignment vertical="center"/>
    </xf>
    <xf numFmtId="43" fontId="22" fillId="0" borderId="10" xfId="11" applyNumberFormat="1" applyFont="1" applyFill="1" applyBorder="1" applyAlignment="1" applyProtection="1">
      <alignment horizontal="right" vertical="center"/>
    </xf>
    <xf numFmtId="43" fontId="22" fillId="0" borderId="9" xfId="11" applyFont="1" applyFill="1" applyBorder="1" applyAlignment="1" applyProtection="1">
      <alignment horizontal="left" vertical="center" indent="1"/>
      <protection locked="0"/>
    </xf>
    <xf numFmtId="43" fontId="47" fillId="0" borderId="8" xfId="11" applyNumberFormat="1" applyFont="1" applyFill="1" applyBorder="1" applyAlignment="1">
      <alignment horizontal="right" vertical="center"/>
    </xf>
    <xf numFmtId="43" fontId="22" fillId="0" borderId="8" xfId="11" applyFont="1" applyFill="1" applyBorder="1" applyAlignment="1" applyProtection="1">
      <alignment horizontal="left" vertical="center" indent="1"/>
      <protection locked="0"/>
    </xf>
    <xf numFmtId="43" fontId="47" fillId="0" borderId="10" xfId="11" applyNumberFormat="1" applyFont="1" applyFill="1" applyBorder="1" applyAlignment="1">
      <alignment horizontal="right" vertical="center"/>
    </xf>
    <xf numFmtId="43" fontId="22" fillId="0" borderId="9" xfId="11" applyFont="1" applyFill="1" applyBorder="1" applyAlignment="1">
      <alignment horizontal="left" vertical="center" indent="1"/>
    </xf>
    <xf numFmtId="43" fontId="22" fillId="0" borderId="8" xfId="11" applyNumberFormat="1" applyFont="1" applyFill="1" applyBorder="1" applyAlignment="1" applyProtection="1">
      <alignment vertical="center"/>
    </xf>
    <xf numFmtId="43" fontId="42" fillId="0" borderId="9" xfId="11" applyFont="1" applyFill="1" applyBorder="1" applyAlignment="1">
      <alignment horizontal="center" vertical="center"/>
    </xf>
    <xf numFmtId="43" fontId="42" fillId="0" borderId="8" xfId="11" applyNumberFormat="1" applyFont="1" applyFill="1" applyBorder="1" applyAlignment="1" applyProtection="1">
      <alignment horizontal="right" vertical="center"/>
    </xf>
    <xf numFmtId="43" fontId="22" fillId="0" borderId="10" xfId="11" applyNumberFormat="1" applyFont="1" applyFill="1" applyBorder="1" applyAlignment="1">
      <alignment vertical="center"/>
    </xf>
    <xf numFmtId="43" fontId="42" fillId="0" borderId="8" xfId="11" applyFont="1" applyFill="1" applyBorder="1" applyAlignment="1">
      <alignment horizontal="center" vertical="center"/>
    </xf>
    <xf numFmtId="43" fontId="42" fillId="0" borderId="10" xfId="11" applyNumberFormat="1" applyFont="1" applyFill="1" applyBorder="1" applyAlignment="1" applyProtection="1">
      <alignment horizontal="right" vertical="center"/>
    </xf>
    <xf numFmtId="43" fontId="22" fillId="0" borderId="10" xfId="11" applyNumberFormat="1" applyFont="1" applyFill="1" applyBorder="1" applyAlignment="1" applyProtection="1">
      <alignment vertical="center"/>
    </xf>
    <xf numFmtId="43" fontId="22" fillId="0" borderId="8" xfId="11" applyNumberFormat="1" applyFont="1" applyFill="1" applyBorder="1" applyAlignment="1" applyProtection="1">
      <alignment vertical="center" wrapText="1"/>
    </xf>
    <xf numFmtId="43" fontId="22" fillId="0" borderId="10" xfId="11" applyNumberFormat="1" applyFont="1" applyFill="1" applyBorder="1" applyProtection="1">
      <protection locked="0"/>
    </xf>
    <xf numFmtId="43" fontId="42" fillId="0" borderId="8" xfId="11" applyFont="1" applyFill="1" applyBorder="1" applyProtection="1">
      <protection locked="0"/>
    </xf>
    <xf numFmtId="43" fontId="42" fillId="0" borderId="10" xfId="11" applyNumberFormat="1" applyFont="1" applyFill="1" applyBorder="1" applyProtection="1">
      <protection locked="0"/>
    </xf>
    <xf numFmtId="43" fontId="42" fillId="0" borderId="35" xfId="11" applyFont="1" applyFill="1" applyBorder="1" applyAlignment="1" applyProtection="1">
      <alignment horizontal="center" vertical="center"/>
    </xf>
    <xf numFmtId="43" fontId="42" fillId="0" borderId="36" xfId="11" applyNumberFormat="1" applyFont="1" applyFill="1" applyBorder="1" applyAlignment="1" applyProtection="1">
      <alignment horizontal="right" vertical="center"/>
    </xf>
    <xf numFmtId="43" fontId="42" fillId="0" borderId="36" xfId="11" applyFont="1" applyFill="1" applyBorder="1" applyAlignment="1">
      <alignment horizontal="center" vertical="center"/>
    </xf>
    <xf numFmtId="43" fontId="42" fillId="0" borderId="37" xfId="11" applyNumberFormat="1" applyFont="1" applyFill="1" applyBorder="1" applyAlignment="1" applyProtection="1">
      <alignment horizontal="right" vertical="center"/>
    </xf>
    <xf numFmtId="0" fontId="48" fillId="0" borderId="0" xfId="0" applyFont="1" applyFill="1" applyBorder="1" applyAlignment="1" applyProtection="1">
      <alignment horizontal="left" vertical="center"/>
      <protection locked="0"/>
    </xf>
    <xf numFmtId="0" fontId="44" fillId="0" borderId="0" xfId="0" applyFont="1" applyFill="1" applyAlignment="1" applyProtection="1">
      <alignment vertical="center"/>
      <protection locked="0"/>
    </xf>
    <xf numFmtId="213" fontId="46" fillId="0" borderId="0" xfId="18" applyNumberFormat="1" applyFont="1" applyFill="1" applyAlignment="1" applyProtection="1">
      <alignment horizontal="center" vertical="center"/>
      <protection locked="0"/>
    </xf>
    <xf numFmtId="0" fontId="46" fillId="0" borderId="0" xfId="18" applyFont="1" applyFill="1" applyAlignment="1" applyProtection="1">
      <alignment horizontal="center"/>
      <protection locked="0"/>
    </xf>
    <xf numFmtId="216" fontId="44" fillId="0" borderId="0" xfId="18" applyNumberFormat="1" applyFont="1" applyFill="1" applyAlignment="1" applyProtection="1">
      <alignment horizontal="center"/>
      <protection locked="0"/>
    </xf>
    <xf numFmtId="0" fontId="22" fillId="0" borderId="0" xfId="18" applyFont="1" applyFill="1" applyBorder="1" applyProtection="1"/>
    <xf numFmtId="213" fontId="45" fillId="0" borderId="0" xfId="18" applyNumberFormat="1" applyFont="1" applyFill="1" applyBorder="1" applyAlignment="1" applyProtection="1">
      <alignment horizontal="right"/>
      <protection locked="0"/>
    </xf>
    <xf numFmtId="0" fontId="22" fillId="0" borderId="0" xfId="18" applyFont="1" applyFill="1" applyBorder="1" applyAlignment="1" applyProtection="1">
      <alignment horizontal="center"/>
    </xf>
    <xf numFmtId="41" fontId="45" fillId="0" borderId="0" xfId="191" applyFont="1" applyFill="1" applyBorder="1" applyAlignment="1" applyProtection="1">
      <alignment horizontal="right"/>
    </xf>
    <xf numFmtId="0" fontId="45" fillId="0" borderId="0" xfId="18" applyFont="1" applyFill="1" applyAlignment="1" applyProtection="1">
      <alignment horizontal="center"/>
      <protection locked="0"/>
    </xf>
    <xf numFmtId="0" fontId="49" fillId="0" borderId="0" xfId="18" applyFont="1" applyFill="1" applyBorder="1" applyProtection="1"/>
    <xf numFmtId="41" fontId="50" fillId="0" borderId="0" xfId="191" applyFont="1" applyFill="1" applyBorder="1" applyAlignment="1" applyProtection="1">
      <alignment horizontal="right"/>
      <protection locked="0"/>
    </xf>
    <xf numFmtId="213" fontId="45" fillId="0" borderId="0" xfId="18" applyNumberFormat="1" applyFont="1" applyFill="1" applyBorder="1" applyAlignment="1" applyProtection="1">
      <alignment horizontal="right"/>
    </xf>
    <xf numFmtId="213" fontId="45" fillId="0" borderId="0" xfId="192" applyNumberFormat="1" applyFont="1" applyFill="1" applyBorder="1" applyAlignment="1" applyProtection="1">
      <alignment horizontal="right"/>
      <protection locked="0"/>
    </xf>
    <xf numFmtId="204" fontId="45" fillId="0" borderId="0" xfId="15" applyNumberFormat="1" applyFont="1" applyFill="1" applyBorder="1" applyAlignment="1" applyProtection="1">
      <alignment horizontal="right"/>
    </xf>
    <xf numFmtId="213" fontId="45" fillId="0" borderId="0" xfId="192" applyNumberFormat="1" applyFont="1" applyFill="1" applyBorder="1" applyAlignment="1" applyProtection="1">
      <alignment horizontal="right"/>
    </xf>
    <xf numFmtId="206" fontId="50" fillId="0" borderId="0" xfId="15" applyNumberFormat="1" applyFont="1" applyFill="1" applyBorder="1" applyAlignment="1" applyProtection="1">
      <alignment horizontal="right"/>
    </xf>
    <xf numFmtId="206" fontId="45" fillId="0" borderId="0" xfId="15" applyNumberFormat="1" applyFont="1" applyFill="1" applyBorder="1" applyAlignment="1" applyProtection="1">
      <alignment horizontal="right"/>
    </xf>
    <xf numFmtId="41" fontId="50" fillId="0" borderId="0" xfId="191" applyFont="1" applyFill="1" applyBorder="1" applyAlignment="1" applyProtection="1">
      <alignment horizontal="right"/>
    </xf>
    <xf numFmtId="0" fontId="22" fillId="0" borderId="0" xfId="18" applyFont="1" applyFill="1" applyBorder="1" applyProtection="1">
      <protection locked="0"/>
    </xf>
    <xf numFmtId="0" fontId="45" fillId="0" borderId="0" xfId="18" applyFont="1" applyFill="1" applyBorder="1" applyProtection="1">
      <protection locked="0"/>
    </xf>
    <xf numFmtId="0" fontId="6" fillId="0" borderId="0" xfId="178" applyFont="1" applyAlignment="1">
      <alignment vertical="center"/>
    </xf>
    <xf numFmtId="0" fontId="51" fillId="6" borderId="0" xfId="178" applyFont="1" applyFill="1" applyAlignment="1">
      <alignment horizontal="centerContinuous" vertical="center"/>
    </xf>
    <xf numFmtId="0" fontId="8" fillId="6" borderId="0" xfId="178" applyFont="1" applyFill="1" applyAlignment="1">
      <alignment horizontal="right" vertical="center"/>
    </xf>
    <xf numFmtId="0" fontId="8" fillId="6" borderId="0" xfId="178" applyFont="1" applyFill="1" applyAlignment="1">
      <alignment vertical="center"/>
    </xf>
    <xf numFmtId="0" fontId="8" fillId="0" borderId="0" xfId="178" applyFont="1" applyAlignment="1">
      <alignment vertical="center"/>
    </xf>
    <xf numFmtId="0" fontId="8" fillId="6" borderId="0" xfId="178" applyFont="1" applyFill="1" applyBorder="1" applyAlignment="1">
      <alignment horizontal="right" vertical="center"/>
    </xf>
    <xf numFmtId="49" fontId="8" fillId="6" borderId="0" xfId="178" applyNumberFormat="1" applyFont="1" applyFill="1" applyBorder="1" applyAlignment="1">
      <alignment horizontal="left" vertical="center"/>
    </xf>
    <xf numFmtId="0" fontId="8" fillId="6" borderId="25" xfId="178" applyFont="1" applyFill="1" applyBorder="1" applyAlignment="1">
      <alignment horizontal="left" vertical="center"/>
    </xf>
    <xf numFmtId="0" fontId="8" fillId="6" borderId="26" xfId="178" applyFont="1" applyFill="1" applyBorder="1" applyAlignment="1">
      <alignment horizontal="left" vertical="center"/>
    </xf>
    <xf numFmtId="0" fontId="8" fillId="0" borderId="26" xfId="178" applyFont="1" applyFill="1" applyBorder="1" applyAlignment="1">
      <alignment horizontal="center" vertical="center"/>
    </xf>
    <xf numFmtId="0" fontId="8" fillId="0" borderId="27" xfId="178" applyFont="1" applyFill="1" applyBorder="1" applyAlignment="1">
      <alignment horizontal="center" vertical="center"/>
    </xf>
    <xf numFmtId="0" fontId="9" fillId="6" borderId="28" xfId="178" applyFont="1" applyFill="1" applyBorder="1" applyAlignment="1">
      <alignment horizontal="center" vertical="center"/>
    </xf>
    <xf numFmtId="0" fontId="9" fillId="6" borderId="8" xfId="178" applyFont="1" applyFill="1" applyBorder="1" applyAlignment="1">
      <alignment horizontal="center" vertical="center" wrapText="1"/>
    </xf>
    <xf numFmtId="0" fontId="9" fillId="6" borderId="8" xfId="178" applyFont="1" applyFill="1" applyBorder="1" applyAlignment="1">
      <alignment horizontal="center" vertical="center"/>
    </xf>
    <xf numFmtId="0" fontId="9" fillId="6" borderId="29" xfId="178" applyFont="1" applyFill="1" applyBorder="1" applyAlignment="1">
      <alignment horizontal="center" vertical="center"/>
    </xf>
    <xf numFmtId="0" fontId="8" fillId="6" borderId="28" xfId="178" applyFont="1" applyFill="1" applyBorder="1" applyAlignment="1">
      <alignment horizontal="center" vertical="center"/>
    </xf>
    <xf numFmtId="0" fontId="8" fillId="6" borderId="8" xfId="178" applyFont="1" applyFill="1" applyBorder="1" applyAlignment="1">
      <alignment vertical="center" wrapText="1"/>
    </xf>
    <xf numFmtId="0" fontId="8" fillId="0" borderId="8" xfId="178" applyFont="1" applyBorder="1" applyAlignment="1">
      <alignment vertical="center" wrapText="1"/>
    </xf>
    <xf numFmtId="0" fontId="8" fillId="0" borderId="8" xfId="178" applyFont="1" applyBorder="1" applyAlignment="1">
      <alignment vertical="center"/>
    </xf>
    <xf numFmtId="0" fontId="8" fillId="0" borderId="29" xfId="178" applyFont="1" applyBorder="1" applyAlignment="1">
      <alignment vertical="center"/>
    </xf>
    <xf numFmtId="0" fontId="8" fillId="6" borderId="38" xfId="178" applyFont="1" applyFill="1" applyBorder="1" applyAlignment="1">
      <alignment horizontal="center" vertical="center"/>
    </xf>
    <xf numFmtId="0" fontId="8" fillId="6" borderId="5" xfId="178" applyFont="1" applyFill="1" applyBorder="1" applyAlignment="1">
      <alignment vertical="center" wrapText="1"/>
    </xf>
    <xf numFmtId="0" fontId="8" fillId="6" borderId="39" xfId="178" applyFont="1" applyFill="1" applyBorder="1" applyAlignment="1">
      <alignment horizontal="center" vertical="center"/>
    </xf>
    <xf numFmtId="0" fontId="8" fillId="6" borderId="13" xfId="178" applyFont="1" applyFill="1" applyBorder="1" applyAlignment="1">
      <alignment vertical="center" wrapText="1"/>
    </xf>
    <xf numFmtId="0" fontId="8" fillId="6" borderId="40" xfId="178" applyFont="1" applyFill="1" applyBorder="1" applyAlignment="1">
      <alignment horizontal="center" vertical="center"/>
    </xf>
    <xf numFmtId="0" fontId="8" fillId="6" borderId="41" xfId="178" applyFont="1" applyFill="1" applyBorder="1" applyAlignment="1">
      <alignment vertical="center" wrapText="1"/>
    </xf>
    <xf numFmtId="0" fontId="30" fillId="0" borderId="8" xfId="178" applyFont="1" applyBorder="1" applyAlignment="1">
      <alignment vertical="center" wrapText="1"/>
    </xf>
    <xf numFmtId="0" fontId="30" fillId="6" borderId="8" xfId="178" applyFont="1" applyFill="1" applyBorder="1" applyAlignment="1">
      <alignment vertical="center" wrapText="1"/>
    </xf>
    <xf numFmtId="0" fontId="8" fillId="6" borderId="30" xfId="178" applyFont="1" applyFill="1" applyBorder="1" applyAlignment="1">
      <alignment horizontal="center" vertical="center"/>
    </xf>
    <xf numFmtId="0" fontId="8" fillId="6" borderId="6" xfId="178" applyFont="1" applyFill="1" applyBorder="1" applyAlignment="1">
      <alignment vertical="center" wrapText="1"/>
    </xf>
    <xf numFmtId="0" fontId="8" fillId="0" borderId="6" xfId="178" applyFont="1" applyBorder="1" applyAlignment="1">
      <alignment vertical="center" wrapText="1"/>
    </xf>
    <xf numFmtId="0" fontId="8" fillId="0" borderId="6" xfId="178" applyFont="1" applyBorder="1" applyAlignment="1">
      <alignment vertical="center"/>
    </xf>
    <xf numFmtId="0" fontId="8" fillId="0" borderId="31" xfId="178" applyFont="1" applyBorder="1" applyAlignment="1">
      <alignment vertical="center"/>
    </xf>
    <xf numFmtId="0" fontId="8" fillId="6" borderId="0" xfId="178" applyFont="1" applyFill="1" applyBorder="1" applyAlignment="1">
      <alignment vertical="center"/>
    </xf>
    <xf numFmtId="0" fontId="8" fillId="6" borderId="0" xfId="178" applyFont="1" applyFill="1" applyBorder="1" applyAlignment="1">
      <alignment horizontal="left" vertical="center"/>
    </xf>
    <xf numFmtId="0" fontId="28" fillId="0" borderId="0" xfId="0" applyFont="1"/>
    <xf numFmtId="0" fontId="1" fillId="0" borderId="0" xfId="0" applyFont="1"/>
    <xf numFmtId="0" fontId="28" fillId="0" borderId="0" xfId="0" applyFont="1" applyAlignment="1">
      <alignment horizontal="center"/>
    </xf>
    <xf numFmtId="0" fontId="8" fillId="0" borderId="0" xfId="0" applyFont="1"/>
    <xf numFmtId="0" fontId="8" fillId="0" borderId="0" xfId="0" applyFont="1" applyBorder="1" applyAlignment="1">
      <alignment horizontal="left" vertical="top" wrapText="1"/>
    </xf>
    <xf numFmtId="0" fontId="1" fillId="0" borderId="0" xfId="0" applyFont="1" applyAlignment="1">
      <alignment vertical="center"/>
    </xf>
    <xf numFmtId="0" fontId="52" fillId="0" borderId="0" xfId="0" applyFont="1" applyAlignment="1">
      <alignment horizontal="center"/>
    </xf>
    <xf numFmtId="0" fontId="9" fillId="0" borderId="0" xfId="0" applyFont="1" applyAlignment="1">
      <alignment horizontal="center"/>
    </xf>
    <xf numFmtId="0" fontId="10" fillId="0" borderId="0" xfId="0" applyFont="1" applyAlignment="1">
      <alignment horizontal="left" vertical="center"/>
    </xf>
    <xf numFmtId="0" fontId="8" fillId="0" borderId="0" xfId="0" applyFont="1" applyAlignment="1">
      <alignment horizontal="left" vertical="center" wrapText="1"/>
    </xf>
    <xf numFmtId="0" fontId="8" fillId="0" borderId="0" xfId="0" applyFont="1" applyAlignment="1">
      <alignment horizontal="left" vertical="top"/>
    </xf>
    <xf numFmtId="0" fontId="8" fillId="0" borderId="0" xfId="0" applyFont="1" applyAlignment="1">
      <alignment horizontal="left" vertical="top" wrapText="1"/>
    </xf>
    <xf numFmtId="0" fontId="8" fillId="0" borderId="8" xfId="0" applyFont="1" applyBorder="1" applyAlignment="1">
      <alignment horizontal="center" vertical="top" wrapText="1"/>
    </xf>
    <xf numFmtId="0" fontId="8" fillId="0" borderId="8" xfId="0" applyFont="1" applyBorder="1" applyAlignment="1">
      <alignment horizontal="justify" vertical="top" wrapText="1"/>
    </xf>
    <xf numFmtId="0" fontId="8" fillId="0" borderId="0" xfId="0" applyFont="1" applyBorder="1" applyAlignment="1">
      <alignment horizontal="center" vertical="top" wrapText="1"/>
    </xf>
    <xf numFmtId="0" fontId="8" fillId="0" borderId="0" xfId="0" applyFont="1" applyBorder="1" applyAlignment="1">
      <alignment horizontal="justify" vertical="top" wrapText="1"/>
    </xf>
    <xf numFmtId="0" fontId="8" fillId="0" borderId="8" xfId="0" applyFont="1" applyBorder="1"/>
    <xf numFmtId="0" fontId="8" fillId="0" borderId="0" xfId="0" applyFont="1" applyBorder="1"/>
    <xf numFmtId="0" fontId="8" fillId="0" borderId="10" xfId="0" applyFont="1" applyBorder="1" applyAlignment="1">
      <alignment horizontal="left" vertical="top"/>
    </xf>
    <xf numFmtId="0" fontId="8" fillId="0" borderId="12" xfId="0" applyFont="1" applyBorder="1" applyAlignment="1">
      <alignment horizontal="left" vertical="top"/>
    </xf>
    <xf numFmtId="0" fontId="8" fillId="0" borderId="9" xfId="0" applyFont="1" applyBorder="1" applyAlignment="1">
      <alignment horizontal="left" vertical="top"/>
    </xf>
    <xf numFmtId="0" fontId="20" fillId="0" borderId="0" xfId="9" applyFont="1" applyAlignment="1">
      <alignment vertical="center"/>
    </xf>
    <xf numFmtId="0" fontId="20" fillId="6" borderId="0" xfId="9" applyFont="1" applyFill="1" applyBorder="1" applyAlignment="1">
      <alignment vertical="center"/>
    </xf>
    <xf numFmtId="0" fontId="8" fillId="6" borderId="0" xfId="9" applyFont="1" applyFill="1" applyBorder="1" applyAlignment="1">
      <alignment vertical="center"/>
    </xf>
    <xf numFmtId="0" fontId="9" fillId="6" borderId="0" xfId="9" applyFont="1" applyFill="1" applyBorder="1" applyAlignment="1">
      <alignment horizontal="centerContinuous" vertical="center"/>
    </xf>
    <xf numFmtId="0" fontId="8" fillId="6" borderId="0" xfId="9" applyFont="1" applyFill="1" applyBorder="1" applyAlignment="1">
      <alignment horizontal="centerContinuous" vertical="center"/>
    </xf>
    <xf numFmtId="0" fontId="8" fillId="6" borderId="0" xfId="9" applyFont="1" applyFill="1" applyAlignment="1">
      <alignment vertical="center"/>
    </xf>
    <xf numFmtId="0" fontId="8" fillId="6" borderId="0" xfId="9" applyFont="1" applyFill="1" applyBorder="1" applyAlignment="1" applyProtection="1">
      <alignment vertical="center"/>
    </xf>
    <xf numFmtId="0" fontId="8" fillId="8" borderId="0" xfId="9" applyNumberFormat="1" applyFont="1" applyFill="1" applyBorder="1" applyAlignment="1">
      <alignment vertical="center"/>
    </xf>
    <xf numFmtId="14" fontId="8" fillId="8" borderId="0" xfId="9" applyNumberFormat="1" applyFont="1" applyFill="1" applyBorder="1" applyAlignment="1">
      <alignment vertical="center"/>
    </xf>
    <xf numFmtId="0" fontId="8" fillId="8" borderId="0" xfId="9" applyFont="1" applyFill="1" applyBorder="1" applyAlignment="1">
      <alignment vertical="center"/>
    </xf>
    <xf numFmtId="0" fontId="8" fillId="0" borderId="0" xfId="9" applyFont="1" applyBorder="1" applyAlignment="1">
      <alignment vertical="center"/>
    </xf>
    <xf numFmtId="0" fontId="8" fillId="0" borderId="0" xfId="9" applyFont="1" applyFill="1" applyBorder="1" applyAlignment="1">
      <alignment vertical="center"/>
    </xf>
    <xf numFmtId="0" fontId="8" fillId="0" borderId="0" xfId="9" applyFont="1" applyAlignment="1">
      <alignment vertical="center"/>
    </xf>
    <xf numFmtId="0" fontId="20" fillId="6" borderId="0" xfId="9" applyFont="1" applyFill="1" applyBorder="1" applyAlignment="1">
      <alignment horizontal="centerContinuous" vertical="center"/>
    </xf>
    <xf numFmtId="0" fontId="20" fillId="6" borderId="0" xfId="9" applyFont="1" applyFill="1" applyAlignment="1">
      <alignment vertical="center"/>
    </xf>
    <xf numFmtId="0" fontId="20" fillId="0" borderId="0" xfId="9" applyFont="1" applyBorder="1" applyAlignment="1">
      <alignment vertical="center"/>
    </xf>
    <xf numFmtId="0" fontId="20" fillId="0" borderId="0" xfId="9" applyFont="1" applyFill="1" applyBorder="1" applyAlignment="1">
      <alignment vertical="center"/>
    </xf>
    <xf numFmtId="0" fontId="20" fillId="0" borderId="0" xfId="9" applyFont="1" applyAlignment="1">
      <alignment vertical="center" wrapText="1"/>
    </xf>
    <xf numFmtId="0" fontId="53" fillId="6" borderId="0" xfId="9" applyFont="1" applyFill="1" applyAlignment="1">
      <alignment horizontal="center" vertical="center" wrapText="1"/>
    </xf>
    <xf numFmtId="0" fontId="54" fillId="6" borderId="0" xfId="9" applyFont="1" applyFill="1" applyAlignment="1">
      <alignment horizontal="center" vertical="center" wrapText="1"/>
    </xf>
    <xf numFmtId="0" fontId="8" fillId="0" borderId="0" xfId="9" applyFont="1" applyAlignment="1">
      <alignment vertical="center" wrapText="1"/>
    </xf>
    <xf numFmtId="0" fontId="54" fillId="6" borderId="0" xfId="9" applyFont="1" applyFill="1" applyAlignment="1">
      <alignment horizontal="left" vertical="center" wrapText="1"/>
    </xf>
    <xf numFmtId="0" fontId="12" fillId="6" borderId="0" xfId="9" applyFont="1" applyFill="1" applyAlignment="1">
      <alignment horizontal="left" vertical="center" wrapText="1"/>
    </xf>
    <xf numFmtId="0" fontId="8" fillId="0" borderId="0" xfId="9" applyFont="1" applyFill="1" applyAlignment="1">
      <alignment horizontal="left" vertical="center" wrapText="1"/>
    </xf>
    <xf numFmtId="0" fontId="55" fillId="6" borderId="0" xfId="0" applyFont="1" applyFill="1" applyAlignment="1">
      <alignment horizontal="centerContinuous" vertical="center"/>
    </xf>
    <xf numFmtId="0" fontId="56" fillId="6" borderId="0" xfId="0" applyFont="1" applyFill="1" applyAlignment="1">
      <alignment horizontal="centerContinuous" vertical="center"/>
    </xf>
    <xf numFmtId="0" fontId="10" fillId="0" borderId="0" xfId="0" applyFont="1" applyFill="1" applyAlignment="1" applyProtection="1">
      <alignment vertical="center"/>
      <protection locked="0"/>
    </xf>
    <xf numFmtId="49" fontId="10" fillId="8" borderId="0" xfId="0" applyNumberFormat="1" applyFont="1" applyFill="1" applyAlignment="1" applyProtection="1">
      <alignment horizontal="left" vertical="center"/>
      <protection locked="0"/>
    </xf>
    <xf numFmtId="0" fontId="8" fillId="6" borderId="0" xfId="0" applyFont="1" applyFill="1" applyAlignment="1" applyProtection="1">
      <alignment vertical="center"/>
      <protection locked="0"/>
    </xf>
    <xf numFmtId="49" fontId="10" fillId="0" borderId="0" xfId="0" applyNumberFormat="1" applyFont="1" applyFill="1" applyAlignment="1" applyProtection="1">
      <alignment horizontal="left" vertical="center"/>
      <protection locked="0"/>
    </xf>
    <xf numFmtId="49" fontId="8" fillId="8" borderId="0" xfId="0" applyNumberFormat="1" applyFont="1" applyFill="1" applyAlignment="1" applyProtection="1">
      <alignment horizontal="left" vertical="center"/>
      <protection locked="0"/>
    </xf>
    <xf numFmtId="0" fontId="10" fillId="0" borderId="0" xfId="0" applyFont="1" applyAlignment="1" applyProtection="1">
      <alignment vertical="center"/>
    </xf>
    <xf numFmtId="49" fontId="8" fillId="6" borderId="8" xfId="0" applyNumberFormat="1" applyFont="1" applyFill="1" applyBorder="1" applyAlignment="1">
      <alignment horizontal="left" vertical="center" indent="2"/>
    </xf>
    <xf numFmtId="0" fontId="12" fillId="6" borderId="8" xfId="12" applyFont="1" applyFill="1" applyBorder="1" applyAlignment="1" applyProtection="1">
      <alignment vertical="center"/>
    </xf>
    <xf numFmtId="0" fontId="9" fillId="6" borderId="8" xfId="0" applyFont="1" applyFill="1" applyBorder="1" applyAlignment="1">
      <alignment horizontal="center" vertical="center" wrapText="1"/>
    </xf>
    <xf numFmtId="49" fontId="10" fillId="0" borderId="8" xfId="0" applyNumberFormat="1" applyFont="1" applyFill="1" applyBorder="1" applyAlignment="1" applyProtection="1">
      <alignment horizontal="center" vertical="center"/>
      <protection locked="0"/>
    </xf>
    <xf numFmtId="49" fontId="8" fillId="0" borderId="8" xfId="0" applyNumberFormat="1" applyFont="1" applyFill="1" applyBorder="1" applyAlignment="1" applyProtection="1">
      <alignment horizontal="center" vertical="center"/>
      <protection locked="0"/>
    </xf>
    <xf numFmtId="49" fontId="6" fillId="6" borderId="8" xfId="0" applyNumberFormat="1" applyFont="1" applyFill="1" applyBorder="1" applyAlignment="1">
      <alignment horizontal="left" vertical="center" indent="2"/>
    </xf>
    <xf numFmtId="0" fontId="57" fillId="6" borderId="8" xfId="12" applyFont="1" applyFill="1" applyBorder="1" applyAlignment="1" applyProtection="1">
      <alignment vertical="center"/>
    </xf>
    <xf numFmtId="0" fontId="11" fillId="6" borderId="8" xfId="0" applyFont="1" applyFill="1" applyBorder="1" applyAlignment="1">
      <alignment horizontal="center" vertical="center" wrapText="1"/>
    </xf>
    <xf numFmtId="49" fontId="6" fillId="0" borderId="8" xfId="0" applyNumberFormat="1" applyFont="1" applyFill="1" applyBorder="1" applyAlignment="1" applyProtection="1">
      <alignment horizontal="center" vertical="center"/>
      <protection locked="0"/>
    </xf>
    <xf numFmtId="182" fontId="2" fillId="6" borderId="0" xfId="0" applyNumberFormat="1" applyFont="1" applyFill="1" applyAlignment="1">
      <alignment horizontal="left" vertical="center" indent="1"/>
    </xf>
  </cellXfs>
  <cellStyles count="200">
    <cellStyle name="常规" xfId="0" builtinId="0"/>
    <cellStyle name="货币[0]" xfId="1" builtinId="7"/>
    <cellStyle name="20% - 强调文字颜色 3" xfId="2" builtinId="38"/>
    <cellStyle name="输入" xfId="3" builtinId="20"/>
    <cellStyle name="货币" xfId="4" builtinId="4"/>
    <cellStyle name="Normalny_Arkusz1" xfId="5"/>
    <cellStyle name="args.style" xfId="6"/>
    <cellStyle name="千位分隔[0]" xfId="7" builtinId="6"/>
    <cellStyle name="40% - 强调文字颜色 3" xfId="8" builtinId="39"/>
    <cellStyle name="常规_资产评估申报表（新准则版） (version 1)" xfId="9"/>
    <cellStyle name="差" xfId="10" builtinId="27"/>
    <cellStyle name="千位分隔" xfId="11" builtinId="3"/>
    <cellStyle name="超链接" xfId="12" builtinId="8"/>
    <cellStyle name="好_01流动资产0911" xfId="13"/>
    <cellStyle name="60% - 强调文字颜色 3" xfId="14" builtinId="40"/>
    <cellStyle name="百分比" xfId="15" builtinId="5"/>
    <cellStyle name="Œ…‹æØ‚è_Region Orders (2)" xfId="16"/>
    <cellStyle name="已访问的超链接" xfId="17" builtinId="9"/>
    <cellStyle name="常规_Sailing Model-HK" xfId="18"/>
    <cellStyle name="注释" xfId="19" builtinId="10"/>
    <cellStyle name="60% - 强调文字颜色 2" xfId="20" builtinId="36"/>
    <cellStyle name="Entered" xfId="21"/>
    <cellStyle name="标题 4" xfId="22" builtinId="19"/>
    <cellStyle name="警告文本" xfId="23" builtinId="11"/>
    <cellStyle name="_ET_STYLE_NoName_00_" xfId="24"/>
    <cellStyle name="标题" xfId="25" builtinId="15"/>
    <cellStyle name="解释性文本" xfId="26" builtinId="53"/>
    <cellStyle name="标题 1" xfId="27" builtinId="16"/>
    <cellStyle name="一般_NEGS" xfId="28"/>
    <cellStyle name="标题 2" xfId="29" builtinId="17"/>
    <cellStyle name="0,0_x000d__x000a_NA_x000d__x000a_" xfId="30"/>
    <cellStyle name="_long term loan - others 300504_(中企华)审计评估联合申报明细表.V1" xfId="31"/>
    <cellStyle name="60% - 强调文字颜色 1" xfId="32" builtinId="32"/>
    <cellStyle name="标题 3" xfId="33" builtinId="18"/>
    <cellStyle name="??_0N-HANDLING " xfId="34"/>
    <cellStyle name="60% - 强调文字颜色 4" xfId="35" builtinId="44"/>
    <cellStyle name="输出" xfId="36" builtinId="21"/>
    <cellStyle name="霓付 [0]_97MBO" xfId="37"/>
    <cellStyle name="@_text" xfId="38"/>
    <cellStyle name="_KPMG original version_(中企华)审计评估联合申报明细表.V1" xfId="39"/>
    <cellStyle name="计算" xfId="40" builtinId="22"/>
    <cellStyle name="检查单元格" xfId="41" builtinId="23"/>
    <cellStyle name="强调文字颜色 2" xfId="42" builtinId="33"/>
    <cellStyle name="_long term loan - others 300504" xfId="43"/>
    <cellStyle name="20% - 强调文字颜色 6" xfId="44" builtinId="50"/>
    <cellStyle name="链接单元格" xfId="45" builtinId="24"/>
    <cellStyle name="汇总" xfId="46" builtinId="25"/>
    <cellStyle name="好" xfId="47" builtinId="26"/>
    <cellStyle name="适中" xfId="48" builtinId="28"/>
    <cellStyle name="20% - 强调文字颜色 5" xfId="49" builtinId="46"/>
    <cellStyle name="强调文字颜色 1" xfId="50" builtinId="29"/>
    <cellStyle name="20% - 强调文字颜色 1" xfId="51" builtinId="30"/>
    <cellStyle name="40% - 强调文字颜色 1" xfId="52" builtinId="31"/>
    <cellStyle name="20% - 强调文字颜色 2" xfId="53" builtinId="34"/>
    <cellStyle name="40% - 强调文字颜色 2" xfId="54" builtinId="35"/>
    <cellStyle name="强调文字颜色 3" xfId="55" builtinId="37"/>
    <cellStyle name="PSChar" xfId="56"/>
    <cellStyle name="_Part III.200406.Loan and Liabilities details.(Site Name)_Shenhua PBC package 050530" xfId="57"/>
    <cellStyle name="强调文字颜色 4" xfId="58" builtinId="41"/>
    <cellStyle name="20% - 强调文字颜色 4" xfId="59" builtinId="42"/>
    <cellStyle name="40% - 强调文字颜色 4" xfId="60" builtinId="43"/>
    <cellStyle name="强调文字颜色 5" xfId="61" builtinId="45"/>
    <cellStyle name="40% - 强调文字颜色 5" xfId="62" builtinId="47"/>
    <cellStyle name="60% - 强调文字颜色 5" xfId="63" builtinId="48"/>
    <cellStyle name="强调文字颜色 6" xfId="64" builtinId="49"/>
    <cellStyle name="千位_ 应交税金审定表" xfId="65"/>
    <cellStyle name="40% - 强调文字颜色 6" xfId="66" builtinId="51"/>
    <cellStyle name="60% - 强调文字颜色 6" xfId="67" builtinId="52"/>
    <cellStyle name="_long term loan - others 300504_KPMG original version_附件1：审计评估联合申报明细表" xfId="68"/>
    <cellStyle name="_long term loan - others 300504_KPMG original version_(中企华)审计评估联合申报明细表.V1" xfId="69"/>
    <cellStyle name="_KPMG original version_附件1：审计评估联合申报明细表" xfId="70"/>
    <cellStyle name="??" xfId="71"/>
    <cellStyle name="?? [0]" xfId="72"/>
    <cellStyle name="_CBRE明细表" xfId="73"/>
    <cellStyle name="_(中企华)审计评估联合申报明细表.V1" xfId="74"/>
    <cellStyle name="_KPMG original version" xfId="75"/>
    <cellStyle name="_long term loan - others 300504_KPMG original version" xfId="76"/>
    <cellStyle name="_long term loan - others 300504_Shenhua PBC package 050530" xfId="77"/>
    <cellStyle name="_long term loan - others 300504_Shenhua PBC package 050530_(中企华)审计评估联合申报明细表.V1" xfId="78"/>
    <cellStyle name="{Thousand}" xfId="79"/>
    <cellStyle name="_long term loan - others 300504_Shenhua PBC package 050530_附件1：审计评估联合申报明细表" xfId="80"/>
    <cellStyle name="_long term loan - others 300504_附件1：审计评估联合申报明细表" xfId="81"/>
    <cellStyle name="_long term loan - others 300504_审计调查表.V3" xfId="82"/>
    <cellStyle name="_Part III.200406.Loan and Liabilities details.(Site Name)" xfId="83"/>
    <cellStyle name="_Part III.200406.Loan and Liabilities details.(Site Name)_(中企华)审计评估联合申报明细表.V1" xfId="84"/>
    <cellStyle name="_Part III.200406.Loan and Liabilities details.(Site Name)_KPMG original version" xfId="85"/>
    <cellStyle name="_Part III.200406.Loan and Liabilities details.(Site Name)_KPMG original version_(中企华)审计评估联合申报明细表.V1" xfId="86"/>
    <cellStyle name="_Part III.200406.Loan and Liabilities details.(Site Name)_KPMG original version_附件1：审计评估联合申报明细表" xfId="87"/>
    <cellStyle name="_Part III.200406.Loan and Liabilities details.(Site Name)_Shenhua PBC package 050530_(中企华)审计评估联合申报明细表.V1" xfId="88"/>
    <cellStyle name="entry box" xfId="89"/>
    <cellStyle name="_Part III.200406.Loan and Liabilities details.(Site Name)_Shenhua PBC package 050530_附件1：审计评估联合申报明细表" xfId="90"/>
    <cellStyle name="_Part III.200406.Loan and Liabilities details.(Site Name)_附件1：审计评估联合申报明细表" xfId="91"/>
    <cellStyle name="_Part III.200406.Loan and Liabilities details.(Site Name)_审计调查表.V3" xfId="92"/>
    <cellStyle name="_Shenhua PBC package 050530" xfId="93"/>
    <cellStyle name="_Shenhua PBC package 050530_(中企华)审计评估联合申报明细表.V1" xfId="94"/>
    <cellStyle name="_Shenhua PBC package 050530_附件1：审计评估联合申报明细表" xfId="95"/>
    <cellStyle name="_房屋建筑评估申报表" xfId="96"/>
    <cellStyle name="_附件1：审计评估联合申报明细表" xfId="97"/>
    <cellStyle name="_审计调查表.V3" xfId="98"/>
    <cellStyle name="_文函专递0211-施工企业调查表（附件）" xfId="99"/>
    <cellStyle name="{Comma [0]}" xfId="100"/>
    <cellStyle name="{Comma}" xfId="101"/>
    <cellStyle name="{Date}" xfId="102"/>
    <cellStyle name="钎霖_laroux" xfId="103"/>
    <cellStyle name="per.style" xfId="104"/>
    <cellStyle name="{Thousand [0]}" xfId="105"/>
    <cellStyle name="{Month}" xfId="106"/>
    <cellStyle name="{Percent}" xfId="107"/>
    <cellStyle name="{Z'0000(1 dec)}" xfId="108"/>
    <cellStyle name="{Z'0000(4 dec)}" xfId="109"/>
    <cellStyle name="Calc Currency (0)" xfId="110"/>
    <cellStyle name="Comma  - Style3" xfId="111"/>
    <cellStyle name="category" xfId="112"/>
    <cellStyle name="Column Headings" xfId="113"/>
    <cellStyle name="Model" xfId="114"/>
    <cellStyle name="Column$Headings" xfId="115"/>
    <cellStyle name="Grey" xfId="116"/>
    <cellStyle name="Column_Title" xfId="117"/>
    <cellStyle name="Comma  - Style1" xfId="118"/>
    <cellStyle name="Milliers_!!!GO" xfId="119"/>
    <cellStyle name="Comma  - Style2" xfId="120"/>
    <cellStyle name="Comma  - Style4" xfId="121"/>
    <cellStyle name="Comma  - Style5" xfId="122"/>
    <cellStyle name="Comma  - Style6" xfId="123"/>
    <cellStyle name="Comma  - Style7" xfId="124"/>
    <cellStyle name="Comma  - Style8" xfId="125"/>
    <cellStyle name="Comma [0]_laroux" xfId="126"/>
    <cellStyle name="Comma_02(2003.12.31 PBC package.040304)" xfId="127"/>
    <cellStyle name="comma-d" xfId="128"/>
    <cellStyle name="Copied" xfId="129"/>
    <cellStyle name="COST1" xfId="130"/>
    <cellStyle name="Monétaire_!!!GO" xfId="131"/>
    <cellStyle name="Currency [0]_353HHC" xfId="132"/>
    <cellStyle name="Currency_353HHC" xfId="133"/>
    <cellStyle name="Date" xfId="134"/>
    <cellStyle name="Euro" xfId="135"/>
    <cellStyle name="e鯪9Y_x000b_" xfId="136"/>
    <cellStyle name="Format Number Column" xfId="137"/>
    <cellStyle name="gcd" xfId="138"/>
    <cellStyle name="千分位_ 白土" xfId="139"/>
    <cellStyle name="HEADER" xfId="140"/>
    <cellStyle name="常规_评估空白套表1" xfId="141"/>
    <cellStyle name="Header1" xfId="142"/>
    <cellStyle name="Header2" xfId="143"/>
    <cellStyle name="Input [yellow]" xfId="144"/>
    <cellStyle name="Input Cells" xfId="145"/>
    <cellStyle name="InputArea" xfId="146"/>
    <cellStyle name="KPMG Heading 1" xfId="147"/>
    <cellStyle name="KPMG Heading 2" xfId="148"/>
    <cellStyle name="KPMG Heading 3" xfId="149"/>
    <cellStyle name="KPMG Heading 4" xfId="150"/>
    <cellStyle name="KPMG Normal" xfId="151"/>
    <cellStyle name="KPMG Normal Text" xfId="152"/>
    <cellStyle name="常规 2" xfId="153"/>
    <cellStyle name="Lines Fill" xfId="154"/>
    <cellStyle name="Linked Cells" xfId="155"/>
    <cellStyle name="Milliers [0]_!!!GO" xfId="156"/>
    <cellStyle name="Monétaire [0]_!!!GO" xfId="157"/>
    <cellStyle name="New Times Roman" xfId="158"/>
    <cellStyle name="no dec" xfId="159"/>
    <cellStyle name="Normal - Style1" xfId="160"/>
    <cellStyle name="Normal_0105第二套审计报表定稿" xfId="161"/>
    <cellStyle name="Œ…‹æØ‚è [0.00]_Region Orders (2)" xfId="162"/>
    <cellStyle name="Percent [2]" xfId="163"/>
    <cellStyle name="Percent_PICC package Sept2002 (V120021005)1" xfId="164"/>
    <cellStyle name="样式 1" xfId="165"/>
    <cellStyle name="分级显示列_1_Book1" xfId="166"/>
    <cellStyle name="Prefilled" xfId="167"/>
    <cellStyle name="pricing" xfId="168"/>
    <cellStyle name="RevList" xfId="169"/>
    <cellStyle name="Sheet Head" xfId="170"/>
    <cellStyle name="style" xfId="171"/>
    <cellStyle name="style1" xfId="172"/>
    <cellStyle name="style2" xfId="173"/>
    <cellStyle name="subhead" xfId="174"/>
    <cellStyle name="Subtotal" xfId="175"/>
    <cellStyle name="差_01流动资产0911" xfId="176"/>
    <cellStyle name="常规 3" xfId="177"/>
    <cellStyle name="常规_01流动资产0911" xfId="178"/>
    <cellStyle name="常规_Sheet1" xfId="179"/>
    <cellStyle name="常规_报表格式" xfId="180"/>
    <cellStyle name="常规_存货" xfId="181"/>
    <cellStyle name="常规_评估申报表(样本new)" xfId="182"/>
    <cellStyle name="分级显示行_1_4附件二凯旋评估表" xfId="183"/>
    <cellStyle name="公司标准表" xfId="184"/>
    <cellStyle name="霓付_97MBO" xfId="185"/>
    <cellStyle name="烹拳 [0]_97MBO" xfId="186"/>
    <cellStyle name="烹拳_97MBO" xfId="187"/>
    <cellStyle name="普通_ 白土" xfId="188"/>
    <cellStyle name="千分位[0]_ 白土" xfId="189"/>
    <cellStyle name="千位[0]_ 应交税金审定表" xfId="190"/>
    <cellStyle name="千位分隔[0]_Sailing Model-HK" xfId="191"/>
    <cellStyle name="千位分隔_Sailing Model-HK" xfId="192"/>
    <cellStyle name="资产" xfId="193"/>
    <cellStyle name="콤마 [0]_BOILER-CO1" xfId="194"/>
    <cellStyle name="콤마_BOILER-CO1" xfId="195"/>
    <cellStyle name="통화 [0]_BOILER-CO1" xfId="196"/>
    <cellStyle name="통화_BOILER-CO1" xfId="197"/>
    <cellStyle name="표준_0N-HANDLING " xfId="198"/>
    <cellStyle name="표준_kc-elec system check list" xfId="199"/>
  </cellStyles>
  <tableStyles count="0" defaultTableStyle="TableStyleMedium9" defaultPivotStyle="PivotStyleLight16"/>
  <colors>
    <mruColors>
      <color rgb="001FD1F5"/>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9" Type="http://schemas.openxmlformats.org/officeDocument/2006/relationships/externalLink" Target="externalLinks/externalLink3.xml"/><Relationship Id="rId98" Type="http://schemas.openxmlformats.org/officeDocument/2006/relationships/externalLink" Target="externalLinks/externalLink2.xml"/><Relationship Id="rId97" Type="http://schemas.openxmlformats.org/officeDocument/2006/relationships/externalLink" Target="externalLinks/externalLink1.xml"/><Relationship Id="rId96" Type="http://schemas.openxmlformats.org/officeDocument/2006/relationships/customXml" Target="../customXml/item1.xml"/><Relationship Id="rId95" Type="http://schemas.openxmlformats.org/officeDocument/2006/relationships/worksheet" Target="worksheets/sheet95.xml"/><Relationship Id="rId94" Type="http://schemas.openxmlformats.org/officeDocument/2006/relationships/worksheet" Target="worksheets/sheet94.xml"/><Relationship Id="rId93" Type="http://schemas.openxmlformats.org/officeDocument/2006/relationships/worksheet" Target="worksheets/sheet93.xml"/><Relationship Id="rId92" Type="http://schemas.openxmlformats.org/officeDocument/2006/relationships/worksheet" Target="worksheets/sheet92.xml"/><Relationship Id="rId91" Type="http://schemas.openxmlformats.org/officeDocument/2006/relationships/worksheet" Target="worksheets/sheet91.xml"/><Relationship Id="rId90" Type="http://schemas.openxmlformats.org/officeDocument/2006/relationships/worksheet" Target="worksheets/sheet90.xml"/><Relationship Id="rId9" Type="http://schemas.openxmlformats.org/officeDocument/2006/relationships/worksheet" Target="worksheets/sheet9.xml"/><Relationship Id="rId89" Type="http://schemas.openxmlformats.org/officeDocument/2006/relationships/worksheet" Target="worksheets/sheet89.xml"/><Relationship Id="rId88" Type="http://schemas.openxmlformats.org/officeDocument/2006/relationships/worksheet" Target="worksheets/sheet88.xml"/><Relationship Id="rId87" Type="http://schemas.openxmlformats.org/officeDocument/2006/relationships/worksheet" Target="worksheets/sheet87.xml"/><Relationship Id="rId86" Type="http://schemas.openxmlformats.org/officeDocument/2006/relationships/worksheet" Target="worksheets/sheet86.xml"/><Relationship Id="rId85" Type="http://schemas.openxmlformats.org/officeDocument/2006/relationships/worksheet" Target="worksheets/sheet85.xml"/><Relationship Id="rId84" Type="http://schemas.openxmlformats.org/officeDocument/2006/relationships/worksheet" Target="worksheets/sheet84.xml"/><Relationship Id="rId83" Type="http://schemas.openxmlformats.org/officeDocument/2006/relationships/worksheet" Target="worksheets/sheet83.xml"/><Relationship Id="rId82" Type="http://schemas.openxmlformats.org/officeDocument/2006/relationships/worksheet" Target="worksheets/sheet82.xml"/><Relationship Id="rId81" Type="http://schemas.openxmlformats.org/officeDocument/2006/relationships/worksheet" Target="worksheets/sheet81.xml"/><Relationship Id="rId80" Type="http://schemas.openxmlformats.org/officeDocument/2006/relationships/worksheet" Target="worksheets/sheet80.xml"/><Relationship Id="rId8" Type="http://schemas.openxmlformats.org/officeDocument/2006/relationships/worksheet" Target="worksheets/sheet8.xml"/><Relationship Id="rId79" Type="http://schemas.openxmlformats.org/officeDocument/2006/relationships/worksheet" Target="worksheets/sheet79.xml"/><Relationship Id="rId78" Type="http://schemas.openxmlformats.org/officeDocument/2006/relationships/worksheet" Target="worksheets/sheet78.xml"/><Relationship Id="rId77" Type="http://schemas.openxmlformats.org/officeDocument/2006/relationships/worksheet" Target="worksheets/sheet77.xml"/><Relationship Id="rId76" Type="http://schemas.openxmlformats.org/officeDocument/2006/relationships/worksheet" Target="worksheets/sheet76.xml"/><Relationship Id="rId75" Type="http://schemas.openxmlformats.org/officeDocument/2006/relationships/worksheet" Target="worksheets/sheet75.xml"/><Relationship Id="rId74" Type="http://schemas.openxmlformats.org/officeDocument/2006/relationships/worksheet" Target="worksheets/sheet74.xml"/><Relationship Id="rId73" Type="http://schemas.openxmlformats.org/officeDocument/2006/relationships/worksheet" Target="worksheets/sheet73.xml"/><Relationship Id="rId72" Type="http://schemas.openxmlformats.org/officeDocument/2006/relationships/worksheet" Target="worksheets/sheet72.xml"/><Relationship Id="rId71" Type="http://schemas.openxmlformats.org/officeDocument/2006/relationships/worksheet" Target="worksheets/sheet71.xml"/><Relationship Id="rId70" Type="http://schemas.openxmlformats.org/officeDocument/2006/relationships/worksheet" Target="worksheets/sheet70.xml"/><Relationship Id="rId7" Type="http://schemas.openxmlformats.org/officeDocument/2006/relationships/worksheet" Target="worksheets/sheet7.xml"/><Relationship Id="rId69" Type="http://schemas.openxmlformats.org/officeDocument/2006/relationships/worksheet" Target="worksheets/sheet69.xml"/><Relationship Id="rId68" Type="http://schemas.openxmlformats.org/officeDocument/2006/relationships/worksheet" Target="worksheets/sheet68.xml"/><Relationship Id="rId67" Type="http://schemas.openxmlformats.org/officeDocument/2006/relationships/worksheet" Target="worksheets/sheet67.xml"/><Relationship Id="rId66" Type="http://schemas.openxmlformats.org/officeDocument/2006/relationships/worksheet" Target="worksheets/sheet66.xml"/><Relationship Id="rId65" Type="http://schemas.openxmlformats.org/officeDocument/2006/relationships/worksheet" Target="worksheets/sheet65.xml"/><Relationship Id="rId64" Type="http://schemas.openxmlformats.org/officeDocument/2006/relationships/worksheet" Target="worksheets/sheet64.xml"/><Relationship Id="rId63" Type="http://schemas.openxmlformats.org/officeDocument/2006/relationships/worksheet" Target="worksheets/sheet63.xml"/><Relationship Id="rId62" Type="http://schemas.openxmlformats.org/officeDocument/2006/relationships/worksheet" Target="worksheets/sheet62.xml"/><Relationship Id="rId61" Type="http://schemas.openxmlformats.org/officeDocument/2006/relationships/worksheet" Target="worksheets/sheet61.xml"/><Relationship Id="rId60" Type="http://schemas.openxmlformats.org/officeDocument/2006/relationships/worksheet" Target="worksheets/sheet60.xml"/><Relationship Id="rId6" Type="http://schemas.openxmlformats.org/officeDocument/2006/relationships/worksheet" Target="worksheets/sheet6.xml"/><Relationship Id="rId59" Type="http://schemas.openxmlformats.org/officeDocument/2006/relationships/worksheet" Target="worksheets/sheet59.xml"/><Relationship Id="rId58" Type="http://schemas.openxmlformats.org/officeDocument/2006/relationships/worksheet" Target="worksheets/sheet58.xml"/><Relationship Id="rId57" Type="http://schemas.openxmlformats.org/officeDocument/2006/relationships/worksheet" Target="worksheets/sheet57.xml"/><Relationship Id="rId56" Type="http://schemas.openxmlformats.org/officeDocument/2006/relationships/worksheet" Target="worksheets/sheet56.xml"/><Relationship Id="rId55" Type="http://schemas.openxmlformats.org/officeDocument/2006/relationships/worksheet" Target="worksheets/sheet55.xml"/><Relationship Id="rId54" Type="http://schemas.openxmlformats.org/officeDocument/2006/relationships/worksheet" Target="worksheets/sheet54.xml"/><Relationship Id="rId53" Type="http://schemas.openxmlformats.org/officeDocument/2006/relationships/worksheet" Target="worksheets/sheet53.xml"/><Relationship Id="rId52" Type="http://schemas.openxmlformats.org/officeDocument/2006/relationships/worksheet" Target="worksheets/sheet52.xml"/><Relationship Id="rId51" Type="http://schemas.openxmlformats.org/officeDocument/2006/relationships/worksheet" Target="worksheets/sheet51.xml"/><Relationship Id="rId50" Type="http://schemas.openxmlformats.org/officeDocument/2006/relationships/worksheet" Target="worksheets/sheet50.xml"/><Relationship Id="rId5" Type="http://schemas.openxmlformats.org/officeDocument/2006/relationships/worksheet" Target="worksheets/sheet5.xml"/><Relationship Id="rId49" Type="http://schemas.openxmlformats.org/officeDocument/2006/relationships/worksheet" Target="worksheets/sheet49.xml"/><Relationship Id="rId48" Type="http://schemas.openxmlformats.org/officeDocument/2006/relationships/worksheet" Target="worksheets/sheet48.xml"/><Relationship Id="rId47" Type="http://schemas.openxmlformats.org/officeDocument/2006/relationships/worksheet" Target="worksheets/sheet47.xml"/><Relationship Id="rId46" Type="http://schemas.openxmlformats.org/officeDocument/2006/relationships/worksheet" Target="worksheets/sheet46.xml"/><Relationship Id="rId45" Type="http://schemas.openxmlformats.org/officeDocument/2006/relationships/worksheet" Target="worksheets/sheet45.xml"/><Relationship Id="rId44" Type="http://schemas.openxmlformats.org/officeDocument/2006/relationships/worksheet" Target="worksheets/sheet44.xml"/><Relationship Id="rId43" Type="http://schemas.openxmlformats.org/officeDocument/2006/relationships/worksheet" Target="worksheets/sheet43.xml"/><Relationship Id="rId42" Type="http://schemas.openxmlformats.org/officeDocument/2006/relationships/worksheet" Target="worksheets/sheet42.xml"/><Relationship Id="rId41" Type="http://schemas.openxmlformats.org/officeDocument/2006/relationships/worksheet" Target="worksheets/sheet4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2" Type="http://schemas.openxmlformats.org/officeDocument/2006/relationships/sharedStrings" Target="sharedStrings.xml"/><Relationship Id="rId101" Type="http://schemas.openxmlformats.org/officeDocument/2006/relationships/styles" Target="styles.xml"/><Relationship Id="rId100"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hyperlink" Target="#&#32034;&#24341;!A1"/></Relationships>
</file>

<file path=xl/drawings/_rels/drawing10.xml.rels><?xml version="1.0" encoding="UTF-8" standalone="yes"?>
<Relationships xmlns="http://schemas.openxmlformats.org/package/2006/relationships"><Relationship Id="rId1" Type="http://schemas.openxmlformats.org/officeDocument/2006/relationships/hyperlink" Target="#&#32034;&#24341;!A1"/></Relationships>
</file>

<file path=xl/drawings/_rels/drawing11.xml.rels><?xml version="1.0" encoding="UTF-8" standalone="yes"?>
<Relationships xmlns="http://schemas.openxmlformats.org/package/2006/relationships"><Relationship Id="rId1" Type="http://schemas.openxmlformats.org/officeDocument/2006/relationships/hyperlink" Target="#&#32034;&#24341;!A1"/></Relationships>
</file>

<file path=xl/drawings/_rels/drawing12.xml.rels><?xml version="1.0" encoding="UTF-8" standalone="yes"?>
<Relationships xmlns="http://schemas.openxmlformats.org/package/2006/relationships"><Relationship Id="rId1" Type="http://schemas.openxmlformats.org/officeDocument/2006/relationships/hyperlink" Target="#&#32034;&#24341;!A1"/></Relationships>
</file>

<file path=xl/drawings/_rels/drawing13.xml.rels><?xml version="1.0" encoding="UTF-8" standalone="yes"?>
<Relationships xmlns="http://schemas.openxmlformats.org/package/2006/relationships"><Relationship Id="rId1" Type="http://schemas.openxmlformats.org/officeDocument/2006/relationships/hyperlink" Target="#&#32034;&#24341;!A1"/></Relationships>
</file>

<file path=xl/drawings/_rels/drawing14.xml.rels><?xml version="1.0" encoding="UTF-8" standalone="yes"?>
<Relationships xmlns="http://schemas.openxmlformats.org/package/2006/relationships"><Relationship Id="rId1" Type="http://schemas.openxmlformats.org/officeDocument/2006/relationships/hyperlink" Target="#&#32034;&#24341;!A1"/></Relationships>
</file>

<file path=xl/drawings/_rels/drawing15.xml.rels><?xml version="1.0" encoding="UTF-8" standalone="yes"?>
<Relationships xmlns="http://schemas.openxmlformats.org/package/2006/relationships"><Relationship Id="rId1" Type="http://schemas.openxmlformats.org/officeDocument/2006/relationships/hyperlink" Target="#&#32034;&#24341;!A1"/></Relationships>
</file>

<file path=xl/drawings/_rels/drawing16.xml.rels><?xml version="1.0" encoding="UTF-8" standalone="yes"?>
<Relationships xmlns="http://schemas.openxmlformats.org/package/2006/relationships"><Relationship Id="rId1" Type="http://schemas.openxmlformats.org/officeDocument/2006/relationships/hyperlink" Target="#&#32034;&#24341;!A1"/></Relationships>
</file>

<file path=xl/drawings/_rels/drawing17.xml.rels><?xml version="1.0" encoding="UTF-8" standalone="yes"?>
<Relationships xmlns="http://schemas.openxmlformats.org/package/2006/relationships"><Relationship Id="rId1" Type="http://schemas.openxmlformats.org/officeDocument/2006/relationships/hyperlink" Target="#&#32034;&#24341;!A1"/></Relationships>
</file>

<file path=xl/drawings/_rels/drawing18.xml.rels><?xml version="1.0" encoding="UTF-8" standalone="yes"?>
<Relationships xmlns="http://schemas.openxmlformats.org/package/2006/relationships"><Relationship Id="rId1" Type="http://schemas.openxmlformats.org/officeDocument/2006/relationships/hyperlink" Target="#&#32034;&#24341;!A1"/></Relationships>
</file>

<file path=xl/drawings/_rels/drawing19.xml.rels><?xml version="1.0" encoding="UTF-8" standalone="yes"?>
<Relationships xmlns="http://schemas.openxmlformats.org/package/2006/relationships"><Relationship Id="rId1" Type="http://schemas.openxmlformats.org/officeDocument/2006/relationships/hyperlink" Target="#&#32034;&#24341;!A1"/></Relationships>
</file>

<file path=xl/drawings/_rels/drawing2.xml.rels><?xml version="1.0" encoding="UTF-8" standalone="yes"?>
<Relationships xmlns="http://schemas.openxmlformats.org/package/2006/relationships"><Relationship Id="rId1" Type="http://schemas.openxmlformats.org/officeDocument/2006/relationships/hyperlink" Target="#&#30446;&#24405;!A1"/></Relationships>
</file>

<file path=xl/drawings/_rels/drawing20.xml.rels><?xml version="1.0" encoding="UTF-8" standalone="yes"?>
<Relationships xmlns="http://schemas.openxmlformats.org/package/2006/relationships"><Relationship Id="rId1" Type="http://schemas.openxmlformats.org/officeDocument/2006/relationships/hyperlink" Target="#&#32034;&#24341;!A1"/></Relationships>
</file>

<file path=xl/drawings/_rels/drawing21.xml.rels><?xml version="1.0" encoding="UTF-8" standalone="yes"?>
<Relationships xmlns="http://schemas.openxmlformats.org/package/2006/relationships"><Relationship Id="rId1" Type="http://schemas.openxmlformats.org/officeDocument/2006/relationships/hyperlink" Target="#&#32034;&#24341;!A1"/></Relationships>
</file>

<file path=xl/drawings/_rels/drawing22.xml.rels><?xml version="1.0" encoding="UTF-8" standalone="yes"?>
<Relationships xmlns="http://schemas.openxmlformats.org/package/2006/relationships"><Relationship Id="rId1" Type="http://schemas.openxmlformats.org/officeDocument/2006/relationships/hyperlink" Target="#&#32034;&#24341;!A1"/></Relationships>
</file>

<file path=xl/drawings/_rels/drawing23.xml.rels><?xml version="1.0" encoding="UTF-8" standalone="yes"?>
<Relationships xmlns="http://schemas.openxmlformats.org/package/2006/relationships"><Relationship Id="rId1" Type="http://schemas.openxmlformats.org/officeDocument/2006/relationships/hyperlink" Target="#&#32034;&#24341;!A1"/></Relationships>
</file>

<file path=xl/drawings/_rels/drawing24.xml.rels><?xml version="1.0" encoding="UTF-8" standalone="yes"?>
<Relationships xmlns="http://schemas.openxmlformats.org/package/2006/relationships"><Relationship Id="rId1" Type="http://schemas.openxmlformats.org/officeDocument/2006/relationships/hyperlink" Target="#&#32034;&#24341;!A1"/></Relationships>
</file>

<file path=xl/drawings/_rels/drawing25.xml.rels><?xml version="1.0" encoding="UTF-8" standalone="yes"?>
<Relationships xmlns="http://schemas.openxmlformats.org/package/2006/relationships"><Relationship Id="rId1" Type="http://schemas.openxmlformats.org/officeDocument/2006/relationships/hyperlink" Target="#&#32034;&#24341;!A1"/></Relationships>
</file>

<file path=xl/drawings/_rels/drawing26.xml.rels><?xml version="1.0" encoding="UTF-8" standalone="yes"?>
<Relationships xmlns="http://schemas.openxmlformats.org/package/2006/relationships"><Relationship Id="rId1" Type="http://schemas.openxmlformats.org/officeDocument/2006/relationships/hyperlink" Target="#&#32034;&#24341;!A1"/></Relationships>
</file>

<file path=xl/drawings/_rels/drawing27.xml.rels><?xml version="1.0" encoding="UTF-8" standalone="yes"?>
<Relationships xmlns="http://schemas.openxmlformats.org/package/2006/relationships"><Relationship Id="rId1" Type="http://schemas.openxmlformats.org/officeDocument/2006/relationships/hyperlink" Target="#&#32034;&#24341;!A1"/></Relationships>
</file>

<file path=xl/drawings/_rels/drawing28.xml.rels><?xml version="1.0" encoding="UTF-8" standalone="yes"?>
<Relationships xmlns="http://schemas.openxmlformats.org/package/2006/relationships"><Relationship Id="rId1" Type="http://schemas.openxmlformats.org/officeDocument/2006/relationships/hyperlink" Target="#&#32034;&#24341;!A1"/></Relationships>
</file>

<file path=xl/drawings/_rels/drawing29.xml.rels><?xml version="1.0" encoding="UTF-8" standalone="yes"?>
<Relationships xmlns="http://schemas.openxmlformats.org/package/2006/relationships"><Relationship Id="rId1" Type="http://schemas.openxmlformats.org/officeDocument/2006/relationships/hyperlink" Target="#&#32034;&#24341;!A1"/></Relationships>
</file>

<file path=xl/drawings/_rels/drawing3.xml.rels><?xml version="1.0" encoding="UTF-8" standalone="yes"?>
<Relationships xmlns="http://schemas.openxmlformats.org/package/2006/relationships"><Relationship Id="rId1" Type="http://schemas.openxmlformats.org/officeDocument/2006/relationships/hyperlink" Target="#&#32034;&#24341;!A1"/></Relationships>
</file>

<file path=xl/drawings/_rels/drawing30.xml.rels><?xml version="1.0" encoding="UTF-8" standalone="yes"?>
<Relationships xmlns="http://schemas.openxmlformats.org/package/2006/relationships"><Relationship Id="rId1" Type="http://schemas.openxmlformats.org/officeDocument/2006/relationships/hyperlink" Target="#&#32034;&#24341;!A1"/></Relationships>
</file>

<file path=xl/drawings/_rels/drawing31.xml.rels><?xml version="1.0" encoding="UTF-8" standalone="yes"?>
<Relationships xmlns="http://schemas.openxmlformats.org/package/2006/relationships"><Relationship Id="rId1" Type="http://schemas.openxmlformats.org/officeDocument/2006/relationships/hyperlink" Target="#&#32034;&#24341;!A1"/></Relationships>
</file>

<file path=xl/drawings/_rels/drawing32.xml.rels><?xml version="1.0" encoding="UTF-8" standalone="yes"?>
<Relationships xmlns="http://schemas.openxmlformats.org/package/2006/relationships"><Relationship Id="rId1" Type="http://schemas.openxmlformats.org/officeDocument/2006/relationships/hyperlink" Target="#&#32034;&#24341;!A1"/></Relationships>
</file>

<file path=xl/drawings/_rels/drawing33.xml.rels><?xml version="1.0" encoding="UTF-8" standalone="yes"?>
<Relationships xmlns="http://schemas.openxmlformats.org/package/2006/relationships"><Relationship Id="rId1" Type="http://schemas.openxmlformats.org/officeDocument/2006/relationships/hyperlink" Target="#&#32034;&#24341;!A1"/></Relationships>
</file>

<file path=xl/drawings/_rels/drawing34.xml.rels><?xml version="1.0" encoding="UTF-8" standalone="yes"?>
<Relationships xmlns="http://schemas.openxmlformats.org/package/2006/relationships"><Relationship Id="rId1" Type="http://schemas.openxmlformats.org/officeDocument/2006/relationships/hyperlink" Target="#&#32034;&#24341;!A1"/></Relationships>
</file>

<file path=xl/drawings/_rels/drawing35.xml.rels><?xml version="1.0" encoding="UTF-8" standalone="yes"?>
<Relationships xmlns="http://schemas.openxmlformats.org/package/2006/relationships"><Relationship Id="rId1" Type="http://schemas.openxmlformats.org/officeDocument/2006/relationships/hyperlink" Target="#&#32034;&#24341;!A1"/></Relationships>
</file>

<file path=xl/drawings/_rels/drawing36.xml.rels><?xml version="1.0" encoding="UTF-8" standalone="yes"?>
<Relationships xmlns="http://schemas.openxmlformats.org/package/2006/relationships"><Relationship Id="rId1" Type="http://schemas.openxmlformats.org/officeDocument/2006/relationships/hyperlink" Target="#&#32034;&#24341;!A1"/></Relationships>
</file>

<file path=xl/drawings/_rels/drawing37.xml.rels><?xml version="1.0" encoding="UTF-8" standalone="yes"?>
<Relationships xmlns="http://schemas.openxmlformats.org/package/2006/relationships"><Relationship Id="rId1" Type="http://schemas.openxmlformats.org/officeDocument/2006/relationships/hyperlink" Target="#&#32034;&#24341;!A1"/></Relationships>
</file>

<file path=xl/drawings/_rels/drawing38.xml.rels><?xml version="1.0" encoding="UTF-8" standalone="yes"?>
<Relationships xmlns="http://schemas.openxmlformats.org/package/2006/relationships"><Relationship Id="rId1" Type="http://schemas.openxmlformats.org/officeDocument/2006/relationships/hyperlink" Target="#&#32034;&#24341;!A1"/></Relationships>
</file>

<file path=xl/drawings/_rels/drawing39.xml.rels><?xml version="1.0" encoding="UTF-8" standalone="yes"?>
<Relationships xmlns="http://schemas.openxmlformats.org/package/2006/relationships"><Relationship Id="rId1" Type="http://schemas.openxmlformats.org/officeDocument/2006/relationships/hyperlink" Target="#&#32034;&#24341;!A1"/></Relationships>
</file>

<file path=xl/drawings/_rels/drawing4.xml.rels><?xml version="1.0" encoding="UTF-8" standalone="yes"?>
<Relationships xmlns="http://schemas.openxmlformats.org/package/2006/relationships"><Relationship Id="rId1" Type="http://schemas.openxmlformats.org/officeDocument/2006/relationships/hyperlink" Target="#&#32034;&#24341;!A1"/></Relationships>
</file>

<file path=xl/drawings/_rels/drawing40.xml.rels><?xml version="1.0" encoding="UTF-8" standalone="yes"?>
<Relationships xmlns="http://schemas.openxmlformats.org/package/2006/relationships"><Relationship Id="rId1" Type="http://schemas.openxmlformats.org/officeDocument/2006/relationships/hyperlink" Target="#&#32034;&#24341;!A1"/></Relationships>
</file>

<file path=xl/drawings/_rels/drawing41.xml.rels><?xml version="1.0" encoding="UTF-8" standalone="yes"?>
<Relationships xmlns="http://schemas.openxmlformats.org/package/2006/relationships"><Relationship Id="rId1" Type="http://schemas.openxmlformats.org/officeDocument/2006/relationships/hyperlink" Target="#&#32034;&#24341;!A1"/></Relationships>
</file>

<file path=xl/drawings/_rels/drawing42.xml.rels><?xml version="1.0" encoding="UTF-8" standalone="yes"?>
<Relationships xmlns="http://schemas.openxmlformats.org/package/2006/relationships"><Relationship Id="rId1" Type="http://schemas.openxmlformats.org/officeDocument/2006/relationships/hyperlink" Target="#&#32034;&#24341;!A1"/></Relationships>
</file>

<file path=xl/drawings/_rels/drawing43.xml.rels><?xml version="1.0" encoding="UTF-8" standalone="yes"?>
<Relationships xmlns="http://schemas.openxmlformats.org/package/2006/relationships"><Relationship Id="rId1" Type="http://schemas.openxmlformats.org/officeDocument/2006/relationships/hyperlink" Target="#&#32034;&#24341;!A1"/></Relationships>
</file>

<file path=xl/drawings/_rels/drawing44.xml.rels><?xml version="1.0" encoding="UTF-8" standalone="yes"?>
<Relationships xmlns="http://schemas.openxmlformats.org/package/2006/relationships"><Relationship Id="rId1" Type="http://schemas.openxmlformats.org/officeDocument/2006/relationships/hyperlink" Target="#&#32034;&#24341;!A1"/></Relationships>
</file>

<file path=xl/drawings/_rels/drawing45.xml.rels><?xml version="1.0" encoding="UTF-8" standalone="yes"?>
<Relationships xmlns="http://schemas.openxmlformats.org/package/2006/relationships"><Relationship Id="rId1" Type="http://schemas.openxmlformats.org/officeDocument/2006/relationships/hyperlink" Target="#&#32034;&#24341;!A1"/></Relationships>
</file>

<file path=xl/drawings/_rels/drawing46.xml.rels><?xml version="1.0" encoding="UTF-8" standalone="yes"?>
<Relationships xmlns="http://schemas.openxmlformats.org/package/2006/relationships"><Relationship Id="rId1" Type="http://schemas.openxmlformats.org/officeDocument/2006/relationships/hyperlink" Target="#&#32034;&#24341;!A1"/></Relationships>
</file>

<file path=xl/drawings/_rels/drawing47.xml.rels><?xml version="1.0" encoding="UTF-8" standalone="yes"?>
<Relationships xmlns="http://schemas.openxmlformats.org/package/2006/relationships"><Relationship Id="rId1" Type="http://schemas.openxmlformats.org/officeDocument/2006/relationships/hyperlink" Target="#&#32034;&#24341;!A1"/></Relationships>
</file>

<file path=xl/drawings/_rels/drawing48.xml.rels><?xml version="1.0" encoding="UTF-8" standalone="yes"?>
<Relationships xmlns="http://schemas.openxmlformats.org/package/2006/relationships"><Relationship Id="rId1" Type="http://schemas.openxmlformats.org/officeDocument/2006/relationships/hyperlink" Target="#&#32034;&#24341;!A1"/></Relationships>
</file>

<file path=xl/drawings/_rels/drawing49.xml.rels><?xml version="1.0" encoding="UTF-8" standalone="yes"?>
<Relationships xmlns="http://schemas.openxmlformats.org/package/2006/relationships"><Relationship Id="rId1" Type="http://schemas.openxmlformats.org/officeDocument/2006/relationships/hyperlink" Target="#&#32034;&#24341;!A1"/></Relationships>
</file>

<file path=xl/drawings/_rels/drawing5.xml.rels><?xml version="1.0" encoding="UTF-8" standalone="yes"?>
<Relationships xmlns="http://schemas.openxmlformats.org/package/2006/relationships"><Relationship Id="rId1" Type="http://schemas.openxmlformats.org/officeDocument/2006/relationships/hyperlink" Target="#&#32034;&#24341;!A1"/></Relationships>
</file>

<file path=xl/drawings/_rels/drawing50.xml.rels><?xml version="1.0" encoding="UTF-8" standalone="yes"?>
<Relationships xmlns="http://schemas.openxmlformats.org/package/2006/relationships"><Relationship Id="rId1" Type="http://schemas.openxmlformats.org/officeDocument/2006/relationships/hyperlink" Target="#&#32034;&#24341;!A1"/></Relationships>
</file>

<file path=xl/drawings/_rels/drawing51.xml.rels><?xml version="1.0" encoding="UTF-8" standalone="yes"?>
<Relationships xmlns="http://schemas.openxmlformats.org/package/2006/relationships"><Relationship Id="rId1" Type="http://schemas.openxmlformats.org/officeDocument/2006/relationships/hyperlink" Target="#&#32034;&#24341;!A1"/></Relationships>
</file>

<file path=xl/drawings/_rels/drawing52.xml.rels><?xml version="1.0" encoding="UTF-8" standalone="yes"?>
<Relationships xmlns="http://schemas.openxmlformats.org/package/2006/relationships"><Relationship Id="rId1" Type="http://schemas.openxmlformats.org/officeDocument/2006/relationships/hyperlink" Target="#&#32034;&#24341;!A1"/></Relationships>
</file>

<file path=xl/drawings/_rels/drawing53.xml.rels><?xml version="1.0" encoding="UTF-8" standalone="yes"?>
<Relationships xmlns="http://schemas.openxmlformats.org/package/2006/relationships"><Relationship Id="rId1" Type="http://schemas.openxmlformats.org/officeDocument/2006/relationships/hyperlink" Target="#&#32034;&#24341;!A1"/></Relationships>
</file>

<file path=xl/drawings/_rels/drawing54.xml.rels><?xml version="1.0" encoding="UTF-8" standalone="yes"?>
<Relationships xmlns="http://schemas.openxmlformats.org/package/2006/relationships"><Relationship Id="rId1" Type="http://schemas.openxmlformats.org/officeDocument/2006/relationships/hyperlink" Target="#&#32034;&#24341;!A1"/></Relationships>
</file>

<file path=xl/drawings/_rels/drawing55.xml.rels><?xml version="1.0" encoding="UTF-8" standalone="yes"?>
<Relationships xmlns="http://schemas.openxmlformats.org/package/2006/relationships"><Relationship Id="rId1" Type="http://schemas.openxmlformats.org/officeDocument/2006/relationships/hyperlink" Target="#&#32034;&#24341;!A1"/></Relationships>
</file>

<file path=xl/drawings/_rels/drawing56.xml.rels><?xml version="1.0" encoding="UTF-8" standalone="yes"?>
<Relationships xmlns="http://schemas.openxmlformats.org/package/2006/relationships"><Relationship Id="rId1" Type="http://schemas.openxmlformats.org/officeDocument/2006/relationships/hyperlink" Target="#&#32034;&#24341;!A1"/></Relationships>
</file>

<file path=xl/drawings/_rels/drawing57.xml.rels><?xml version="1.0" encoding="UTF-8" standalone="yes"?>
<Relationships xmlns="http://schemas.openxmlformats.org/package/2006/relationships"><Relationship Id="rId1" Type="http://schemas.openxmlformats.org/officeDocument/2006/relationships/hyperlink" Target="#&#32034;&#24341;!A1"/></Relationships>
</file>

<file path=xl/drawings/_rels/drawing58.xml.rels><?xml version="1.0" encoding="UTF-8" standalone="yes"?>
<Relationships xmlns="http://schemas.openxmlformats.org/package/2006/relationships"><Relationship Id="rId1" Type="http://schemas.openxmlformats.org/officeDocument/2006/relationships/hyperlink" Target="#&#32034;&#24341;!A1"/></Relationships>
</file>

<file path=xl/drawings/_rels/drawing59.xml.rels><?xml version="1.0" encoding="UTF-8" standalone="yes"?>
<Relationships xmlns="http://schemas.openxmlformats.org/package/2006/relationships"><Relationship Id="rId1" Type="http://schemas.openxmlformats.org/officeDocument/2006/relationships/hyperlink" Target="#&#32034;&#24341;!A1"/></Relationships>
</file>

<file path=xl/drawings/_rels/drawing6.xml.rels><?xml version="1.0" encoding="UTF-8" standalone="yes"?>
<Relationships xmlns="http://schemas.openxmlformats.org/package/2006/relationships"><Relationship Id="rId1" Type="http://schemas.openxmlformats.org/officeDocument/2006/relationships/hyperlink" Target="#&#32034;&#24341;!A1"/></Relationships>
</file>

<file path=xl/drawings/_rels/drawing60.xml.rels><?xml version="1.0" encoding="UTF-8" standalone="yes"?>
<Relationships xmlns="http://schemas.openxmlformats.org/package/2006/relationships"><Relationship Id="rId1" Type="http://schemas.openxmlformats.org/officeDocument/2006/relationships/hyperlink" Target="#&#32034;&#24341;!A1"/></Relationships>
</file>

<file path=xl/drawings/_rels/drawing61.xml.rels><?xml version="1.0" encoding="UTF-8" standalone="yes"?>
<Relationships xmlns="http://schemas.openxmlformats.org/package/2006/relationships"><Relationship Id="rId1" Type="http://schemas.openxmlformats.org/officeDocument/2006/relationships/hyperlink" Target="#&#32034;&#24341;!A1"/></Relationships>
</file>

<file path=xl/drawings/_rels/drawing62.xml.rels><?xml version="1.0" encoding="UTF-8" standalone="yes"?>
<Relationships xmlns="http://schemas.openxmlformats.org/package/2006/relationships"><Relationship Id="rId1" Type="http://schemas.openxmlformats.org/officeDocument/2006/relationships/hyperlink" Target="#&#32034;&#24341;!A1"/></Relationships>
</file>

<file path=xl/drawings/_rels/drawing63.xml.rels><?xml version="1.0" encoding="UTF-8" standalone="yes"?>
<Relationships xmlns="http://schemas.openxmlformats.org/package/2006/relationships"><Relationship Id="rId1" Type="http://schemas.openxmlformats.org/officeDocument/2006/relationships/hyperlink" Target="#&#32034;&#24341;!A1"/></Relationships>
</file>

<file path=xl/drawings/_rels/drawing64.xml.rels><?xml version="1.0" encoding="UTF-8" standalone="yes"?>
<Relationships xmlns="http://schemas.openxmlformats.org/package/2006/relationships"><Relationship Id="rId1" Type="http://schemas.openxmlformats.org/officeDocument/2006/relationships/hyperlink" Target="#&#32034;&#24341;!A1"/></Relationships>
</file>

<file path=xl/drawings/_rels/drawing65.xml.rels><?xml version="1.0" encoding="UTF-8" standalone="yes"?>
<Relationships xmlns="http://schemas.openxmlformats.org/package/2006/relationships"><Relationship Id="rId1" Type="http://schemas.openxmlformats.org/officeDocument/2006/relationships/hyperlink" Target="#&#32034;&#24341;!A1"/></Relationships>
</file>

<file path=xl/drawings/_rels/drawing66.xml.rels><?xml version="1.0" encoding="UTF-8" standalone="yes"?>
<Relationships xmlns="http://schemas.openxmlformats.org/package/2006/relationships"><Relationship Id="rId1" Type="http://schemas.openxmlformats.org/officeDocument/2006/relationships/hyperlink" Target="#&#32034;&#24341;!A1"/></Relationships>
</file>

<file path=xl/drawings/_rels/drawing67.xml.rels><?xml version="1.0" encoding="UTF-8" standalone="yes"?>
<Relationships xmlns="http://schemas.openxmlformats.org/package/2006/relationships"><Relationship Id="rId1" Type="http://schemas.openxmlformats.org/officeDocument/2006/relationships/hyperlink" Target="#&#32034;&#24341;!A1"/></Relationships>
</file>

<file path=xl/drawings/_rels/drawing68.xml.rels><?xml version="1.0" encoding="UTF-8" standalone="yes"?>
<Relationships xmlns="http://schemas.openxmlformats.org/package/2006/relationships"><Relationship Id="rId1" Type="http://schemas.openxmlformats.org/officeDocument/2006/relationships/hyperlink" Target="#&#32034;&#24341;!A1"/></Relationships>
</file>

<file path=xl/drawings/_rels/drawing69.xml.rels><?xml version="1.0" encoding="UTF-8" standalone="yes"?>
<Relationships xmlns="http://schemas.openxmlformats.org/package/2006/relationships"><Relationship Id="rId1" Type="http://schemas.openxmlformats.org/officeDocument/2006/relationships/hyperlink" Target="#&#32034;&#24341;!A1"/></Relationships>
</file>

<file path=xl/drawings/_rels/drawing7.xml.rels><?xml version="1.0" encoding="UTF-8" standalone="yes"?>
<Relationships xmlns="http://schemas.openxmlformats.org/package/2006/relationships"><Relationship Id="rId1" Type="http://schemas.openxmlformats.org/officeDocument/2006/relationships/hyperlink" Target="#&#32034;&#24341;!A1"/></Relationships>
</file>

<file path=xl/drawings/_rels/drawing70.xml.rels><?xml version="1.0" encoding="UTF-8" standalone="yes"?>
<Relationships xmlns="http://schemas.openxmlformats.org/package/2006/relationships"><Relationship Id="rId1" Type="http://schemas.openxmlformats.org/officeDocument/2006/relationships/hyperlink" Target="#&#32034;&#24341;!A1"/></Relationships>
</file>

<file path=xl/drawings/_rels/drawing71.xml.rels><?xml version="1.0" encoding="UTF-8" standalone="yes"?>
<Relationships xmlns="http://schemas.openxmlformats.org/package/2006/relationships"><Relationship Id="rId1" Type="http://schemas.openxmlformats.org/officeDocument/2006/relationships/hyperlink" Target="#&#32034;&#24341;!A1"/></Relationships>
</file>

<file path=xl/drawings/_rels/drawing72.xml.rels><?xml version="1.0" encoding="UTF-8" standalone="yes"?>
<Relationships xmlns="http://schemas.openxmlformats.org/package/2006/relationships"><Relationship Id="rId1" Type="http://schemas.openxmlformats.org/officeDocument/2006/relationships/hyperlink" Target="#&#32034;&#24341;!A1"/></Relationships>
</file>

<file path=xl/drawings/_rels/drawing73.xml.rels><?xml version="1.0" encoding="UTF-8" standalone="yes"?>
<Relationships xmlns="http://schemas.openxmlformats.org/package/2006/relationships"><Relationship Id="rId1" Type="http://schemas.openxmlformats.org/officeDocument/2006/relationships/hyperlink" Target="#&#32034;&#24341;!A1"/></Relationships>
</file>

<file path=xl/drawings/_rels/drawing74.xml.rels><?xml version="1.0" encoding="UTF-8" standalone="yes"?>
<Relationships xmlns="http://schemas.openxmlformats.org/package/2006/relationships"><Relationship Id="rId1" Type="http://schemas.openxmlformats.org/officeDocument/2006/relationships/hyperlink" Target="#&#32034;&#24341;!A1"/></Relationships>
</file>

<file path=xl/drawings/_rels/drawing75.xml.rels><?xml version="1.0" encoding="UTF-8" standalone="yes"?>
<Relationships xmlns="http://schemas.openxmlformats.org/package/2006/relationships"><Relationship Id="rId1" Type="http://schemas.openxmlformats.org/officeDocument/2006/relationships/hyperlink" Target="#&#32034;&#24341;!A1"/></Relationships>
</file>

<file path=xl/drawings/_rels/drawing76.xml.rels><?xml version="1.0" encoding="UTF-8" standalone="yes"?>
<Relationships xmlns="http://schemas.openxmlformats.org/package/2006/relationships"><Relationship Id="rId1" Type="http://schemas.openxmlformats.org/officeDocument/2006/relationships/hyperlink" Target="#&#32034;&#24341;!A1"/></Relationships>
</file>

<file path=xl/drawings/_rels/drawing77.xml.rels><?xml version="1.0" encoding="UTF-8" standalone="yes"?>
<Relationships xmlns="http://schemas.openxmlformats.org/package/2006/relationships"><Relationship Id="rId1" Type="http://schemas.openxmlformats.org/officeDocument/2006/relationships/hyperlink" Target="#&#32034;&#24341;!A1"/></Relationships>
</file>

<file path=xl/drawings/_rels/drawing78.xml.rels><?xml version="1.0" encoding="UTF-8" standalone="yes"?>
<Relationships xmlns="http://schemas.openxmlformats.org/package/2006/relationships"><Relationship Id="rId1" Type="http://schemas.openxmlformats.org/officeDocument/2006/relationships/hyperlink" Target="#&#32034;&#24341;!A1"/></Relationships>
</file>

<file path=xl/drawings/_rels/drawing79.xml.rels><?xml version="1.0" encoding="UTF-8" standalone="yes"?>
<Relationships xmlns="http://schemas.openxmlformats.org/package/2006/relationships"><Relationship Id="rId1" Type="http://schemas.openxmlformats.org/officeDocument/2006/relationships/hyperlink" Target="#&#32034;&#24341;!A1"/></Relationships>
</file>

<file path=xl/drawings/_rels/drawing8.xml.rels><?xml version="1.0" encoding="UTF-8" standalone="yes"?>
<Relationships xmlns="http://schemas.openxmlformats.org/package/2006/relationships"><Relationship Id="rId1" Type="http://schemas.openxmlformats.org/officeDocument/2006/relationships/hyperlink" Target="#&#32034;&#24341;!A1"/></Relationships>
</file>

<file path=xl/drawings/_rels/drawing80.xml.rels><?xml version="1.0" encoding="UTF-8" standalone="yes"?>
<Relationships xmlns="http://schemas.openxmlformats.org/package/2006/relationships"><Relationship Id="rId1" Type="http://schemas.openxmlformats.org/officeDocument/2006/relationships/hyperlink" Target="#&#32034;&#24341;!A1"/></Relationships>
</file>

<file path=xl/drawings/_rels/drawing81.xml.rels><?xml version="1.0" encoding="UTF-8" standalone="yes"?>
<Relationships xmlns="http://schemas.openxmlformats.org/package/2006/relationships"><Relationship Id="rId1" Type="http://schemas.openxmlformats.org/officeDocument/2006/relationships/hyperlink" Target="#&#32034;&#24341;!A1"/></Relationships>
</file>

<file path=xl/drawings/_rels/drawing82.xml.rels><?xml version="1.0" encoding="UTF-8" standalone="yes"?>
<Relationships xmlns="http://schemas.openxmlformats.org/package/2006/relationships"><Relationship Id="rId1" Type="http://schemas.openxmlformats.org/officeDocument/2006/relationships/hyperlink" Target="#&#32034;&#24341;!A1"/></Relationships>
</file>

<file path=xl/drawings/_rels/drawing83.xml.rels><?xml version="1.0" encoding="UTF-8" standalone="yes"?>
<Relationships xmlns="http://schemas.openxmlformats.org/package/2006/relationships"><Relationship Id="rId1" Type="http://schemas.openxmlformats.org/officeDocument/2006/relationships/hyperlink" Target="#&#32034;&#24341;!A1"/></Relationships>
</file>

<file path=xl/drawings/_rels/drawing84.xml.rels><?xml version="1.0" encoding="UTF-8" standalone="yes"?>
<Relationships xmlns="http://schemas.openxmlformats.org/package/2006/relationships"><Relationship Id="rId1" Type="http://schemas.openxmlformats.org/officeDocument/2006/relationships/hyperlink" Target="#&#32034;&#24341;!A1"/></Relationships>
</file>

<file path=xl/drawings/_rels/drawing85.xml.rels><?xml version="1.0" encoding="UTF-8" standalone="yes"?>
<Relationships xmlns="http://schemas.openxmlformats.org/package/2006/relationships"><Relationship Id="rId1" Type="http://schemas.openxmlformats.org/officeDocument/2006/relationships/hyperlink" Target="#&#32034;&#24341;!A1"/></Relationships>
</file>

<file path=xl/drawings/_rels/drawing9.xml.rels><?xml version="1.0" encoding="UTF-8" standalone="yes"?>
<Relationships xmlns="http://schemas.openxmlformats.org/package/2006/relationships"><Relationship Id="rId1" Type="http://schemas.openxmlformats.org/officeDocument/2006/relationships/hyperlink" Target="#&#32034;&#24341;!A1"/></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11</xdr:col>
      <xdr:colOff>28575</xdr:colOff>
      <xdr:row>1</xdr:row>
      <xdr:rowOff>0</xdr:rowOff>
    </xdr:from>
    <xdr:to>
      <xdr:col>12</xdr:col>
      <xdr:colOff>47625</xdr:colOff>
      <xdr:row>2</xdr:row>
      <xdr:rowOff>38100</xdr:rowOff>
    </xdr:to>
    <xdr:sp>
      <xdr:nvSpPr>
        <xdr:cNvPr id="108545" name="AutoShape 1">
          <a:hlinkClick xmlns:r="http://schemas.openxmlformats.org/officeDocument/2006/relationships" r:id="rId1"/>
        </xdr:cNvPr>
        <xdr:cNvSpPr>
          <a:spLocks noChangeArrowheads="1"/>
        </xdr:cNvSpPr>
      </xdr:nvSpPr>
      <xdr:spPr>
        <a:xfrm>
          <a:off x="8858250" y="266700"/>
          <a:ext cx="704850" cy="304800"/>
        </a:xfrm>
        <a:prstGeom prst="horizontalScroll">
          <a:avLst>
            <a:gd name="adj" fmla="val 12500"/>
          </a:avLst>
        </a:prstGeom>
        <a:solidFill>
          <a:srgbClr val="C0C0C0"/>
        </a:solidFill>
        <a:ln w="9525">
          <a:solidFill>
            <a:srgbClr val="000000"/>
          </a:solidFill>
          <a:round/>
        </a:ln>
        <a:effectLst/>
      </xdr:spPr>
      <xdr:txBody>
        <a:bodyPr vertOverflow="clip" wrap="square" lIns="27432" tIns="27432" rIns="27432" bIns="27432" anchor="ctr" upright="1"/>
        <a:lstStyle/>
        <a:p>
          <a:pPr algn="ctr" rtl="1">
            <a:defRPr sz="1000"/>
          </a:pPr>
          <a:r>
            <a:rPr lang="en-US" altLang="zh-CN" sz="1200" b="1" i="1" u="dbl" strike="noStrike">
              <a:solidFill>
                <a:srgbClr val="FF0000"/>
              </a:solidFill>
              <a:latin typeface="Arial Narrow" panose="020B0606020202030204"/>
            </a:rPr>
            <a:t>Back</a:t>
          </a:r>
          <a:endParaRPr lang="en-US" altLang="zh-CN" sz="1200" b="1" i="1" u="dbl" strike="noStrike">
            <a:solidFill>
              <a:srgbClr val="FF0000"/>
            </a:solidFill>
            <a:latin typeface="Arial Narrow" panose="020B0606020202030204"/>
          </a:endParaRPr>
        </a:p>
      </xdr:txBody>
    </xdr:sp>
    <xdr:clientData fPrintsWithSheet="0"/>
  </xdr:twoCellAnchor>
</xdr:wsDr>
</file>

<file path=xl/drawings/drawing10.xml><?xml version="1.0" encoding="utf-8"?>
<xdr:wsDr xmlns:xdr="http://schemas.openxmlformats.org/drawingml/2006/spreadsheetDrawing" xmlns:r="http://schemas.openxmlformats.org/officeDocument/2006/relationships" xmlns:a="http://schemas.openxmlformats.org/drawingml/2006/main">
  <xdr:twoCellAnchor>
    <xdr:from>
      <xdr:col>4</xdr:col>
      <xdr:colOff>1381125</xdr:colOff>
      <xdr:row>0</xdr:row>
      <xdr:rowOff>38100</xdr:rowOff>
    </xdr:from>
    <xdr:to>
      <xdr:col>5</xdr:col>
      <xdr:colOff>628650</xdr:colOff>
      <xdr:row>1</xdr:row>
      <xdr:rowOff>0</xdr:rowOff>
    </xdr:to>
    <xdr:sp>
      <xdr:nvSpPr>
        <xdr:cNvPr id="93185" name="AutoShape 1">
          <a:hlinkClick xmlns:r="http://schemas.openxmlformats.org/officeDocument/2006/relationships" r:id="rId1"/>
        </xdr:cNvPr>
        <xdr:cNvSpPr>
          <a:spLocks noChangeArrowheads="1"/>
        </xdr:cNvSpPr>
      </xdr:nvSpPr>
      <xdr:spPr>
        <a:xfrm>
          <a:off x="7496175" y="38100"/>
          <a:ext cx="838200" cy="285750"/>
        </a:xfrm>
        <a:prstGeom prst="horizontalScroll">
          <a:avLst>
            <a:gd name="adj" fmla="val 12500"/>
          </a:avLst>
        </a:prstGeom>
        <a:solidFill>
          <a:srgbClr val="C0C0C0"/>
        </a:solidFill>
        <a:ln w="9525">
          <a:solidFill>
            <a:srgbClr val="000000"/>
          </a:solidFill>
          <a:round/>
        </a:ln>
        <a:effectLst/>
      </xdr:spPr>
      <xdr:txBody>
        <a:bodyPr vertOverflow="clip" wrap="square" lIns="27432" tIns="27432" rIns="27432" bIns="27432" anchor="ctr" upright="1"/>
        <a:lstStyle/>
        <a:p>
          <a:pPr algn="ctr" rtl="1">
            <a:defRPr sz="1000"/>
          </a:pPr>
          <a:r>
            <a:rPr lang="en-US" altLang="zh-CN" sz="1200" b="1" i="1" u="dbl" strike="noStrike">
              <a:solidFill>
                <a:srgbClr val="FF0000"/>
              </a:solidFill>
              <a:latin typeface="Arial Narrow" panose="020B0606020202030204"/>
            </a:rPr>
            <a:t>Back</a:t>
          </a:r>
          <a:endParaRPr lang="en-US" altLang="zh-CN" sz="1200" b="1" i="1" u="dbl" strike="noStrike">
            <a:solidFill>
              <a:srgbClr val="FF0000"/>
            </a:solidFill>
            <a:latin typeface="Arial Narrow" panose="020B0606020202030204"/>
          </a:endParaRPr>
        </a:p>
      </xdr:txBody>
    </xdr:sp>
    <xdr:clientData fPrintsWithSheet="0"/>
  </xdr:twoCellAnchor>
</xdr:wsDr>
</file>

<file path=xl/drawings/drawing11.xml><?xml version="1.0" encoding="utf-8"?>
<xdr:wsDr xmlns:xdr="http://schemas.openxmlformats.org/drawingml/2006/spreadsheetDrawing" xmlns:r="http://schemas.openxmlformats.org/officeDocument/2006/relationships" xmlns:a="http://schemas.openxmlformats.org/drawingml/2006/main">
  <xdr:twoCellAnchor>
    <xdr:from>
      <xdr:col>10</xdr:col>
      <xdr:colOff>542925</xdr:colOff>
      <xdr:row>0</xdr:row>
      <xdr:rowOff>57150</xdr:rowOff>
    </xdr:from>
    <xdr:to>
      <xdr:col>11</xdr:col>
      <xdr:colOff>647700</xdr:colOff>
      <xdr:row>1</xdr:row>
      <xdr:rowOff>57150</xdr:rowOff>
    </xdr:to>
    <xdr:sp>
      <xdr:nvSpPr>
        <xdr:cNvPr id="4101" name="AutoShape 5">
          <a:hlinkClick xmlns:r="http://schemas.openxmlformats.org/officeDocument/2006/relationships" r:id="rId1"/>
        </xdr:cNvPr>
        <xdr:cNvSpPr>
          <a:spLocks noChangeArrowheads="1"/>
        </xdr:cNvSpPr>
      </xdr:nvSpPr>
      <xdr:spPr>
        <a:xfrm>
          <a:off x="8458200" y="57150"/>
          <a:ext cx="752475" cy="323850"/>
        </a:xfrm>
        <a:prstGeom prst="horizontalScroll">
          <a:avLst>
            <a:gd name="adj" fmla="val 12500"/>
          </a:avLst>
        </a:prstGeom>
        <a:solidFill>
          <a:srgbClr val="C0C0C0"/>
        </a:solidFill>
        <a:ln w="9525">
          <a:solidFill>
            <a:srgbClr val="000000"/>
          </a:solidFill>
          <a:round/>
        </a:ln>
        <a:effectLst/>
      </xdr:spPr>
      <xdr:txBody>
        <a:bodyPr vertOverflow="clip" wrap="square" lIns="27432" tIns="27432" rIns="27432" bIns="27432" anchor="ctr" upright="1"/>
        <a:lstStyle/>
        <a:p>
          <a:pPr algn="ctr" rtl="1">
            <a:defRPr sz="1000"/>
          </a:pPr>
          <a:r>
            <a:rPr lang="en-US" altLang="zh-CN" sz="1200" b="1" i="1" u="dbl" strike="noStrike">
              <a:solidFill>
                <a:srgbClr val="FF0000"/>
              </a:solidFill>
              <a:latin typeface="Arial Narrow" panose="020B0606020202030204"/>
            </a:rPr>
            <a:t>Back</a:t>
          </a:r>
          <a:endParaRPr lang="en-US" altLang="zh-CN" sz="1200" b="1" i="1" u="dbl" strike="noStrike">
            <a:solidFill>
              <a:srgbClr val="FF0000"/>
            </a:solidFill>
            <a:latin typeface="Arial Narrow" panose="020B0606020202030204"/>
          </a:endParaRPr>
        </a:p>
      </xdr:txBody>
    </xdr:sp>
    <xdr:clientData fPrintsWithSheet="0"/>
  </xdr:twoCellAnchor>
</xdr:wsDr>
</file>

<file path=xl/drawings/drawing12.xml><?xml version="1.0" encoding="utf-8"?>
<xdr:wsDr xmlns:xdr="http://schemas.openxmlformats.org/drawingml/2006/spreadsheetDrawing" xmlns:r="http://schemas.openxmlformats.org/officeDocument/2006/relationships" xmlns:a="http://schemas.openxmlformats.org/drawingml/2006/main">
  <xdr:twoCellAnchor>
    <xdr:from>
      <xdr:col>10</xdr:col>
      <xdr:colOff>323850</xdr:colOff>
      <xdr:row>0</xdr:row>
      <xdr:rowOff>57150</xdr:rowOff>
    </xdr:from>
    <xdr:to>
      <xdr:col>11</xdr:col>
      <xdr:colOff>228600</xdr:colOff>
      <xdr:row>1</xdr:row>
      <xdr:rowOff>47625</xdr:rowOff>
    </xdr:to>
    <xdr:sp>
      <xdr:nvSpPr>
        <xdr:cNvPr id="3076" name="AutoShape 4">
          <a:hlinkClick xmlns:r="http://schemas.openxmlformats.org/officeDocument/2006/relationships" r:id="rId1"/>
        </xdr:cNvPr>
        <xdr:cNvSpPr>
          <a:spLocks noChangeArrowheads="1"/>
        </xdr:cNvSpPr>
      </xdr:nvSpPr>
      <xdr:spPr>
        <a:xfrm>
          <a:off x="8315325" y="57150"/>
          <a:ext cx="600075" cy="314325"/>
        </a:xfrm>
        <a:prstGeom prst="horizontalScroll">
          <a:avLst>
            <a:gd name="adj" fmla="val 12500"/>
          </a:avLst>
        </a:prstGeom>
        <a:solidFill>
          <a:srgbClr val="C0C0C0"/>
        </a:solidFill>
        <a:ln w="9525">
          <a:solidFill>
            <a:srgbClr val="000000"/>
          </a:solidFill>
          <a:round/>
        </a:ln>
        <a:effectLst/>
      </xdr:spPr>
      <xdr:txBody>
        <a:bodyPr vertOverflow="clip" wrap="square" lIns="27432" tIns="27432" rIns="27432" bIns="27432" anchor="ctr" upright="1"/>
        <a:lstStyle/>
        <a:p>
          <a:pPr algn="ctr" rtl="1">
            <a:defRPr sz="1000"/>
          </a:pPr>
          <a:r>
            <a:rPr lang="en-US" altLang="zh-CN" sz="1200" b="1" i="1" u="dbl" strike="noStrike">
              <a:solidFill>
                <a:srgbClr val="FF0000"/>
              </a:solidFill>
              <a:latin typeface="Arial Narrow" panose="020B0606020202030204"/>
            </a:rPr>
            <a:t>Back</a:t>
          </a:r>
          <a:endParaRPr lang="en-US" altLang="zh-CN" sz="1200" b="1" i="1" u="dbl" strike="noStrike">
            <a:solidFill>
              <a:srgbClr val="FF0000"/>
            </a:solidFill>
            <a:latin typeface="Arial Narrow" panose="020B0606020202030204"/>
          </a:endParaRPr>
        </a:p>
      </xdr:txBody>
    </xdr:sp>
    <xdr:clientData fPrintsWithSheet="0"/>
  </xdr:twoCellAnchor>
</xdr:wsDr>
</file>

<file path=xl/drawings/drawing13.xml><?xml version="1.0" encoding="utf-8"?>
<xdr:wsDr xmlns:xdr="http://schemas.openxmlformats.org/drawingml/2006/spreadsheetDrawing" xmlns:r="http://schemas.openxmlformats.org/officeDocument/2006/relationships" xmlns:a="http://schemas.openxmlformats.org/drawingml/2006/main">
  <xdr:twoCellAnchor>
    <xdr:from>
      <xdr:col>10</xdr:col>
      <xdr:colOff>57150</xdr:colOff>
      <xdr:row>0</xdr:row>
      <xdr:rowOff>0</xdr:rowOff>
    </xdr:from>
    <xdr:to>
      <xdr:col>11</xdr:col>
      <xdr:colOff>142875</xdr:colOff>
      <xdr:row>1</xdr:row>
      <xdr:rowOff>19050</xdr:rowOff>
    </xdr:to>
    <xdr:sp>
      <xdr:nvSpPr>
        <xdr:cNvPr id="73734" name="AutoShape 6">
          <a:hlinkClick xmlns:r="http://schemas.openxmlformats.org/officeDocument/2006/relationships" r:id="rId1"/>
        </xdr:cNvPr>
        <xdr:cNvSpPr>
          <a:spLocks noChangeArrowheads="1"/>
        </xdr:cNvSpPr>
      </xdr:nvSpPr>
      <xdr:spPr>
        <a:xfrm>
          <a:off x="8039100" y="0"/>
          <a:ext cx="704850" cy="342900"/>
        </a:xfrm>
        <a:prstGeom prst="horizontalScroll">
          <a:avLst>
            <a:gd name="adj" fmla="val 12500"/>
          </a:avLst>
        </a:prstGeom>
        <a:solidFill>
          <a:srgbClr val="C0C0C0"/>
        </a:solidFill>
        <a:ln w="9525">
          <a:solidFill>
            <a:srgbClr val="000000"/>
          </a:solidFill>
          <a:round/>
        </a:ln>
        <a:effectLst/>
      </xdr:spPr>
      <xdr:txBody>
        <a:bodyPr vertOverflow="clip" wrap="square" lIns="27432" tIns="27432" rIns="27432" bIns="27432" anchor="ctr" upright="1"/>
        <a:lstStyle/>
        <a:p>
          <a:pPr algn="ctr" rtl="1">
            <a:defRPr sz="1000"/>
          </a:pPr>
          <a:r>
            <a:rPr lang="en-US" altLang="zh-CN" sz="1200" b="1" i="1" u="dbl" strike="noStrike">
              <a:solidFill>
                <a:srgbClr val="FF0000"/>
              </a:solidFill>
              <a:latin typeface="Arial Narrow" panose="020B0606020202030204"/>
            </a:rPr>
            <a:t>Back</a:t>
          </a:r>
          <a:endParaRPr lang="en-US" altLang="zh-CN" sz="1200" b="1" i="1" u="dbl" strike="noStrike">
            <a:solidFill>
              <a:srgbClr val="FF0000"/>
            </a:solidFill>
            <a:latin typeface="Arial Narrow" panose="020B0606020202030204"/>
          </a:endParaRPr>
        </a:p>
      </xdr:txBody>
    </xdr:sp>
    <xdr:clientData fPrintsWithSheet="0"/>
  </xdr:twoCellAnchor>
</xdr:wsDr>
</file>

<file path=xl/drawings/drawing14.xml><?xml version="1.0" encoding="utf-8"?>
<xdr:wsDr xmlns:xdr="http://schemas.openxmlformats.org/drawingml/2006/spreadsheetDrawing" xmlns:r="http://schemas.openxmlformats.org/officeDocument/2006/relationships" xmlns:a="http://schemas.openxmlformats.org/drawingml/2006/main">
  <xdr:twoCellAnchor>
    <xdr:from>
      <xdr:col>11</xdr:col>
      <xdr:colOff>85725</xdr:colOff>
      <xdr:row>0</xdr:row>
      <xdr:rowOff>9525</xdr:rowOff>
    </xdr:from>
    <xdr:to>
      <xdr:col>11</xdr:col>
      <xdr:colOff>790575</xdr:colOff>
      <xdr:row>1</xdr:row>
      <xdr:rowOff>19050</xdr:rowOff>
    </xdr:to>
    <xdr:sp>
      <xdr:nvSpPr>
        <xdr:cNvPr id="2" name="AutoShape 2">
          <a:hlinkClick xmlns:r="http://schemas.openxmlformats.org/officeDocument/2006/relationships" r:id="rId1"/>
        </xdr:cNvPr>
        <xdr:cNvSpPr>
          <a:spLocks noChangeArrowheads="1"/>
        </xdr:cNvSpPr>
      </xdr:nvSpPr>
      <xdr:spPr>
        <a:xfrm>
          <a:off x="9953625" y="9525"/>
          <a:ext cx="704850" cy="333375"/>
        </a:xfrm>
        <a:prstGeom prst="horizontalScroll">
          <a:avLst>
            <a:gd name="adj" fmla="val 12500"/>
          </a:avLst>
        </a:prstGeom>
        <a:solidFill>
          <a:srgbClr val="C0C0C0"/>
        </a:solidFill>
        <a:ln w="9525">
          <a:solidFill>
            <a:srgbClr val="000000"/>
          </a:solidFill>
          <a:round/>
        </a:ln>
        <a:effectLst/>
      </xdr:spPr>
      <xdr:txBody>
        <a:bodyPr vertOverflow="clip" wrap="square" lIns="27432" tIns="27432" rIns="27432" bIns="27432" anchor="ctr" upright="1"/>
        <a:lstStyle/>
        <a:p>
          <a:pPr algn="ctr" rtl="1">
            <a:defRPr sz="1000"/>
          </a:pPr>
          <a:r>
            <a:rPr lang="en-US" altLang="zh-CN" sz="1200" b="1" i="1" u="dbl" strike="noStrike">
              <a:solidFill>
                <a:srgbClr val="FF0000"/>
              </a:solidFill>
              <a:latin typeface="Arial Narrow" panose="020B0606020202030204"/>
            </a:rPr>
            <a:t>Back</a:t>
          </a:r>
          <a:endParaRPr lang="en-US" altLang="zh-CN" sz="1200" b="1" i="1" u="dbl" strike="noStrike">
            <a:solidFill>
              <a:srgbClr val="FF0000"/>
            </a:solidFill>
            <a:latin typeface="Arial Narrow" panose="020B0606020202030204"/>
          </a:endParaRPr>
        </a:p>
      </xdr:txBody>
    </xdr:sp>
    <xdr:clientData fPrintsWithSheet="0"/>
  </xdr:twoCellAnchor>
</xdr:wsDr>
</file>

<file path=xl/drawings/drawing15.xml><?xml version="1.0" encoding="utf-8"?>
<xdr:wsDr xmlns:xdr="http://schemas.openxmlformats.org/drawingml/2006/spreadsheetDrawing" xmlns:r="http://schemas.openxmlformats.org/officeDocument/2006/relationships" xmlns:a="http://schemas.openxmlformats.org/drawingml/2006/main">
  <xdr:twoCellAnchor>
    <xdr:from>
      <xdr:col>14</xdr:col>
      <xdr:colOff>247650</xdr:colOff>
      <xdr:row>0</xdr:row>
      <xdr:rowOff>19050</xdr:rowOff>
    </xdr:from>
    <xdr:to>
      <xdr:col>15</xdr:col>
      <xdr:colOff>257175</xdr:colOff>
      <xdr:row>1</xdr:row>
      <xdr:rowOff>57150</xdr:rowOff>
    </xdr:to>
    <xdr:sp>
      <xdr:nvSpPr>
        <xdr:cNvPr id="5132" name="AutoShape 12">
          <a:hlinkClick xmlns:r="http://schemas.openxmlformats.org/officeDocument/2006/relationships" r:id="rId1"/>
        </xdr:cNvPr>
        <xdr:cNvSpPr>
          <a:spLocks noChangeArrowheads="1"/>
        </xdr:cNvSpPr>
      </xdr:nvSpPr>
      <xdr:spPr>
        <a:xfrm>
          <a:off x="7800975" y="19050"/>
          <a:ext cx="704850" cy="361950"/>
        </a:xfrm>
        <a:prstGeom prst="horizontalScroll">
          <a:avLst>
            <a:gd name="adj" fmla="val 12500"/>
          </a:avLst>
        </a:prstGeom>
        <a:solidFill>
          <a:srgbClr val="C0C0C0"/>
        </a:solidFill>
        <a:ln w="9525">
          <a:solidFill>
            <a:srgbClr val="000000"/>
          </a:solidFill>
          <a:round/>
        </a:ln>
        <a:effectLst/>
      </xdr:spPr>
      <xdr:txBody>
        <a:bodyPr vertOverflow="clip" wrap="square" lIns="27432" tIns="27432" rIns="27432" bIns="27432" anchor="ctr" upright="1"/>
        <a:lstStyle/>
        <a:p>
          <a:pPr algn="ctr" rtl="1">
            <a:defRPr sz="1000"/>
          </a:pPr>
          <a:r>
            <a:rPr lang="en-US" altLang="zh-CN" sz="1200" b="1" i="1" u="dbl" strike="noStrike">
              <a:solidFill>
                <a:srgbClr val="FF0000"/>
              </a:solidFill>
              <a:latin typeface="Arial Narrow" panose="020B0606020202030204"/>
            </a:rPr>
            <a:t>Back</a:t>
          </a:r>
          <a:endParaRPr lang="en-US" altLang="zh-CN" sz="1200" b="1" i="1" u="dbl" strike="noStrike">
            <a:solidFill>
              <a:srgbClr val="FF0000"/>
            </a:solidFill>
            <a:latin typeface="Arial Narrow" panose="020B0606020202030204"/>
          </a:endParaRPr>
        </a:p>
      </xdr:txBody>
    </xdr:sp>
    <xdr:clientData fPrintsWithSheet="0"/>
  </xdr:twoCellAnchor>
</xdr:wsDr>
</file>

<file path=xl/drawings/drawing16.xml><?xml version="1.0" encoding="utf-8"?>
<xdr:wsDr xmlns:xdr="http://schemas.openxmlformats.org/drawingml/2006/spreadsheetDrawing" xmlns:r="http://schemas.openxmlformats.org/officeDocument/2006/relationships" xmlns:a="http://schemas.openxmlformats.org/drawingml/2006/main">
  <xdr:twoCellAnchor>
    <xdr:from>
      <xdr:col>14</xdr:col>
      <xdr:colOff>161925</xdr:colOff>
      <xdr:row>0</xdr:row>
      <xdr:rowOff>19050</xdr:rowOff>
    </xdr:from>
    <xdr:to>
      <xdr:col>15</xdr:col>
      <xdr:colOff>38100</xdr:colOff>
      <xdr:row>1</xdr:row>
      <xdr:rowOff>9525</xdr:rowOff>
    </xdr:to>
    <xdr:sp>
      <xdr:nvSpPr>
        <xdr:cNvPr id="16391" name="AutoShape 7">
          <a:hlinkClick xmlns:r="http://schemas.openxmlformats.org/officeDocument/2006/relationships" r:id="rId1"/>
        </xdr:cNvPr>
        <xdr:cNvSpPr>
          <a:spLocks noChangeArrowheads="1"/>
        </xdr:cNvSpPr>
      </xdr:nvSpPr>
      <xdr:spPr>
        <a:xfrm>
          <a:off x="7791450" y="19050"/>
          <a:ext cx="704850" cy="314325"/>
        </a:xfrm>
        <a:prstGeom prst="horizontalScroll">
          <a:avLst>
            <a:gd name="adj" fmla="val 12500"/>
          </a:avLst>
        </a:prstGeom>
        <a:solidFill>
          <a:srgbClr val="C0C0C0"/>
        </a:solidFill>
        <a:ln w="9525">
          <a:solidFill>
            <a:srgbClr val="000000"/>
          </a:solidFill>
          <a:round/>
        </a:ln>
        <a:effectLst/>
      </xdr:spPr>
      <xdr:txBody>
        <a:bodyPr vertOverflow="clip" wrap="square" lIns="27432" tIns="27432" rIns="27432" bIns="27432" anchor="ctr" upright="1"/>
        <a:lstStyle/>
        <a:p>
          <a:pPr algn="ctr" rtl="1">
            <a:defRPr sz="1000"/>
          </a:pPr>
          <a:r>
            <a:rPr lang="en-US" altLang="zh-CN" sz="1200" b="1" i="1" u="dbl" strike="noStrike">
              <a:solidFill>
                <a:srgbClr val="FF0000"/>
              </a:solidFill>
              <a:latin typeface="Arial Narrow" panose="020B0606020202030204"/>
            </a:rPr>
            <a:t>Back</a:t>
          </a:r>
          <a:endParaRPr lang="en-US" altLang="zh-CN" sz="1200" b="1" i="1" u="dbl" strike="noStrike">
            <a:solidFill>
              <a:srgbClr val="FF0000"/>
            </a:solidFill>
            <a:latin typeface="Arial Narrow" panose="020B0606020202030204"/>
          </a:endParaRPr>
        </a:p>
      </xdr:txBody>
    </xdr:sp>
    <xdr:clientData fPrintsWithSheet="0"/>
  </xdr:twoCellAnchor>
</xdr:wsDr>
</file>

<file path=xl/drawings/drawing17.xml><?xml version="1.0" encoding="utf-8"?>
<xdr:wsDr xmlns:xdr="http://schemas.openxmlformats.org/drawingml/2006/spreadsheetDrawing" xmlns:r="http://schemas.openxmlformats.org/officeDocument/2006/relationships" xmlns:a="http://schemas.openxmlformats.org/drawingml/2006/main">
  <xdr:twoCellAnchor>
    <xdr:from>
      <xdr:col>9</xdr:col>
      <xdr:colOff>219075</xdr:colOff>
      <xdr:row>0</xdr:row>
      <xdr:rowOff>0</xdr:rowOff>
    </xdr:from>
    <xdr:to>
      <xdr:col>10</xdr:col>
      <xdr:colOff>133350</xdr:colOff>
      <xdr:row>1</xdr:row>
      <xdr:rowOff>19050</xdr:rowOff>
    </xdr:to>
    <xdr:sp>
      <xdr:nvSpPr>
        <xdr:cNvPr id="7172" name="AutoShape 4">
          <a:hlinkClick xmlns:r="http://schemas.openxmlformats.org/officeDocument/2006/relationships" r:id="rId1"/>
        </xdr:cNvPr>
        <xdr:cNvSpPr>
          <a:spLocks noChangeArrowheads="1"/>
        </xdr:cNvSpPr>
      </xdr:nvSpPr>
      <xdr:spPr>
        <a:xfrm>
          <a:off x="8010525" y="0"/>
          <a:ext cx="704850" cy="342900"/>
        </a:xfrm>
        <a:prstGeom prst="horizontalScroll">
          <a:avLst>
            <a:gd name="adj" fmla="val 12500"/>
          </a:avLst>
        </a:prstGeom>
        <a:solidFill>
          <a:srgbClr val="C0C0C0"/>
        </a:solidFill>
        <a:ln w="9525">
          <a:solidFill>
            <a:srgbClr val="000000"/>
          </a:solidFill>
          <a:round/>
        </a:ln>
        <a:effectLst/>
      </xdr:spPr>
      <xdr:txBody>
        <a:bodyPr vertOverflow="clip" wrap="square" lIns="27432" tIns="27432" rIns="27432" bIns="27432" anchor="ctr" upright="1"/>
        <a:lstStyle/>
        <a:p>
          <a:pPr algn="ctr" rtl="1">
            <a:defRPr sz="1000"/>
          </a:pPr>
          <a:r>
            <a:rPr lang="en-US" altLang="zh-CN" sz="1200" b="1" i="1" u="dbl" strike="noStrike">
              <a:solidFill>
                <a:srgbClr val="FF0000"/>
              </a:solidFill>
              <a:latin typeface="Arial Narrow" panose="020B0606020202030204"/>
            </a:rPr>
            <a:t>Back</a:t>
          </a:r>
          <a:endParaRPr lang="en-US" altLang="zh-CN" sz="1200" b="1" i="1" u="dbl" strike="noStrike">
            <a:solidFill>
              <a:srgbClr val="FF0000"/>
            </a:solidFill>
            <a:latin typeface="Arial Narrow" panose="020B0606020202030204"/>
          </a:endParaRPr>
        </a:p>
      </xdr:txBody>
    </xdr:sp>
    <xdr:clientData fPrintsWithSheet="0"/>
  </xdr:twoCellAnchor>
</xdr:wsDr>
</file>

<file path=xl/drawings/drawing18.xml><?xml version="1.0" encoding="utf-8"?>
<xdr:wsDr xmlns:xdr="http://schemas.openxmlformats.org/drawingml/2006/spreadsheetDrawing" xmlns:r="http://schemas.openxmlformats.org/officeDocument/2006/relationships" xmlns:a="http://schemas.openxmlformats.org/drawingml/2006/main">
  <xdr:twoCellAnchor>
    <xdr:from>
      <xdr:col>7</xdr:col>
      <xdr:colOff>409575</xdr:colOff>
      <xdr:row>0</xdr:row>
      <xdr:rowOff>9525</xdr:rowOff>
    </xdr:from>
    <xdr:to>
      <xdr:col>8</xdr:col>
      <xdr:colOff>257175</xdr:colOff>
      <xdr:row>1</xdr:row>
      <xdr:rowOff>19050</xdr:rowOff>
    </xdr:to>
    <xdr:sp>
      <xdr:nvSpPr>
        <xdr:cNvPr id="6148" name="AutoShape 4">
          <a:hlinkClick xmlns:r="http://schemas.openxmlformats.org/officeDocument/2006/relationships" r:id="rId1"/>
        </xdr:cNvPr>
        <xdr:cNvSpPr>
          <a:spLocks noChangeArrowheads="1"/>
        </xdr:cNvSpPr>
      </xdr:nvSpPr>
      <xdr:spPr>
        <a:xfrm>
          <a:off x="7781925" y="9525"/>
          <a:ext cx="695325" cy="333375"/>
        </a:xfrm>
        <a:prstGeom prst="horizontalScroll">
          <a:avLst>
            <a:gd name="adj" fmla="val 12500"/>
          </a:avLst>
        </a:prstGeom>
        <a:solidFill>
          <a:srgbClr val="C0C0C0"/>
        </a:solidFill>
        <a:ln w="9525">
          <a:solidFill>
            <a:srgbClr val="000000"/>
          </a:solidFill>
          <a:round/>
        </a:ln>
        <a:effectLst/>
      </xdr:spPr>
      <xdr:txBody>
        <a:bodyPr vertOverflow="clip" wrap="square" lIns="27432" tIns="27432" rIns="27432" bIns="27432" anchor="ctr" upright="1"/>
        <a:lstStyle/>
        <a:p>
          <a:pPr algn="ctr" rtl="1">
            <a:defRPr sz="1000"/>
          </a:pPr>
          <a:r>
            <a:rPr lang="en-US" altLang="zh-CN" sz="1200" b="1" i="1" u="dbl" strike="noStrike">
              <a:solidFill>
                <a:srgbClr val="FF0000"/>
              </a:solidFill>
              <a:latin typeface="Arial Narrow" panose="020B0606020202030204"/>
            </a:rPr>
            <a:t>Back</a:t>
          </a:r>
          <a:endParaRPr lang="en-US" altLang="zh-CN" sz="1200" b="1" i="1" u="dbl" strike="noStrike">
            <a:solidFill>
              <a:srgbClr val="FF0000"/>
            </a:solidFill>
            <a:latin typeface="Arial Narrow" panose="020B0606020202030204"/>
          </a:endParaRPr>
        </a:p>
      </xdr:txBody>
    </xdr:sp>
    <xdr:clientData fPrintsWithSheet="0"/>
  </xdr:twoCellAnchor>
</xdr:wsDr>
</file>

<file path=xl/drawings/drawing19.xml><?xml version="1.0" encoding="utf-8"?>
<xdr:wsDr xmlns:xdr="http://schemas.openxmlformats.org/drawingml/2006/spreadsheetDrawing" xmlns:r="http://schemas.openxmlformats.org/officeDocument/2006/relationships" xmlns:a="http://schemas.openxmlformats.org/drawingml/2006/main">
  <xdr:twoCellAnchor>
    <xdr:from>
      <xdr:col>14</xdr:col>
      <xdr:colOff>95250</xdr:colOff>
      <xdr:row>0</xdr:row>
      <xdr:rowOff>0</xdr:rowOff>
    </xdr:from>
    <xdr:to>
      <xdr:col>15</xdr:col>
      <xdr:colOff>9525</xdr:colOff>
      <xdr:row>1</xdr:row>
      <xdr:rowOff>9525</xdr:rowOff>
    </xdr:to>
    <xdr:sp>
      <xdr:nvSpPr>
        <xdr:cNvPr id="17420" name="AutoShape 12">
          <a:hlinkClick xmlns:r="http://schemas.openxmlformats.org/officeDocument/2006/relationships" r:id="rId1"/>
        </xdr:cNvPr>
        <xdr:cNvSpPr>
          <a:spLocks noChangeArrowheads="1"/>
        </xdr:cNvSpPr>
      </xdr:nvSpPr>
      <xdr:spPr>
        <a:xfrm>
          <a:off x="8772525" y="0"/>
          <a:ext cx="704850" cy="333375"/>
        </a:xfrm>
        <a:prstGeom prst="horizontalScroll">
          <a:avLst>
            <a:gd name="adj" fmla="val 12500"/>
          </a:avLst>
        </a:prstGeom>
        <a:solidFill>
          <a:srgbClr val="C0C0C0"/>
        </a:solidFill>
        <a:ln w="9525">
          <a:solidFill>
            <a:srgbClr val="000000"/>
          </a:solidFill>
          <a:round/>
        </a:ln>
        <a:effectLst/>
      </xdr:spPr>
      <xdr:txBody>
        <a:bodyPr vertOverflow="clip" wrap="square" lIns="27432" tIns="27432" rIns="27432" bIns="27432" anchor="ctr" upright="1"/>
        <a:lstStyle/>
        <a:p>
          <a:pPr algn="ctr" rtl="1">
            <a:defRPr sz="1000"/>
          </a:pPr>
          <a:r>
            <a:rPr lang="en-US" altLang="zh-CN" sz="1200" b="1" i="1" u="dbl" strike="noStrike">
              <a:solidFill>
                <a:srgbClr val="FF0000"/>
              </a:solidFill>
              <a:latin typeface="Arial Narrow" panose="020B0606020202030204"/>
            </a:rPr>
            <a:t>Back</a:t>
          </a:r>
          <a:endParaRPr lang="en-US" altLang="zh-CN" sz="1200" b="1" i="1" u="dbl" strike="noStrike">
            <a:solidFill>
              <a:srgbClr val="FF0000"/>
            </a:solidFill>
            <a:latin typeface="Arial Narrow" panose="020B0606020202030204"/>
          </a:endParaRPr>
        </a:p>
      </xdr:txBody>
    </xdr:sp>
    <xdr:clientData fPrintsWithSheet="0"/>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xdr:from>
      <xdr:col>4</xdr:col>
      <xdr:colOff>180975</xdr:colOff>
      <xdr:row>0</xdr:row>
      <xdr:rowOff>0</xdr:rowOff>
    </xdr:from>
    <xdr:to>
      <xdr:col>4</xdr:col>
      <xdr:colOff>885825</xdr:colOff>
      <xdr:row>1</xdr:row>
      <xdr:rowOff>85725</xdr:rowOff>
    </xdr:to>
    <xdr:sp>
      <xdr:nvSpPr>
        <xdr:cNvPr id="124929" name="AutoShape 1">
          <a:hlinkClick xmlns:r="http://schemas.openxmlformats.org/officeDocument/2006/relationships" r:id="rId1"/>
        </xdr:cNvPr>
        <xdr:cNvSpPr>
          <a:spLocks noChangeArrowheads="1"/>
        </xdr:cNvSpPr>
      </xdr:nvSpPr>
      <xdr:spPr>
        <a:xfrm>
          <a:off x="7620000" y="0"/>
          <a:ext cx="704850" cy="342900"/>
        </a:xfrm>
        <a:prstGeom prst="horizontalScroll">
          <a:avLst>
            <a:gd name="adj" fmla="val 12500"/>
          </a:avLst>
        </a:prstGeom>
        <a:solidFill>
          <a:srgbClr val="C0C0C0"/>
        </a:solidFill>
        <a:ln w="9525">
          <a:solidFill>
            <a:srgbClr val="000000"/>
          </a:solidFill>
          <a:round/>
        </a:ln>
        <a:effectLst/>
      </xdr:spPr>
      <xdr:txBody>
        <a:bodyPr vertOverflow="clip" wrap="square" lIns="27432" tIns="27432" rIns="27432" bIns="27432" anchor="ctr" upright="1"/>
        <a:lstStyle/>
        <a:p>
          <a:pPr algn="ctr" rtl="0">
            <a:defRPr sz="1000"/>
          </a:pPr>
          <a:r>
            <a:rPr lang="en-US" altLang="zh-CN" sz="1200" b="1" i="1" u="dbl" strike="noStrike" baseline="0">
              <a:solidFill>
                <a:srgbClr val="FF0000"/>
              </a:solidFill>
              <a:latin typeface="Arial Narrow" panose="020B0606020202030204"/>
            </a:rPr>
            <a:t>Back</a:t>
          </a:r>
          <a:endParaRPr lang="en-US" altLang="zh-CN" sz="1200" b="1" i="1" u="dbl" strike="noStrike" baseline="0">
            <a:solidFill>
              <a:srgbClr val="FF0000"/>
            </a:solidFill>
            <a:latin typeface="Arial Narrow" panose="020B0606020202030204"/>
          </a:endParaRPr>
        </a:p>
      </xdr:txBody>
    </xdr:sp>
    <xdr:clientData fPrintsWithSheet="0"/>
  </xdr:twoCellAnchor>
</xdr:wsDr>
</file>

<file path=xl/drawings/drawing20.xml><?xml version="1.0" encoding="utf-8"?>
<xdr:wsDr xmlns:xdr="http://schemas.openxmlformats.org/drawingml/2006/spreadsheetDrawing" xmlns:r="http://schemas.openxmlformats.org/officeDocument/2006/relationships" xmlns:a="http://schemas.openxmlformats.org/drawingml/2006/main">
  <xdr:twoCellAnchor>
    <xdr:from>
      <xdr:col>4</xdr:col>
      <xdr:colOff>800100</xdr:colOff>
      <xdr:row>0</xdr:row>
      <xdr:rowOff>0</xdr:rowOff>
    </xdr:from>
    <xdr:to>
      <xdr:col>4</xdr:col>
      <xdr:colOff>1409700</xdr:colOff>
      <xdr:row>1</xdr:row>
      <xdr:rowOff>0</xdr:rowOff>
    </xdr:to>
    <xdr:sp>
      <xdr:nvSpPr>
        <xdr:cNvPr id="9218" name="AutoShape 2">
          <a:hlinkClick xmlns:r="http://schemas.openxmlformats.org/officeDocument/2006/relationships" r:id="rId1"/>
        </xdr:cNvPr>
        <xdr:cNvSpPr>
          <a:spLocks noChangeArrowheads="1"/>
        </xdr:cNvSpPr>
      </xdr:nvSpPr>
      <xdr:spPr>
        <a:xfrm>
          <a:off x="7505700" y="0"/>
          <a:ext cx="609600" cy="323850"/>
        </a:xfrm>
        <a:prstGeom prst="horizontalScroll">
          <a:avLst>
            <a:gd name="adj" fmla="val 12500"/>
          </a:avLst>
        </a:prstGeom>
        <a:solidFill>
          <a:srgbClr val="C0C0C0"/>
        </a:solidFill>
        <a:ln w="9525">
          <a:solidFill>
            <a:srgbClr val="000000"/>
          </a:solidFill>
          <a:round/>
        </a:ln>
        <a:effectLst/>
      </xdr:spPr>
      <xdr:txBody>
        <a:bodyPr vertOverflow="clip" wrap="square" lIns="27432" tIns="27432" rIns="27432" bIns="27432" anchor="ctr" upright="1"/>
        <a:lstStyle/>
        <a:p>
          <a:pPr algn="ctr" rtl="1">
            <a:defRPr sz="1000"/>
          </a:pPr>
          <a:r>
            <a:rPr lang="en-US" altLang="zh-CN" sz="1200" b="1" i="1" u="dbl" strike="noStrike">
              <a:solidFill>
                <a:srgbClr val="FF0000"/>
              </a:solidFill>
              <a:latin typeface="Arial Narrow" panose="020B0606020202030204"/>
            </a:rPr>
            <a:t>Back</a:t>
          </a:r>
          <a:endParaRPr lang="en-US" altLang="zh-CN" sz="1200" b="1" i="1" u="dbl" strike="noStrike">
            <a:solidFill>
              <a:srgbClr val="FF0000"/>
            </a:solidFill>
            <a:latin typeface="Arial Narrow" panose="020B0606020202030204"/>
          </a:endParaRPr>
        </a:p>
      </xdr:txBody>
    </xdr:sp>
    <xdr:clientData fPrintsWithSheet="0"/>
  </xdr:twoCellAnchor>
</xdr:wsDr>
</file>

<file path=xl/drawings/drawing21.xml><?xml version="1.0" encoding="utf-8"?>
<xdr:wsDr xmlns:xdr="http://schemas.openxmlformats.org/drawingml/2006/spreadsheetDrawing" xmlns:r="http://schemas.openxmlformats.org/officeDocument/2006/relationships" xmlns:a="http://schemas.openxmlformats.org/drawingml/2006/main">
  <xdr:twoCellAnchor>
    <xdr:from>
      <xdr:col>11</xdr:col>
      <xdr:colOff>314325</xdr:colOff>
      <xdr:row>0</xdr:row>
      <xdr:rowOff>0</xdr:rowOff>
    </xdr:from>
    <xdr:to>
      <xdr:col>12</xdr:col>
      <xdr:colOff>390525</xdr:colOff>
      <xdr:row>1</xdr:row>
      <xdr:rowOff>0</xdr:rowOff>
    </xdr:to>
    <xdr:sp>
      <xdr:nvSpPr>
        <xdr:cNvPr id="114689" name="AutoShape 1">
          <a:hlinkClick xmlns:r="http://schemas.openxmlformats.org/officeDocument/2006/relationships" r:id="rId1"/>
        </xdr:cNvPr>
        <xdr:cNvSpPr>
          <a:spLocks noChangeArrowheads="1"/>
        </xdr:cNvSpPr>
      </xdr:nvSpPr>
      <xdr:spPr>
        <a:xfrm>
          <a:off x="8620125" y="0"/>
          <a:ext cx="609600" cy="323850"/>
        </a:xfrm>
        <a:prstGeom prst="horizontalScroll">
          <a:avLst>
            <a:gd name="adj" fmla="val 12500"/>
          </a:avLst>
        </a:prstGeom>
        <a:solidFill>
          <a:srgbClr val="C0C0C0"/>
        </a:solidFill>
        <a:ln w="9525">
          <a:solidFill>
            <a:srgbClr val="000000"/>
          </a:solidFill>
          <a:round/>
        </a:ln>
        <a:effectLst/>
      </xdr:spPr>
      <xdr:txBody>
        <a:bodyPr vertOverflow="clip" wrap="square" lIns="27432" tIns="27432" rIns="27432" bIns="27432" anchor="ctr" upright="1"/>
        <a:lstStyle/>
        <a:p>
          <a:pPr algn="ctr" rtl="1">
            <a:defRPr sz="1000"/>
          </a:pPr>
          <a:r>
            <a:rPr lang="en-US" altLang="zh-CN" sz="1200" b="1" i="1" u="dbl" strike="noStrike">
              <a:solidFill>
                <a:srgbClr val="FF0000"/>
              </a:solidFill>
              <a:latin typeface="Arial Narrow" panose="020B0606020202030204"/>
            </a:rPr>
            <a:t>Back</a:t>
          </a:r>
          <a:endParaRPr lang="en-US" altLang="zh-CN" sz="1200" b="1" i="1" u="dbl" strike="noStrike">
            <a:solidFill>
              <a:srgbClr val="FF0000"/>
            </a:solidFill>
            <a:latin typeface="Arial Narrow" panose="020B0606020202030204"/>
          </a:endParaRPr>
        </a:p>
      </xdr:txBody>
    </xdr:sp>
    <xdr:clientData fPrintsWithSheet="0"/>
  </xdr:twoCellAnchor>
</xdr:wsDr>
</file>

<file path=xl/drawings/drawing22.xml><?xml version="1.0" encoding="utf-8"?>
<xdr:wsDr xmlns:xdr="http://schemas.openxmlformats.org/drawingml/2006/spreadsheetDrawing" xmlns:r="http://schemas.openxmlformats.org/officeDocument/2006/relationships" xmlns:a="http://schemas.openxmlformats.org/drawingml/2006/main">
  <xdr:twoCellAnchor>
    <xdr:from>
      <xdr:col>13</xdr:col>
      <xdr:colOff>238125</xdr:colOff>
      <xdr:row>0</xdr:row>
      <xdr:rowOff>0</xdr:rowOff>
    </xdr:from>
    <xdr:to>
      <xdr:col>14</xdr:col>
      <xdr:colOff>257175</xdr:colOff>
      <xdr:row>1</xdr:row>
      <xdr:rowOff>0</xdr:rowOff>
    </xdr:to>
    <xdr:sp>
      <xdr:nvSpPr>
        <xdr:cNvPr id="10244" name="AutoShape 4">
          <a:hlinkClick xmlns:r="http://schemas.openxmlformats.org/officeDocument/2006/relationships" r:id="rId1"/>
        </xdr:cNvPr>
        <xdr:cNvSpPr>
          <a:spLocks noChangeArrowheads="1"/>
        </xdr:cNvSpPr>
      </xdr:nvSpPr>
      <xdr:spPr>
        <a:xfrm>
          <a:off x="9077325" y="0"/>
          <a:ext cx="600075" cy="323850"/>
        </a:xfrm>
        <a:prstGeom prst="horizontalScroll">
          <a:avLst>
            <a:gd name="adj" fmla="val 12500"/>
          </a:avLst>
        </a:prstGeom>
        <a:solidFill>
          <a:srgbClr val="C0C0C0"/>
        </a:solidFill>
        <a:ln w="9525">
          <a:solidFill>
            <a:srgbClr val="000000"/>
          </a:solidFill>
          <a:round/>
        </a:ln>
        <a:effectLst/>
      </xdr:spPr>
      <xdr:txBody>
        <a:bodyPr vertOverflow="clip" wrap="square" lIns="27432" tIns="27432" rIns="27432" bIns="27432" anchor="ctr" upright="1"/>
        <a:lstStyle/>
        <a:p>
          <a:pPr algn="ctr" rtl="1">
            <a:defRPr sz="1000"/>
          </a:pPr>
          <a:r>
            <a:rPr lang="en-US" altLang="zh-CN" sz="1200" b="1" i="1" u="dbl" strike="noStrike">
              <a:solidFill>
                <a:srgbClr val="FF0000"/>
              </a:solidFill>
              <a:latin typeface="Arial Narrow" panose="020B0606020202030204"/>
            </a:rPr>
            <a:t>Back</a:t>
          </a:r>
          <a:endParaRPr lang="en-US" altLang="zh-CN" sz="1200" b="1" i="1" u="dbl" strike="noStrike">
            <a:solidFill>
              <a:srgbClr val="FF0000"/>
            </a:solidFill>
            <a:latin typeface="Arial Narrow" panose="020B0606020202030204"/>
          </a:endParaRPr>
        </a:p>
      </xdr:txBody>
    </xdr:sp>
    <xdr:clientData fPrintsWithSheet="0"/>
  </xdr:twoCellAnchor>
</xdr:wsDr>
</file>

<file path=xl/drawings/drawing23.xml><?xml version="1.0" encoding="utf-8"?>
<xdr:wsDr xmlns:xdr="http://schemas.openxmlformats.org/drawingml/2006/spreadsheetDrawing" xmlns:r="http://schemas.openxmlformats.org/officeDocument/2006/relationships" xmlns:a="http://schemas.openxmlformats.org/drawingml/2006/main">
  <xdr:twoCellAnchor>
    <xdr:from>
      <xdr:col>14</xdr:col>
      <xdr:colOff>476250</xdr:colOff>
      <xdr:row>0</xdr:row>
      <xdr:rowOff>0</xdr:rowOff>
    </xdr:from>
    <xdr:to>
      <xdr:col>15</xdr:col>
      <xdr:colOff>495300</xdr:colOff>
      <xdr:row>1</xdr:row>
      <xdr:rowOff>0</xdr:rowOff>
    </xdr:to>
    <xdr:sp>
      <xdr:nvSpPr>
        <xdr:cNvPr id="18438" name="AutoShape 6">
          <a:hlinkClick xmlns:r="http://schemas.openxmlformats.org/officeDocument/2006/relationships" r:id="rId1"/>
        </xdr:cNvPr>
        <xdr:cNvSpPr>
          <a:spLocks noChangeArrowheads="1"/>
        </xdr:cNvSpPr>
      </xdr:nvSpPr>
      <xdr:spPr>
        <a:xfrm>
          <a:off x="9915525" y="0"/>
          <a:ext cx="600075" cy="323850"/>
        </a:xfrm>
        <a:prstGeom prst="horizontalScroll">
          <a:avLst>
            <a:gd name="adj" fmla="val 12500"/>
          </a:avLst>
        </a:prstGeom>
        <a:solidFill>
          <a:srgbClr val="C0C0C0"/>
        </a:solidFill>
        <a:ln w="9525">
          <a:solidFill>
            <a:srgbClr val="000000"/>
          </a:solidFill>
          <a:round/>
        </a:ln>
        <a:effectLst/>
      </xdr:spPr>
      <xdr:txBody>
        <a:bodyPr vertOverflow="clip" wrap="square" lIns="27432" tIns="27432" rIns="27432" bIns="27432" anchor="ctr" upright="1"/>
        <a:lstStyle/>
        <a:p>
          <a:pPr algn="ctr" rtl="1">
            <a:defRPr sz="1000"/>
          </a:pPr>
          <a:r>
            <a:rPr lang="en-US" altLang="zh-CN" sz="1200" b="1" i="1" u="dbl" strike="noStrike">
              <a:solidFill>
                <a:srgbClr val="FF0000"/>
              </a:solidFill>
              <a:latin typeface="Arial Narrow" panose="020B0606020202030204"/>
            </a:rPr>
            <a:t>Back</a:t>
          </a:r>
          <a:endParaRPr lang="en-US" altLang="zh-CN" sz="1200" b="1" i="1" u="dbl" strike="noStrike">
            <a:solidFill>
              <a:srgbClr val="FF0000"/>
            </a:solidFill>
            <a:latin typeface="Arial Narrow" panose="020B0606020202030204"/>
          </a:endParaRPr>
        </a:p>
      </xdr:txBody>
    </xdr:sp>
    <xdr:clientData fPrintsWithSheet="0"/>
  </xdr:twoCellAnchor>
</xdr:wsDr>
</file>

<file path=xl/drawings/drawing24.xml><?xml version="1.0" encoding="utf-8"?>
<xdr:wsDr xmlns:xdr="http://schemas.openxmlformats.org/drawingml/2006/spreadsheetDrawing" xmlns:r="http://schemas.openxmlformats.org/officeDocument/2006/relationships" xmlns:a="http://schemas.openxmlformats.org/drawingml/2006/main">
  <xdr:twoCellAnchor>
    <xdr:from>
      <xdr:col>11</xdr:col>
      <xdr:colOff>609600</xdr:colOff>
      <xdr:row>0</xdr:row>
      <xdr:rowOff>19050</xdr:rowOff>
    </xdr:from>
    <xdr:to>
      <xdr:col>12</xdr:col>
      <xdr:colOff>457200</xdr:colOff>
      <xdr:row>1</xdr:row>
      <xdr:rowOff>19050</xdr:rowOff>
    </xdr:to>
    <xdr:sp>
      <xdr:nvSpPr>
        <xdr:cNvPr id="69634" name="AutoShape 2">
          <a:hlinkClick xmlns:r="http://schemas.openxmlformats.org/officeDocument/2006/relationships" r:id="rId1"/>
        </xdr:cNvPr>
        <xdr:cNvSpPr>
          <a:spLocks noChangeArrowheads="1"/>
        </xdr:cNvSpPr>
      </xdr:nvSpPr>
      <xdr:spPr>
        <a:xfrm>
          <a:off x="9105900" y="19050"/>
          <a:ext cx="609600" cy="323850"/>
        </a:xfrm>
        <a:prstGeom prst="horizontalScroll">
          <a:avLst>
            <a:gd name="adj" fmla="val 12500"/>
          </a:avLst>
        </a:prstGeom>
        <a:solidFill>
          <a:srgbClr val="C0C0C0"/>
        </a:solidFill>
        <a:ln w="9525">
          <a:solidFill>
            <a:srgbClr val="000000"/>
          </a:solidFill>
          <a:round/>
        </a:ln>
        <a:effectLst/>
      </xdr:spPr>
      <xdr:txBody>
        <a:bodyPr vertOverflow="clip" wrap="square" lIns="27432" tIns="27432" rIns="27432" bIns="27432" anchor="ctr" upright="1"/>
        <a:lstStyle/>
        <a:p>
          <a:pPr algn="ctr" rtl="1">
            <a:defRPr sz="1000"/>
          </a:pPr>
          <a:r>
            <a:rPr lang="en-US" altLang="zh-CN" sz="1200" b="1" i="1" u="dbl" strike="noStrike">
              <a:solidFill>
                <a:srgbClr val="FF0000"/>
              </a:solidFill>
              <a:latin typeface="Arial Narrow" panose="020B0606020202030204"/>
            </a:rPr>
            <a:t>Back</a:t>
          </a:r>
          <a:endParaRPr lang="en-US" altLang="zh-CN" sz="1200" b="1" i="1" u="dbl" strike="noStrike">
            <a:solidFill>
              <a:srgbClr val="FF0000"/>
            </a:solidFill>
            <a:latin typeface="Arial Narrow" panose="020B0606020202030204"/>
          </a:endParaRPr>
        </a:p>
      </xdr:txBody>
    </xdr:sp>
    <xdr:clientData fPrintsWithSheet="0"/>
  </xdr:twoCellAnchor>
</xdr:wsDr>
</file>

<file path=xl/drawings/drawing25.xml><?xml version="1.0" encoding="utf-8"?>
<xdr:wsDr xmlns:xdr="http://schemas.openxmlformats.org/drawingml/2006/spreadsheetDrawing" xmlns:r="http://schemas.openxmlformats.org/officeDocument/2006/relationships" xmlns:a="http://schemas.openxmlformats.org/drawingml/2006/main">
  <xdr:twoCellAnchor>
    <xdr:from>
      <xdr:col>18</xdr:col>
      <xdr:colOff>47625</xdr:colOff>
      <xdr:row>0</xdr:row>
      <xdr:rowOff>19050</xdr:rowOff>
    </xdr:from>
    <xdr:to>
      <xdr:col>19</xdr:col>
      <xdr:colOff>104775</xdr:colOff>
      <xdr:row>1</xdr:row>
      <xdr:rowOff>19050</xdr:rowOff>
    </xdr:to>
    <xdr:sp>
      <xdr:nvSpPr>
        <xdr:cNvPr id="20486" name="AutoShape 6">
          <a:hlinkClick xmlns:r="http://schemas.openxmlformats.org/officeDocument/2006/relationships" r:id="rId1"/>
        </xdr:cNvPr>
        <xdr:cNvSpPr>
          <a:spLocks noChangeArrowheads="1"/>
        </xdr:cNvSpPr>
      </xdr:nvSpPr>
      <xdr:spPr>
        <a:xfrm>
          <a:off x="9839325" y="19050"/>
          <a:ext cx="600075" cy="323850"/>
        </a:xfrm>
        <a:prstGeom prst="horizontalScroll">
          <a:avLst>
            <a:gd name="adj" fmla="val 12500"/>
          </a:avLst>
        </a:prstGeom>
        <a:solidFill>
          <a:srgbClr val="C0C0C0"/>
        </a:solidFill>
        <a:ln w="9525">
          <a:solidFill>
            <a:srgbClr val="000000"/>
          </a:solidFill>
          <a:round/>
        </a:ln>
        <a:effectLst/>
      </xdr:spPr>
      <xdr:txBody>
        <a:bodyPr vertOverflow="clip" wrap="square" lIns="27432" tIns="27432" rIns="27432" bIns="27432" anchor="ctr" upright="1"/>
        <a:lstStyle/>
        <a:p>
          <a:pPr algn="ctr" rtl="1">
            <a:defRPr sz="1000"/>
          </a:pPr>
          <a:r>
            <a:rPr lang="en-US" altLang="zh-CN" sz="1200" b="1" i="1" u="dbl" strike="noStrike">
              <a:solidFill>
                <a:srgbClr val="FF0000"/>
              </a:solidFill>
              <a:latin typeface="Arial Narrow" panose="020B0606020202030204"/>
            </a:rPr>
            <a:t>Back</a:t>
          </a:r>
          <a:endParaRPr lang="en-US" altLang="zh-CN" sz="1200" b="1" i="1" u="dbl" strike="noStrike">
            <a:solidFill>
              <a:srgbClr val="FF0000"/>
            </a:solidFill>
            <a:latin typeface="Arial Narrow" panose="020B0606020202030204"/>
          </a:endParaRPr>
        </a:p>
      </xdr:txBody>
    </xdr:sp>
    <xdr:clientData fPrintsWithSheet="0"/>
  </xdr:twoCellAnchor>
</xdr:wsDr>
</file>

<file path=xl/drawings/drawing26.xml><?xml version="1.0" encoding="utf-8"?>
<xdr:wsDr xmlns:xdr="http://schemas.openxmlformats.org/drawingml/2006/spreadsheetDrawing" xmlns:r="http://schemas.openxmlformats.org/officeDocument/2006/relationships" xmlns:a="http://schemas.openxmlformats.org/drawingml/2006/main">
  <xdr:twoCellAnchor>
    <xdr:from>
      <xdr:col>12</xdr:col>
      <xdr:colOff>485775</xdr:colOff>
      <xdr:row>0</xdr:row>
      <xdr:rowOff>57150</xdr:rowOff>
    </xdr:from>
    <xdr:to>
      <xdr:col>13</xdr:col>
      <xdr:colOff>428625</xdr:colOff>
      <xdr:row>1</xdr:row>
      <xdr:rowOff>57150</xdr:rowOff>
    </xdr:to>
    <xdr:sp>
      <xdr:nvSpPr>
        <xdr:cNvPr id="70658" name="AutoShape 2">
          <a:hlinkClick xmlns:r="http://schemas.openxmlformats.org/officeDocument/2006/relationships" r:id="rId1"/>
        </xdr:cNvPr>
        <xdr:cNvSpPr>
          <a:spLocks noChangeArrowheads="1"/>
        </xdr:cNvSpPr>
      </xdr:nvSpPr>
      <xdr:spPr>
        <a:xfrm>
          <a:off x="9410700" y="57150"/>
          <a:ext cx="600075" cy="323850"/>
        </a:xfrm>
        <a:prstGeom prst="horizontalScroll">
          <a:avLst>
            <a:gd name="adj" fmla="val 12500"/>
          </a:avLst>
        </a:prstGeom>
        <a:solidFill>
          <a:srgbClr val="C0C0C0"/>
        </a:solidFill>
        <a:ln w="9525">
          <a:solidFill>
            <a:srgbClr val="000000"/>
          </a:solidFill>
          <a:round/>
        </a:ln>
        <a:effectLst/>
      </xdr:spPr>
      <xdr:txBody>
        <a:bodyPr vertOverflow="clip" wrap="square" lIns="27432" tIns="27432" rIns="27432" bIns="27432" anchor="ctr" upright="1"/>
        <a:lstStyle/>
        <a:p>
          <a:pPr algn="ctr" rtl="1">
            <a:defRPr sz="1000"/>
          </a:pPr>
          <a:r>
            <a:rPr lang="en-US" altLang="zh-CN" sz="1200" b="1" i="1" u="dbl" strike="noStrike">
              <a:solidFill>
                <a:srgbClr val="FF0000"/>
              </a:solidFill>
              <a:latin typeface="Arial Narrow" panose="020B0606020202030204"/>
            </a:rPr>
            <a:t>Back</a:t>
          </a:r>
          <a:endParaRPr lang="en-US" altLang="zh-CN" sz="1200" b="1" i="1" u="dbl" strike="noStrike">
            <a:solidFill>
              <a:srgbClr val="FF0000"/>
            </a:solidFill>
            <a:latin typeface="Arial Narrow" panose="020B0606020202030204"/>
          </a:endParaRPr>
        </a:p>
      </xdr:txBody>
    </xdr:sp>
    <xdr:clientData fPrintsWithSheet="0"/>
  </xdr:twoCellAnchor>
</xdr:wsDr>
</file>

<file path=xl/drawings/drawing27.xml><?xml version="1.0" encoding="utf-8"?>
<xdr:wsDr xmlns:xdr="http://schemas.openxmlformats.org/drawingml/2006/spreadsheetDrawing" xmlns:r="http://schemas.openxmlformats.org/officeDocument/2006/relationships" xmlns:a="http://schemas.openxmlformats.org/drawingml/2006/main">
  <xdr:twoCellAnchor>
    <xdr:from>
      <xdr:col>12</xdr:col>
      <xdr:colOff>266700</xdr:colOff>
      <xdr:row>0</xdr:row>
      <xdr:rowOff>0</xdr:rowOff>
    </xdr:from>
    <xdr:to>
      <xdr:col>13</xdr:col>
      <xdr:colOff>285750</xdr:colOff>
      <xdr:row>1</xdr:row>
      <xdr:rowOff>0</xdr:rowOff>
    </xdr:to>
    <xdr:sp>
      <xdr:nvSpPr>
        <xdr:cNvPr id="115713" name="AutoShape 1">
          <a:hlinkClick xmlns:r="http://schemas.openxmlformats.org/officeDocument/2006/relationships" r:id="rId1"/>
        </xdr:cNvPr>
        <xdr:cNvSpPr>
          <a:spLocks noChangeArrowheads="1"/>
        </xdr:cNvSpPr>
      </xdr:nvSpPr>
      <xdr:spPr>
        <a:xfrm>
          <a:off x="9391650" y="0"/>
          <a:ext cx="600075" cy="323850"/>
        </a:xfrm>
        <a:prstGeom prst="horizontalScroll">
          <a:avLst>
            <a:gd name="adj" fmla="val 12500"/>
          </a:avLst>
        </a:prstGeom>
        <a:solidFill>
          <a:srgbClr val="C0C0C0"/>
        </a:solidFill>
        <a:ln w="9525">
          <a:solidFill>
            <a:srgbClr val="000000"/>
          </a:solidFill>
          <a:round/>
        </a:ln>
        <a:effectLst/>
      </xdr:spPr>
      <xdr:txBody>
        <a:bodyPr vertOverflow="clip" wrap="square" lIns="27432" tIns="27432" rIns="27432" bIns="27432" anchor="ctr" upright="1"/>
        <a:lstStyle/>
        <a:p>
          <a:pPr algn="ctr" rtl="1">
            <a:defRPr sz="1000"/>
          </a:pPr>
          <a:r>
            <a:rPr lang="en-US" altLang="zh-CN" sz="1200" b="1" i="1" u="dbl" strike="noStrike">
              <a:solidFill>
                <a:srgbClr val="FF0000"/>
              </a:solidFill>
              <a:latin typeface="Arial Narrow" panose="020B0606020202030204"/>
            </a:rPr>
            <a:t>Back</a:t>
          </a:r>
          <a:endParaRPr lang="en-US" altLang="zh-CN" sz="1200" b="1" i="1" u="dbl" strike="noStrike">
            <a:solidFill>
              <a:srgbClr val="FF0000"/>
            </a:solidFill>
            <a:latin typeface="Arial Narrow" panose="020B0606020202030204"/>
          </a:endParaRPr>
        </a:p>
      </xdr:txBody>
    </xdr:sp>
    <xdr:clientData fPrintsWithSheet="0"/>
  </xdr:twoCellAnchor>
</xdr:wsDr>
</file>

<file path=xl/drawings/drawing28.xml><?xml version="1.0" encoding="utf-8"?>
<xdr:wsDr xmlns:xdr="http://schemas.openxmlformats.org/drawingml/2006/spreadsheetDrawing" xmlns:r="http://schemas.openxmlformats.org/officeDocument/2006/relationships" xmlns:a="http://schemas.openxmlformats.org/drawingml/2006/main">
  <xdr:twoCellAnchor>
    <xdr:from>
      <xdr:col>12</xdr:col>
      <xdr:colOff>104775</xdr:colOff>
      <xdr:row>0</xdr:row>
      <xdr:rowOff>38100</xdr:rowOff>
    </xdr:from>
    <xdr:to>
      <xdr:col>13</xdr:col>
      <xdr:colOff>180975</xdr:colOff>
      <xdr:row>1</xdr:row>
      <xdr:rowOff>38100</xdr:rowOff>
    </xdr:to>
    <xdr:sp>
      <xdr:nvSpPr>
        <xdr:cNvPr id="116737" name="AutoShape 1">
          <a:hlinkClick xmlns:r="http://schemas.openxmlformats.org/officeDocument/2006/relationships" r:id="rId1"/>
        </xdr:cNvPr>
        <xdr:cNvSpPr>
          <a:spLocks noChangeArrowheads="1"/>
        </xdr:cNvSpPr>
      </xdr:nvSpPr>
      <xdr:spPr>
        <a:xfrm>
          <a:off x="8524875" y="38100"/>
          <a:ext cx="609600" cy="323850"/>
        </a:xfrm>
        <a:prstGeom prst="horizontalScroll">
          <a:avLst>
            <a:gd name="adj" fmla="val 12500"/>
          </a:avLst>
        </a:prstGeom>
        <a:solidFill>
          <a:srgbClr val="C0C0C0"/>
        </a:solidFill>
        <a:ln w="9525">
          <a:solidFill>
            <a:srgbClr val="000000"/>
          </a:solidFill>
          <a:round/>
        </a:ln>
        <a:effectLst/>
      </xdr:spPr>
      <xdr:txBody>
        <a:bodyPr vertOverflow="clip" wrap="square" lIns="27432" tIns="27432" rIns="27432" bIns="27432" anchor="ctr" upright="1"/>
        <a:lstStyle/>
        <a:p>
          <a:pPr algn="ctr" rtl="1">
            <a:defRPr sz="1000"/>
          </a:pPr>
          <a:r>
            <a:rPr lang="en-US" altLang="zh-CN" sz="1200" b="1" i="1" u="dbl" strike="noStrike">
              <a:solidFill>
                <a:srgbClr val="FF0000"/>
              </a:solidFill>
              <a:latin typeface="Arial Narrow" panose="020B0606020202030204"/>
            </a:rPr>
            <a:t>Back</a:t>
          </a:r>
          <a:endParaRPr lang="en-US" altLang="zh-CN" sz="1200" b="1" i="1" u="dbl" strike="noStrike">
            <a:solidFill>
              <a:srgbClr val="FF0000"/>
            </a:solidFill>
            <a:latin typeface="Arial Narrow" panose="020B0606020202030204"/>
          </a:endParaRPr>
        </a:p>
      </xdr:txBody>
    </xdr:sp>
    <xdr:clientData fPrintsWithSheet="0"/>
  </xdr:twoCellAnchor>
</xdr:wsDr>
</file>

<file path=xl/drawings/drawing29.xml><?xml version="1.0" encoding="utf-8"?>
<xdr:wsDr xmlns:xdr="http://schemas.openxmlformats.org/drawingml/2006/spreadsheetDrawing" xmlns:r="http://schemas.openxmlformats.org/officeDocument/2006/relationships" xmlns:a="http://schemas.openxmlformats.org/drawingml/2006/main">
  <xdr:twoCellAnchor>
    <xdr:from>
      <xdr:col>7</xdr:col>
      <xdr:colOff>266700</xdr:colOff>
      <xdr:row>0</xdr:row>
      <xdr:rowOff>0</xdr:rowOff>
    </xdr:from>
    <xdr:to>
      <xdr:col>8</xdr:col>
      <xdr:colOff>0</xdr:colOff>
      <xdr:row>1</xdr:row>
      <xdr:rowOff>0</xdr:rowOff>
    </xdr:to>
    <xdr:sp>
      <xdr:nvSpPr>
        <xdr:cNvPr id="24581" name="AutoShape 5">
          <a:hlinkClick xmlns:r="http://schemas.openxmlformats.org/officeDocument/2006/relationships" r:id="rId1"/>
        </xdr:cNvPr>
        <xdr:cNvSpPr>
          <a:spLocks noChangeArrowheads="1"/>
        </xdr:cNvSpPr>
      </xdr:nvSpPr>
      <xdr:spPr>
        <a:xfrm>
          <a:off x="7286625" y="0"/>
          <a:ext cx="581025" cy="323850"/>
        </a:xfrm>
        <a:prstGeom prst="horizontalScroll">
          <a:avLst>
            <a:gd name="adj" fmla="val 12500"/>
          </a:avLst>
        </a:prstGeom>
        <a:solidFill>
          <a:srgbClr val="C0C0C0"/>
        </a:solidFill>
        <a:ln w="9525">
          <a:solidFill>
            <a:srgbClr val="000000"/>
          </a:solidFill>
          <a:round/>
        </a:ln>
        <a:effectLst/>
      </xdr:spPr>
      <xdr:txBody>
        <a:bodyPr vertOverflow="clip" wrap="square" lIns="27432" tIns="27432" rIns="27432" bIns="27432" anchor="ctr" upright="1"/>
        <a:lstStyle/>
        <a:p>
          <a:pPr algn="ctr" rtl="1">
            <a:defRPr sz="1000"/>
          </a:pPr>
          <a:r>
            <a:rPr lang="en-US" altLang="zh-CN" sz="1200" b="1" i="1" u="dbl" strike="noStrike">
              <a:solidFill>
                <a:srgbClr val="FF0000"/>
              </a:solidFill>
              <a:latin typeface="Arial Narrow" panose="020B0606020202030204"/>
            </a:rPr>
            <a:t>Back</a:t>
          </a:r>
          <a:endParaRPr lang="en-US" altLang="zh-CN" sz="1200" b="1" i="1" u="dbl" strike="noStrike">
            <a:solidFill>
              <a:srgbClr val="FF0000"/>
            </a:solidFill>
            <a:latin typeface="Arial Narrow" panose="020B0606020202030204"/>
          </a:endParaRPr>
        </a:p>
      </xdr:txBody>
    </xdr:sp>
    <xdr:clientData fPrintsWithSheet="0"/>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xdr:from>
      <xdr:col>6</xdr:col>
      <xdr:colOff>714375</xdr:colOff>
      <xdr:row>0</xdr:row>
      <xdr:rowOff>9525</xdr:rowOff>
    </xdr:from>
    <xdr:to>
      <xdr:col>7</xdr:col>
      <xdr:colOff>657225</xdr:colOff>
      <xdr:row>1</xdr:row>
      <xdr:rowOff>66675</xdr:rowOff>
    </xdr:to>
    <xdr:sp>
      <xdr:nvSpPr>
        <xdr:cNvPr id="107607" name="AutoShape 87">
          <a:hlinkClick xmlns:r="http://schemas.openxmlformats.org/officeDocument/2006/relationships" r:id="rId1"/>
        </xdr:cNvPr>
        <xdr:cNvSpPr>
          <a:spLocks noChangeArrowheads="1"/>
        </xdr:cNvSpPr>
      </xdr:nvSpPr>
      <xdr:spPr>
        <a:xfrm>
          <a:off x="8772525" y="9525"/>
          <a:ext cx="1057275" cy="381000"/>
        </a:xfrm>
        <a:prstGeom prst="horizontalScroll">
          <a:avLst>
            <a:gd name="adj" fmla="val 12500"/>
          </a:avLst>
        </a:prstGeom>
        <a:solidFill>
          <a:srgbClr val="C0C0C0"/>
        </a:solidFill>
        <a:ln w="9525">
          <a:solidFill>
            <a:srgbClr val="000000"/>
          </a:solidFill>
          <a:round/>
        </a:ln>
        <a:effectLst/>
      </xdr:spPr>
      <xdr:txBody>
        <a:bodyPr vertOverflow="clip" wrap="square" lIns="27432" tIns="27432" rIns="27432" bIns="27432" anchor="ctr" upright="1"/>
        <a:lstStyle/>
        <a:p>
          <a:pPr algn="ctr" rtl="1">
            <a:defRPr sz="1000"/>
          </a:pPr>
          <a:r>
            <a:rPr lang="en-US" altLang="zh-CN" sz="1200" b="1" i="1" u="dbl" strike="noStrike">
              <a:solidFill>
                <a:srgbClr val="FF0000"/>
              </a:solidFill>
              <a:latin typeface="Arial Narrow" panose="020B0606020202030204"/>
            </a:rPr>
            <a:t>Back</a:t>
          </a:r>
          <a:endParaRPr lang="en-US" altLang="zh-CN" sz="1200" b="1" i="1" u="dbl" strike="noStrike">
            <a:solidFill>
              <a:srgbClr val="FF0000"/>
            </a:solidFill>
            <a:latin typeface="Arial Narrow" panose="020B0606020202030204"/>
          </a:endParaRPr>
        </a:p>
      </xdr:txBody>
    </xdr:sp>
    <xdr:clientData fPrintsWithSheet="0"/>
  </xdr:twoCellAnchor>
</xdr:wsDr>
</file>

<file path=xl/drawings/drawing30.xml><?xml version="1.0" encoding="utf-8"?>
<xdr:wsDr xmlns:xdr="http://schemas.openxmlformats.org/drawingml/2006/spreadsheetDrawing" xmlns:r="http://schemas.openxmlformats.org/officeDocument/2006/relationships" xmlns:a="http://schemas.openxmlformats.org/drawingml/2006/main">
  <xdr:twoCellAnchor>
    <xdr:from>
      <xdr:col>8</xdr:col>
      <xdr:colOff>295275</xdr:colOff>
      <xdr:row>0</xdr:row>
      <xdr:rowOff>0</xdr:rowOff>
    </xdr:from>
    <xdr:to>
      <xdr:col>9</xdr:col>
      <xdr:colOff>161925</xdr:colOff>
      <xdr:row>1</xdr:row>
      <xdr:rowOff>0</xdr:rowOff>
    </xdr:to>
    <xdr:sp>
      <xdr:nvSpPr>
        <xdr:cNvPr id="25603" name="AutoShape 3">
          <a:hlinkClick xmlns:r="http://schemas.openxmlformats.org/officeDocument/2006/relationships" r:id="rId1"/>
        </xdr:cNvPr>
        <xdr:cNvSpPr>
          <a:spLocks noChangeArrowheads="1"/>
        </xdr:cNvSpPr>
      </xdr:nvSpPr>
      <xdr:spPr>
        <a:xfrm>
          <a:off x="7867650" y="0"/>
          <a:ext cx="600075" cy="323850"/>
        </a:xfrm>
        <a:prstGeom prst="horizontalScroll">
          <a:avLst>
            <a:gd name="adj" fmla="val 12500"/>
          </a:avLst>
        </a:prstGeom>
        <a:solidFill>
          <a:srgbClr val="C0C0C0"/>
        </a:solidFill>
        <a:ln w="9525">
          <a:solidFill>
            <a:srgbClr val="000000"/>
          </a:solidFill>
          <a:round/>
        </a:ln>
        <a:effectLst/>
      </xdr:spPr>
      <xdr:txBody>
        <a:bodyPr vertOverflow="clip" wrap="square" lIns="27432" tIns="27432" rIns="27432" bIns="27432" anchor="ctr" upright="1"/>
        <a:lstStyle/>
        <a:p>
          <a:pPr algn="ctr" rtl="1">
            <a:defRPr sz="1000"/>
          </a:pPr>
          <a:r>
            <a:rPr lang="en-US" altLang="zh-CN" sz="1200" b="1" i="1" u="dbl" strike="noStrike">
              <a:solidFill>
                <a:srgbClr val="FF0000"/>
              </a:solidFill>
              <a:latin typeface="Arial Narrow" panose="020B0606020202030204"/>
            </a:rPr>
            <a:t>Back</a:t>
          </a:r>
          <a:endParaRPr lang="en-US" altLang="zh-CN" sz="1200" b="1" i="1" u="dbl" strike="noStrike">
            <a:solidFill>
              <a:srgbClr val="FF0000"/>
            </a:solidFill>
            <a:latin typeface="Arial Narrow" panose="020B0606020202030204"/>
          </a:endParaRPr>
        </a:p>
      </xdr:txBody>
    </xdr:sp>
    <xdr:clientData fPrintsWithSheet="0"/>
  </xdr:twoCellAnchor>
</xdr:wsDr>
</file>

<file path=xl/drawings/drawing31.xml><?xml version="1.0" encoding="utf-8"?>
<xdr:wsDr xmlns:xdr="http://schemas.openxmlformats.org/drawingml/2006/spreadsheetDrawing" xmlns:r="http://schemas.openxmlformats.org/officeDocument/2006/relationships" xmlns:a="http://schemas.openxmlformats.org/drawingml/2006/main">
  <xdr:twoCellAnchor>
    <xdr:from>
      <xdr:col>4</xdr:col>
      <xdr:colOff>1514475</xdr:colOff>
      <xdr:row>0</xdr:row>
      <xdr:rowOff>0</xdr:rowOff>
    </xdr:from>
    <xdr:to>
      <xdr:col>5</xdr:col>
      <xdr:colOff>590550</xdr:colOff>
      <xdr:row>1</xdr:row>
      <xdr:rowOff>0</xdr:rowOff>
    </xdr:to>
    <xdr:sp>
      <xdr:nvSpPr>
        <xdr:cNvPr id="95233" name="AutoShape 1">
          <a:hlinkClick xmlns:r="http://schemas.openxmlformats.org/officeDocument/2006/relationships" r:id="rId1"/>
        </xdr:cNvPr>
        <xdr:cNvSpPr>
          <a:spLocks noChangeArrowheads="1"/>
        </xdr:cNvSpPr>
      </xdr:nvSpPr>
      <xdr:spPr>
        <a:xfrm>
          <a:off x="7553325" y="0"/>
          <a:ext cx="704850" cy="323850"/>
        </a:xfrm>
        <a:prstGeom prst="horizontalScroll">
          <a:avLst>
            <a:gd name="adj" fmla="val 12500"/>
          </a:avLst>
        </a:prstGeom>
        <a:solidFill>
          <a:srgbClr val="C0C0C0"/>
        </a:solidFill>
        <a:ln w="9525">
          <a:solidFill>
            <a:srgbClr val="000000"/>
          </a:solidFill>
          <a:round/>
        </a:ln>
        <a:effectLst/>
      </xdr:spPr>
      <xdr:txBody>
        <a:bodyPr vertOverflow="clip" wrap="square" lIns="27432" tIns="27432" rIns="27432" bIns="27432" anchor="ctr" upright="1"/>
        <a:lstStyle/>
        <a:p>
          <a:pPr algn="ctr" rtl="1">
            <a:defRPr sz="1000"/>
          </a:pPr>
          <a:r>
            <a:rPr lang="en-US" altLang="zh-CN" sz="1200" b="1" i="1" u="dbl" strike="noStrike">
              <a:solidFill>
                <a:srgbClr val="FF0000"/>
              </a:solidFill>
              <a:latin typeface="Arial Narrow" panose="020B0606020202030204"/>
            </a:rPr>
            <a:t>Back</a:t>
          </a:r>
          <a:endParaRPr lang="en-US" altLang="zh-CN" sz="1200" b="1" i="1" u="dbl" strike="noStrike">
            <a:solidFill>
              <a:srgbClr val="FF0000"/>
            </a:solidFill>
            <a:latin typeface="Arial Narrow" panose="020B0606020202030204"/>
          </a:endParaRPr>
        </a:p>
      </xdr:txBody>
    </xdr:sp>
    <xdr:clientData fPrintsWithSheet="0"/>
  </xdr:twoCellAnchor>
</xdr:wsDr>
</file>

<file path=xl/drawings/drawing32.xml><?xml version="1.0" encoding="utf-8"?>
<xdr:wsDr xmlns:xdr="http://schemas.openxmlformats.org/drawingml/2006/spreadsheetDrawing" xmlns:r="http://schemas.openxmlformats.org/officeDocument/2006/relationships" xmlns:a="http://schemas.openxmlformats.org/drawingml/2006/main">
  <xdr:twoCellAnchor>
    <xdr:from>
      <xdr:col>4</xdr:col>
      <xdr:colOff>457200</xdr:colOff>
      <xdr:row>0</xdr:row>
      <xdr:rowOff>0</xdr:rowOff>
    </xdr:from>
    <xdr:to>
      <xdr:col>4</xdr:col>
      <xdr:colOff>1066800</xdr:colOff>
      <xdr:row>1</xdr:row>
      <xdr:rowOff>0</xdr:rowOff>
    </xdr:to>
    <xdr:sp>
      <xdr:nvSpPr>
        <xdr:cNvPr id="117762" name="AutoShape 2">
          <a:hlinkClick xmlns:r="http://schemas.openxmlformats.org/officeDocument/2006/relationships" r:id="rId1"/>
        </xdr:cNvPr>
        <xdr:cNvSpPr>
          <a:spLocks noChangeArrowheads="1"/>
        </xdr:cNvSpPr>
      </xdr:nvSpPr>
      <xdr:spPr>
        <a:xfrm>
          <a:off x="7162800" y="0"/>
          <a:ext cx="609600" cy="323850"/>
        </a:xfrm>
        <a:prstGeom prst="horizontalScroll">
          <a:avLst>
            <a:gd name="adj" fmla="val 12500"/>
          </a:avLst>
        </a:prstGeom>
        <a:solidFill>
          <a:srgbClr val="C0C0C0"/>
        </a:solidFill>
        <a:ln w="9525">
          <a:solidFill>
            <a:srgbClr val="000000"/>
          </a:solidFill>
          <a:round/>
        </a:ln>
        <a:effectLst/>
      </xdr:spPr>
      <xdr:txBody>
        <a:bodyPr vertOverflow="clip" wrap="square" lIns="27432" tIns="27432" rIns="27432" bIns="27432" anchor="ctr" upright="1"/>
        <a:lstStyle/>
        <a:p>
          <a:pPr algn="ctr" rtl="1">
            <a:defRPr sz="1000"/>
          </a:pPr>
          <a:r>
            <a:rPr lang="en-US" altLang="zh-CN" sz="1200" b="1" i="1" u="dbl" strike="noStrike">
              <a:solidFill>
                <a:srgbClr val="FF0000"/>
              </a:solidFill>
              <a:latin typeface="Arial Narrow" panose="020B0606020202030204"/>
            </a:rPr>
            <a:t>Back</a:t>
          </a:r>
          <a:endParaRPr lang="en-US" altLang="zh-CN" sz="1200" b="1" i="1" u="dbl" strike="noStrike">
            <a:solidFill>
              <a:srgbClr val="FF0000"/>
            </a:solidFill>
            <a:latin typeface="Arial Narrow" panose="020B0606020202030204"/>
          </a:endParaRPr>
        </a:p>
      </xdr:txBody>
    </xdr:sp>
    <xdr:clientData fPrintsWithSheet="0"/>
  </xdr:twoCellAnchor>
</xdr:wsDr>
</file>

<file path=xl/drawings/drawing33.xml><?xml version="1.0" encoding="utf-8"?>
<xdr:wsDr xmlns:xdr="http://schemas.openxmlformats.org/drawingml/2006/spreadsheetDrawing" xmlns:r="http://schemas.openxmlformats.org/officeDocument/2006/relationships" xmlns:a="http://schemas.openxmlformats.org/drawingml/2006/main">
  <xdr:twoCellAnchor>
    <xdr:from>
      <xdr:col>10</xdr:col>
      <xdr:colOff>314325</xdr:colOff>
      <xdr:row>0</xdr:row>
      <xdr:rowOff>0</xdr:rowOff>
    </xdr:from>
    <xdr:to>
      <xdr:col>11</xdr:col>
      <xdr:colOff>238125</xdr:colOff>
      <xdr:row>1</xdr:row>
      <xdr:rowOff>0</xdr:rowOff>
    </xdr:to>
    <xdr:sp>
      <xdr:nvSpPr>
        <xdr:cNvPr id="14346" name="AutoShape 10">
          <a:hlinkClick xmlns:r="http://schemas.openxmlformats.org/officeDocument/2006/relationships" r:id="rId1"/>
        </xdr:cNvPr>
        <xdr:cNvSpPr>
          <a:spLocks noChangeArrowheads="1"/>
        </xdr:cNvSpPr>
      </xdr:nvSpPr>
      <xdr:spPr>
        <a:xfrm>
          <a:off x="8229600" y="0"/>
          <a:ext cx="609600" cy="323850"/>
        </a:xfrm>
        <a:prstGeom prst="horizontalScroll">
          <a:avLst>
            <a:gd name="adj" fmla="val 12500"/>
          </a:avLst>
        </a:prstGeom>
        <a:solidFill>
          <a:srgbClr val="C0C0C0"/>
        </a:solidFill>
        <a:ln w="9525">
          <a:solidFill>
            <a:srgbClr val="000000"/>
          </a:solidFill>
          <a:round/>
        </a:ln>
        <a:effectLst/>
      </xdr:spPr>
      <xdr:txBody>
        <a:bodyPr vertOverflow="clip" wrap="square" lIns="27432" tIns="27432" rIns="27432" bIns="27432" anchor="ctr" upright="1"/>
        <a:lstStyle/>
        <a:p>
          <a:pPr algn="ctr" rtl="1">
            <a:defRPr sz="1000"/>
          </a:pPr>
          <a:r>
            <a:rPr lang="en-US" altLang="zh-CN" sz="1200" b="1" i="1" u="dbl" strike="noStrike">
              <a:solidFill>
                <a:srgbClr val="FF0000"/>
              </a:solidFill>
              <a:latin typeface="Arial Narrow" panose="020B0606020202030204"/>
            </a:rPr>
            <a:t>Back</a:t>
          </a:r>
          <a:endParaRPr lang="en-US" altLang="zh-CN" sz="1200" b="1" i="1" u="dbl" strike="noStrike">
            <a:solidFill>
              <a:srgbClr val="FF0000"/>
            </a:solidFill>
            <a:latin typeface="Arial Narrow" panose="020B0606020202030204"/>
          </a:endParaRPr>
        </a:p>
      </xdr:txBody>
    </xdr:sp>
    <xdr:clientData fPrintsWithSheet="0"/>
  </xdr:twoCellAnchor>
</xdr:wsDr>
</file>

<file path=xl/drawings/drawing34.xml><?xml version="1.0" encoding="utf-8"?>
<xdr:wsDr xmlns:xdr="http://schemas.openxmlformats.org/drawingml/2006/spreadsheetDrawing" xmlns:r="http://schemas.openxmlformats.org/officeDocument/2006/relationships" xmlns:a="http://schemas.openxmlformats.org/drawingml/2006/main">
  <xdr:twoCellAnchor>
    <xdr:from>
      <xdr:col>10</xdr:col>
      <xdr:colOff>85725</xdr:colOff>
      <xdr:row>0</xdr:row>
      <xdr:rowOff>0</xdr:rowOff>
    </xdr:from>
    <xdr:to>
      <xdr:col>11</xdr:col>
      <xdr:colOff>38100</xdr:colOff>
      <xdr:row>1</xdr:row>
      <xdr:rowOff>0</xdr:rowOff>
    </xdr:to>
    <xdr:sp>
      <xdr:nvSpPr>
        <xdr:cNvPr id="118786" name="AutoShape 2">
          <a:hlinkClick xmlns:r="http://schemas.openxmlformats.org/officeDocument/2006/relationships" r:id="rId1"/>
        </xdr:cNvPr>
        <xdr:cNvSpPr>
          <a:spLocks noChangeArrowheads="1"/>
        </xdr:cNvSpPr>
      </xdr:nvSpPr>
      <xdr:spPr>
        <a:xfrm>
          <a:off x="8105775" y="0"/>
          <a:ext cx="609600" cy="323850"/>
        </a:xfrm>
        <a:prstGeom prst="horizontalScroll">
          <a:avLst>
            <a:gd name="adj" fmla="val 12500"/>
          </a:avLst>
        </a:prstGeom>
        <a:solidFill>
          <a:srgbClr val="C0C0C0"/>
        </a:solidFill>
        <a:ln w="9525">
          <a:solidFill>
            <a:srgbClr val="000000"/>
          </a:solidFill>
          <a:round/>
        </a:ln>
        <a:effectLst/>
      </xdr:spPr>
      <xdr:txBody>
        <a:bodyPr vertOverflow="clip" wrap="square" lIns="27432" tIns="27432" rIns="27432" bIns="27432" anchor="ctr" upright="1"/>
        <a:lstStyle/>
        <a:p>
          <a:pPr algn="ctr" rtl="1">
            <a:defRPr sz="1000"/>
          </a:pPr>
          <a:r>
            <a:rPr lang="en-US" altLang="zh-CN" sz="1200" b="1" i="1" u="dbl" strike="noStrike">
              <a:solidFill>
                <a:srgbClr val="FF0000"/>
              </a:solidFill>
              <a:latin typeface="Arial Narrow" panose="020B0606020202030204"/>
            </a:rPr>
            <a:t>Back</a:t>
          </a:r>
          <a:endParaRPr lang="en-US" altLang="zh-CN" sz="1200" b="1" i="1" u="dbl" strike="noStrike">
            <a:solidFill>
              <a:srgbClr val="FF0000"/>
            </a:solidFill>
            <a:latin typeface="Arial Narrow" panose="020B0606020202030204"/>
          </a:endParaRPr>
        </a:p>
      </xdr:txBody>
    </xdr:sp>
    <xdr:clientData fPrintsWithSheet="0"/>
  </xdr:twoCellAnchor>
</xdr:wsDr>
</file>

<file path=xl/drawings/drawing35.xml><?xml version="1.0" encoding="utf-8"?>
<xdr:wsDr xmlns:xdr="http://schemas.openxmlformats.org/drawingml/2006/spreadsheetDrawing" xmlns:r="http://schemas.openxmlformats.org/officeDocument/2006/relationships" xmlns:a="http://schemas.openxmlformats.org/drawingml/2006/main">
  <xdr:twoCellAnchor>
    <xdr:from>
      <xdr:col>10</xdr:col>
      <xdr:colOff>57150</xdr:colOff>
      <xdr:row>0</xdr:row>
      <xdr:rowOff>0</xdr:rowOff>
    </xdr:from>
    <xdr:to>
      <xdr:col>10</xdr:col>
      <xdr:colOff>666750</xdr:colOff>
      <xdr:row>1</xdr:row>
      <xdr:rowOff>0</xdr:rowOff>
    </xdr:to>
    <xdr:sp>
      <xdr:nvSpPr>
        <xdr:cNvPr id="74760" name="AutoShape 8">
          <a:hlinkClick xmlns:r="http://schemas.openxmlformats.org/officeDocument/2006/relationships" r:id="rId1"/>
        </xdr:cNvPr>
        <xdr:cNvSpPr>
          <a:spLocks noChangeArrowheads="1"/>
        </xdr:cNvSpPr>
      </xdr:nvSpPr>
      <xdr:spPr>
        <a:xfrm>
          <a:off x="7991475" y="0"/>
          <a:ext cx="609600" cy="323850"/>
        </a:xfrm>
        <a:prstGeom prst="horizontalScroll">
          <a:avLst>
            <a:gd name="adj" fmla="val 12500"/>
          </a:avLst>
        </a:prstGeom>
        <a:solidFill>
          <a:srgbClr val="C0C0C0"/>
        </a:solidFill>
        <a:ln w="9525">
          <a:solidFill>
            <a:srgbClr val="000000"/>
          </a:solidFill>
          <a:round/>
        </a:ln>
        <a:effectLst/>
      </xdr:spPr>
      <xdr:txBody>
        <a:bodyPr vertOverflow="clip" wrap="square" lIns="27432" tIns="27432" rIns="27432" bIns="27432" anchor="ctr" upright="1"/>
        <a:lstStyle/>
        <a:p>
          <a:pPr algn="ctr" rtl="1">
            <a:defRPr sz="1000"/>
          </a:pPr>
          <a:r>
            <a:rPr lang="en-US" altLang="zh-CN" sz="1200" b="1" i="1" u="dbl" strike="noStrike">
              <a:solidFill>
                <a:srgbClr val="FF0000"/>
              </a:solidFill>
              <a:latin typeface="Arial Narrow" panose="020B0606020202030204"/>
            </a:rPr>
            <a:t>Back</a:t>
          </a:r>
          <a:endParaRPr lang="en-US" altLang="zh-CN" sz="1200" b="1" i="1" u="dbl" strike="noStrike">
            <a:solidFill>
              <a:srgbClr val="FF0000"/>
            </a:solidFill>
            <a:latin typeface="Arial Narrow" panose="020B0606020202030204"/>
          </a:endParaRPr>
        </a:p>
      </xdr:txBody>
    </xdr:sp>
    <xdr:clientData fPrintsWithSheet="0"/>
  </xdr:twoCellAnchor>
</xdr:wsDr>
</file>

<file path=xl/drawings/drawing36.xml><?xml version="1.0" encoding="utf-8"?>
<xdr:wsDr xmlns:xdr="http://schemas.openxmlformats.org/drawingml/2006/spreadsheetDrawing" xmlns:r="http://schemas.openxmlformats.org/officeDocument/2006/relationships" xmlns:a="http://schemas.openxmlformats.org/drawingml/2006/main">
  <xdr:twoCellAnchor>
    <xdr:from>
      <xdr:col>10</xdr:col>
      <xdr:colOff>0</xdr:colOff>
      <xdr:row>0</xdr:row>
      <xdr:rowOff>0</xdr:rowOff>
    </xdr:from>
    <xdr:to>
      <xdr:col>10</xdr:col>
      <xdr:colOff>609600</xdr:colOff>
      <xdr:row>1</xdr:row>
      <xdr:rowOff>0</xdr:rowOff>
    </xdr:to>
    <xdr:sp>
      <xdr:nvSpPr>
        <xdr:cNvPr id="96258" name="AutoShape 2">
          <a:hlinkClick xmlns:r="http://schemas.openxmlformats.org/officeDocument/2006/relationships" r:id="rId1"/>
        </xdr:cNvPr>
        <xdr:cNvSpPr>
          <a:spLocks noChangeArrowheads="1"/>
        </xdr:cNvSpPr>
      </xdr:nvSpPr>
      <xdr:spPr>
        <a:xfrm>
          <a:off x="7886700" y="0"/>
          <a:ext cx="609600" cy="323850"/>
        </a:xfrm>
        <a:prstGeom prst="horizontalScroll">
          <a:avLst>
            <a:gd name="adj" fmla="val 12500"/>
          </a:avLst>
        </a:prstGeom>
        <a:solidFill>
          <a:srgbClr val="C0C0C0"/>
        </a:solidFill>
        <a:ln w="9525">
          <a:solidFill>
            <a:srgbClr val="000000"/>
          </a:solidFill>
          <a:round/>
        </a:ln>
        <a:effectLst/>
      </xdr:spPr>
      <xdr:txBody>
        <a:bodyPr vertOverflow="clip" wrap="square" lIns="27432" tIns="27432" rIns="27432" bIns="27432" anchor="ctr" upright="1"/>
        <a:lstStyle/>
        <a:p>
          <a:pPr algn="ctr" rtl="1">
            <a:defRPr sz="1000"/>
          </a:pPr>
          <a:r>
            <a:rPr lang="en-US" altLang="zh-CN" sz="1200" b="1" i="1" u="dbl" strike="noStrike">
              <a:solidFill>
                <a:srgbClr val="FF0000"/>
              </a:solidFill>
              <a:latin typeface="Arial Narrow" panose="020B0606020202030204"/>
            </a:rPr>
            <a:t>Back</a:t>
          </a:r>
          <a:endParaRPr lang="en-US" altLang="zh-CN" sz="1200" b="1" i="1" u="dbl" strike="noStrike">
            <a:solidFill>
              <a:srgbClr val="FF0000"/>
            </a:solidFill>
            <a:latin typeface="Arial Narrow" panose="020B0606020202030204"/>
          </a:endParaRPr>
        </a:p>
      </xdr:txBody>
    </xdr:sp>
    <xdr:clientData fPrintsWithSheet="0"/>
  </xdr:twoCellAnchor>
</xdr:wsDr>
</file>

<file path=xl/drawings/drawing37.xml><?xml version="1.0" encoding="utf-8"?>
<xdr:wsDr xmlns:xdr="http://schemas.openxmlformats.org/drawingml/2006/spreadsheetDrawing" xmlns:r="http://schemas.openxmlformats.org/officeDocument/2006/relationships" xmlns:a="http://schemas.openxmlformats.org/drawingml/2006/main">
  <xdr:twoCellAnchor>
    <xdr:from>
      <xdr:col>7</xdr:col>
      <xdr:colOff>238125</xdr:colOff>
      <xdr:row>0</xdr:row>
      <xdr:rowOff>0</xdr:rowOff>
    </xdr:from>
    <xdr:to>
      <xdr:col>8</xdr:col>
      <xdr:colOff>114300</xdr:colOff>
      <xdr:row>1</xdr:row>
      <xdr:rowOff>0</xdr:rowOff>
    </xdr:to>
    <xdr:sp>
      <xdr:nvSpPr>
        <xdr:cNvPr id="76807" name="AutoShape 7">
          <a:hlinkClick xmlns:r="http://schemas.openxmlformats.org/officeDocument/2006/relationships" r:id="rId1"/>
        </xdr:cNvPr>
        <xdr:cNvSpPr>
          <a:spLocks noChangeArrowheads="1"/>
        </xdr:cNvSpPr>
      </xdr:nvSpPr>
      <xdr:spPr>
        <a:xfrm>
          <a:off x="7858125" y="0"/>
          <a:ext cx="609600" cy="323850"/>
        </a:xfrm>
        <a:prstGeom prst="horizontalScroll">
          <a:avLst>
            <a:gd name="adj" fmla="val 12500"/>
          </a:avLst>
        </a:prstGeom>
        <a:solidFill>
          <a:srgbClr val="C0C0C0"/>
        </a:solidFill>
        <a:ln w="9525">
          <a:solidFill>
            <a:srgbClr val="000000"/>
          </a:solidFill>
          <a:round/>
        </a:ln>
        <a:effectLst/>
      </xdr:spPr>
      <xdr:txBody>
        <a:bodyPr vertOverflow="clip" wrap="square" lIns="27432" tIns="27432" rIns="27432" bIns="27432" anchor="ctr" upright="1"/>
        <a:lstStyle/>
        <a:p>
          <a:pPr algn="ctr" rtl="1">
            <a:defRPr sz="1000"/>
          </a:pPr>
          <a:r>
            <a:rPr lang="en-US" altLang="zh-CN" sz="1200" b="1" i="1" u="dbl" strike="noStrike">
              <a:solidFill>
                <a:srgbClr val="FF0000"/>
              </a:solidFill>
              <a:latin typeface="Arial Narrow" panose="020B0606020202030204"/>
            </a:rPr>
            <a:t>Back</a:t>
          </a:r>
          <a:endParaRPr lang="en-US" altLang="zh-CN" sz="1200" b="1" i="1" u="dbl" strike="noStrike">
            <a:solidFill>
              <a:srgbClr val="FF0000"/>
            </a:solidFill>
            <a:latin typeface="Arial Narrow" panose="020B0606020202030204"/>
          </a:endParaRPr>
        </a:p>
      </xdr:txBody>
    </xdr:sp>
    <xdr:clientData fPrintsWithSheet="0"/>
  </xdr:twoCellAnchor>
</xdr:wsDr>
</file>

<file path=xl/drawings/drawing38.xml><?xml version="1.0" encoding="utf-8"?>
<xdr:wsDr xmlns:xdr="http://schemas.openxmlformats.org/drawingml/2006/spreadsheetDrawing" xmlns:r="http://schemas.openxmlformats.org/officeDocument/2006/relationships" xmlns:a="http://schemas.openxmlformats.org/drawingml/2006/main">
  <xdr:twoCellAnchor>
    <xdr:from>
      <xdr:col>9</xdr:col>
      <xdr:colOff>123825</xdr:colOff>
      <xdr:row>0</xdr:row>
      <xdr:rowOff>0</xdr:rowOff>
    </xdr:from>
    <xdr:to>
      <xdr:col>10</xdr:col>
      <xdr:colOff>19050</xdr:colOff>
      <xdr:row>1</xdr:row>
      <xdr:rowOff>0</xdr:rowOff>
    </xdr:to>
    <xdr:sp>
      <xdr:nvSpPr>
        <xdr:cNvPr id="98306" name="AutoShape 2">
          <a:hlinkClick xmlns:r="http://schemas.openxmlformats.org/officeDocument/2006/relationships" r:id="rId1"/>
        </xdr:cNvPr>
        <xdr:cNvSpPr>
          <a:spLocks noChangeArrowheads="1"/>
        </xdr:cNvSpPr>
      </xdr:nvSpPr>
      <xdr:spPr>
        <a:xfrm>
          <a:off x="7791450" y="0"/>
          <a:ext cx="609600" cy="323850"/>
        </a:xfrm>
        <a:prstGeom prst="horizontalScroll">
          <a:avLst>
            <a:gd name="adj" fmla="val 12500"/>
          </a:avLst>
        </a:prstGeom>
        <a:solidFill>
          <a:srgbClr val="C0C0C0"/>
        </a:solidFill>
        <a:ln w="9525">
          <a:solidFill>
            <a:srgbClr val="000000"/>
          </a:solidFill>
          <a:round/>
        </a:ln>
        <a:effectLst/>
      </xdr:spPr>
      <xdr:txBody>
        <a:bodyPr vertOverflow="clip" wrap="square" lIns="27432" tIns="27432" rIns="27432" bIns="27432" anchor="ctr" upright="1"/>
        <a:lstStyle/>
        <a:p>
          <a:pPr algn="ctr" rtl="1">
            <a:defRPr sz="1000"/>
          </a:pPr>
          <a:r>
            <a:rPr lang="en-US" altLang="zh-CN" sz="1200" b="1" i="1" u="dbl" strike="noStrike">
              <a:solidFill>
                <a:srgbClr val="FF0000"/>
              </a:solidFill>
              <a:latin typeface="Arial Narrow" panose="020B0606020202030204"/>
            </a:rPr>
            <a:t>Back</a:t>
          </a:r>
          <a:endParaRPr lang="en-US" altLang="zh-CN" sz="1200" b="1" i="1" u="dbl" strike="noStrike">
            <a:solidFill>
              <a:srgbClr val="FF0000"/>
            </a:solidFill>
            <a:latin typeface="Arial Narrow" panose="020B0606020202030204"/>
          </a:endParaRPr>
        </a:p>
      </xdr:txBody>
    </xdr:sp>
    <xdr:clientData fPrintsWithSheet="0"/>
  </xdr:twoCellAnchor>
</xdr:wsDr>
</file>

<file path=xl/drawings/drawing39.xml><?xml version="1.0" encoding="utf-8"?>
<xdr:wsDr xmlns:xdr="http://schemas.openxmlformats.org/drawingml/2006/spreadsheetDrawing" xmlns:r="http://schemas.openxmlformats.org/officeDocument/2006/relationships" xmlns:a="http://schemas.openxmlformats.org/drawingml/2006/main">
  <xdr:twoCellAnchor>
    <xdr:from>
      <xdr:col>24</xdr:col>
      <xdr:colOff>352425</xdr:colOff>
      <xdr:row>0</xdr:row>
      <xdr:rowOff>0</xdr:rowOff>
    </xdr:from>
    <xdr:to>
      <xdr:col>25</xdr:col>
      <xdr:colOff>371475</xdr:colOff>
      <xdr:row>1</xdr:row>
      <xdr:rowOff>0</xdr:rowOff>
    </xdr:to>
    <xdr:sp>
      <xdr:nvSpPr>
        <xdr:cNvPr id="75784" name="AutoShape 8">
          <a:hlinkClick xmlns:r="http://schemas.openxmlformats.org/officeDocument/2006/relationships" r:id="rId1"/>
        </xdr:cNvPr>
        <xdr:cNvSpPr>
          <a:spLocks noChangeArrowheads="1"/>
        </xdr:cNvSpPr>
      </xdr:nvSpPr>
      <xdr:spPr>
        <a:xfrm>
          <a:off x="15649575" y="0"/>
          <a:ext cx="600075" cy="323850"/>
        </a:xfrm>
        <a:prstGeom prst="horizontalScroll">
          <a:avLst>
            <a:gd name="adj" fmla="val 12500"/>
          </a:avLst>
        </a:prstGeom>
        <a:solidFill>
          <a:srgbClr val="C0C0C0"/>
        </a:solidFill>
        <a:ln w="9525">
          <a:solidFill>
            <a:srgbClr val="000000"/>
          </a:solidFill>
          <a:round/>
        </a:ln>
        <a:effectLst/>
      </xdr:spPr>
      <xdr:txBody>
        <a:bodyPr vertOverflow="clip" wrap="square" lIns="27432" tIns="27432" rIns="27432" bIns="27432" anchor="ctr" upright="1"/>
        <a:lstStyle/>
        <a:p>
          <a:pPr algn="ctr" rtl="1">
            <a:defRPr sz="1000"/>
          </a:pPr>
          <a:r>
            <a:rPr lang="en-US" altLang="zh-CN" sz="1200" b="1" i="1" u="dbl" strike="noStrike">
              <a:solidFill>
                <a:srgbClr val="FF0000"/>
              </a:solidFill>
              <a:latin typeface="Arial Narrow" panose="020B0606020202030204"/>
            </a:rPr>
            <a:t>Back</a:t>
          </a:r>
          <a:endParaRPr lang="en-US" altLang="zh-CN" sz="1200" b="1" i="1" u="dbl" strike="noStrike">
            <a:solidFill>
              <a:srgbClr val="FF0000"/>
            </a:solidFill>
            <a:latin typeface="Arial Narrow" panose="020B0606020202030204"/>
          </a:endParaRPr>
        </a:p>
      </xdr:txBody>
    </xdr:sp>
    <xdr:clientData fPrintsWithSheet="0"/>
  </xdr:twoCellAnchor>
</xdr:wsDr>
</file>

<file path=xl/drawings/drawing4.xml><?xml version="1.0" encoding="utf-8"?>
<xdr:wsDr xmlns:xdr="http://schemas.openxmlformats.org/drawingml/2006/spreadsheetDrawing" xmlns:r="http://schemas.openxmlformats.org/officeDocument/2006/relationships" xmlns:a="http://schemas.openxmlformats.org/drawingml/2006/main">
  <xdr:twoCellAnchor>
    <xdr:from>
      <xdr:col>5</xdr:col>
      <xdr:colOff>219075</xdr:colOff>
      <xdr:row>0</xdr:row>
      <xdr:rowOff>0</xdr:rowOff>
    </xdr:from>
    <xdr:to>
      <xdr:col>5</xdr:col>
      <xdr:colOff>923925</xdr:colOff>
      <xdr:row>1</xdr:row>
      <xdr:rowOff>9525</xdr:rowOff>
    </xdr:to>
    <xdr:sp>
      <xdr:nvSpPr>
        <xdr:cNvPr id="110593" name="AutoShape 1">
          <a:hlinkClick xmlns:r="http://schemas.openxmlformats.org/officeDocument/2006/relationships" r:id="rId1"/>
        </xdr:cNvPr>
        <xdr:cNvSpPr>
          <a:spLocks noChangeArrowheads="1"/>
        </xdr:cNvSpPr>
      </xdr:nvSpPr>
      <xdr:spPr>
        <a:xfrm>
          <a:off x="7848600" y="0"/>
          <a:ext cx="704850" cy="333375"/>
        </a:xfrm>
        <a:prstGeom prst="horizontalScroll">
          <a:avLst>
            <a:gd name="adj" fmla="val 12500"/>
          </a:avLst>
        </a:prstGeom>
        <a:solidFill>
          <a:srgbClr val="C0C0C0"/>
        </a:solidFill>
        <a:ln w="9525">
          <a:solidFill>
            <a:srgbClr val="000000"/>
          </a:solidFill>
          <a:round/>
        </a:ln>
        <a:effectLst/>
      </xdr:spPr>
      <xdr:txBody>
        <a:bodyPr vertOverflow="clip" wrap="square" lIns="27432" tIns="27432" rIns="27432" bIns="27432" anchor="ctr" upright="1"/>
        <a:lstStyle/>
        <a:p>
          <a:pPr algn="ctr" rtl="1">
            <a:defRPr sz="1000"/>
          </a:pPr>
          <a:r>
            <a:rPr lang="en-US" altLang="zh-CN" sz="1200" b="1" i="1" u="dbl" strike="noStrike">
              <a:solidFill>
                <a:srgbClr val="FF0000"/>
              </a:solidFill>
              <a:latin typeface="Arial Narrow" panose="020B0606020202030204"/>
            </a:rPr>
            <a:t>Back</a:t>
          </a:r>
          <a:endParaRPr lang="en-US" altLang="zh-CN" sz="1200" b="1" i="1" u="dbl" strike="noStrike">
            <a:solidFill>
              <a:srgbClr val="FF0000"/>
            </a:solidFill>
            <a:latin typeface="Arial Narrow" panose="020B0606020202030204"/>
          </a:endParaRPr>
        </a:p>
      </xdr:txBody>
    </xdr:sp>
    <xdr:clientData fPrintsWithSheet="0"/>
  </xdr:twoCellAnchor>
</xdr:wsDr>
</file>

<file path=xl/drawings/drawing40.xml><?xml version="1.0" encoding="utf-8"?>
<xdr:wsDr xmlns:xdr="http://schemas.openxmlformats.org/drawingml/2006/spreadsheetDrawing" xmlns:r="http://schemas.openxmlformats.org/officeDocument/2006/relationships" xmlns:a="http://schemas.openxmlformats.org/drawingml/2006/main">
  <xdr:twoCellAnchor>
    <xdr:from>
      <xdr:col>21</xdr:col>
      <xdr:colOff>304800</xdr:colOff>
      <xdr:row>0</xdr:row>
      <xdr:rowOff>0</xdr:rowOff>
    </xdr:from>
    <xdr:to>
      <xdr:col>22</xdr:col>
      <xdr:colOff>447675</xdr:colOff>
      <xdr:row>1</xdr:row>
      <xdr:rowOff>0</xdr:rowOff>
    </xdr:to>
    <xdr:sp>
      <xdr:nvSpPr>
        <xdr:cNvPr id="104456" name="AutoShape 8">
          <a:hlinkClick xmlns:r="http://schemas.openxmlformats.org/officeDocument/2006/relationships" r:id="rId1"/>
        </xdr:cNvPr>
        <xdr:cNvSpPr>
          <a:spLocks noChangeArrowheads="1"/>
        </xdr:cNvSpPr>
      </xdr:nvSpPr>
      <xdr:spPr>
        <a:xfrm>
          <a:off x="13944600" y="0"/>
          <a:ext cx="609600" cy="323850"/>
        </a:xfrm>
        <a:prstGeom prst="horizontalScroll">
          <a:avLst>
            <a:gd name="adj" fmla="val 12500"/>
          </a:avLst>
        </a:prstGeom>
        <a:solidFill>
          <a:srgbClr val="C0C0C0"/>
        </a:solidFill>
        <a:ln w="9525">
          <a:solidFill>
            <a:srgbClr val="000000"/>
          </a:solidFill>
          <a:round/>
        </a:ln>
        <a:effectLst/>
      </xdr:spPr>
      <xdr:txBody>
        <a:bodyPr vertOverflow="clip" wrap="square" lIns="27432" tIns="27432" rIns="27432" bIns="27432" anchor="ctr" upright="1"/>
        <a:lstStyle/>
        <a:p>
          <a:pPr algn="ctr" rtl="1">
            <a:defRPr sz="1000"/>
          </a:pPr>
          <a:r>
            <a:rPr lang="en-US" altLang="zh-CN" sz="1200" b="1" i="1" u="dbl" strike="noStrike">
              <a:solidFill>
                <a:srgbClr val="FF0000"/>
              </a:solidFill>
              <a:latin typeface="Arial Narrow" panose="020B0606020202030204"/>
            </a:rPr>
            <a:t>Back</a:t>
          </a:r>
          <a:endParaRPr lang="en-US" altLang="zh-CN" sz="1200" b="1" i="1" u="dbl" strike="noStrike">
            <a:solidFill>
              <a:srgbClr val="FF0000"/>
            </a:solidFill>
            <a:latin typeface="Arial Narrow" panose="020B0606020202030204"/>
          </a:endParaRPr>
        </a:p>
      </xdr:txBody>
    </xdr:sp>
    <xdr:clientData fPrintsWithSheet="0"/>
  </xdr:twoCellAnchor>
</xdr:wsDr>
</file>

<file path=xl/drawings/drawing41.xml><?xml version="1.0" encoding="utf-8"?>
<xdr:wsDr xmlns:xdr="http://schemas.openxmlformats.org/drawingml/2006/spreadsheetDrawing" xmlns:r="http://schemas.openxmlformats.org/officeDocument/2006/relationships" xmlns:a="http://schemas.openxmlformats.org/drawingml/2006/main">
  <xdr:twoCellAnchor>
    <xdr:from>
      <xdr:col>17</xdr:col>
      <xdr:colOff>28575</xdr:colOff>
      <xdr:row>0</xdr:row>
      <xdr:rowOff>0</xdr:rowOff>
    </xdr:from>
    <xdr:to>
      <xdr:col>18</xdr:col>
      <xdr:colOff>76200</xdr:colOff>
      <xdr:row>1</xdr:row>
      <xdr:rowOff>0</xdr:rowOff>
    </xdr:to>
    <xdr:sp>
      <xdr:nvSpPr>
        <xdr:cNvPr id="105479" name="AutoShape 7">
          <a:hlinkClick xmlns:r="http://schemas.openxmlformats.org/officeDocument/2006/relationships" r:id="rId1"/>
        </xdr:cNvPr>
        <xdr:cNvSpPr>
          <a:spLocks noChangeArrowheads="1"/>
        </xdr:cNvSpPr>
      </xdr:nvSpPr>
      <xdr:spPr>
        <a:xfrm>
          <a:off x="10620375" y="0"/>
          <a:ext cx="609600" cy="323850"/>
        </a:xfrm>
        <a:prstGeom prst="horizontalScroll">
          <a:avLst>
            <a:gd name="adj" fmla="val 12500"/>
          </a:avLst>
        </a:prstGeom>
        <a:solidFill>
          <a:srgbClr val="C0C0C0"/>
        </a:solidFill>
        <a:ln w="9525">
          <a:solidFill>
            <a:srgbClr val="000000"/>
          </a:solidFill>
          <a:round/>
        </a:ln>
        <a:effectLst/>
      </xdr:spPr>
      <xdr:txBody>
        <a:bodyPr vertOverflow="clip" wrap="square" lIns="27432" tIns="27432" rIns="27432" bIns="27432" anchor="ctr" upright="1"/>
        <a:lstStyle/>
        <a:p>
          <a:pPr algn="ctr" rtl="1">
            <a:defRPr sz="1000"/>
          </a:pPr>
          <a:r>
            <a:rPr lang="en-US" altLang="zh-CN" sz="1200" b="1" i="1" u="dbl" strike="noStrike">
              <a:solidFill>
                <a:srgbClr val="FF0000"/>
              </a:solidFill>
              <a:latin typeface="Arial Narrow" panose="020B0606020202030204"/>
            </a:rPr>
            <a:t>Back</a:t>
          </a:r>
          <a:endParaRPr lang="en-US" altLang="zh-CN" sz="1200" b="1" i="1" u="dbl" strike="noStrike">
            <a:solidFill>
              <a:srgbClr val="FF0000"/>
            </a:solidFill>
            <a:latin typeface="Arial Narrow" panose="020B0606020202030204"/>
          </a:endParaRPr>
        </a:p>
      </xdr:txBody>
    </xdr:sp>
    <xdr:clientData fPrintsWithSheet="0"/>
  </xdr:twoCellAnchor>
</xdr:wsDr>
</file>

<file path=xl/drawings/drawing42.xml><?xml version="1.0" encoding="utf-8"?>
<xdr:wsDr xmlns:xdr="http://schemas.openxmlformats.org/drawingml/2006/spreadsheetDrawing" xmlns:r="http://schemas.openxmlformats.org/officeDocument/2006/relationships" xmlns:a="http://schemas.openxmlformats.org/drawingml/2006/main">
  <xdr:twoCellAnchor>
    <xdr:from>
      <xdr:col>17</xdr:col>
      <xdr:colOff>409575</xdr:colOff>
      <xdr:row>0</xdr:row>
      <xdr:rowOff>0</xdr:rowOff>
    </xdr:from>
    <xdr:to>
      <xdr:col>18</xdr:col>
      <xdr:colOff>447675</xdr:colOff>
      <xdr:row>1</xdr:row>
      <xdr:rowOff>0</xdr:rowOff>
    </xdr:to>
    <xdr:sp>
      <xdr:nvSpPr>
        <xdr:cNvPr id="106504" name="AutoShape 8">
          <a:hlinkClick xmlns:r="http://schemas.openxmlformats.org/officeDocument/2006/relationships" r:id="rId1"/>
        </xdr:cNvPr>
        <xdr:cNvSpPr>
          <a:spLocks noChangeArrowheads="1"/>
        </xdr:cNvSpPr>
      </xdr:nvSpPr>
      <xdr:spPr>
        <a:xfrm>
          <a:off x="11296650" y="0"/>
          <a:ext cx="609600" cy="323850"/>
        </a:xfrm>
        <a:prstGeom prst="horizontalScroll">
          <a:avLst>
            <a:gd name="adj" fmla="val 12500"/>
          </a:avLst>
        </a:prstGeom>
        <a:solidFill>
          <a:srgbClr val="C0C0C0"/>
        </a:solidFill>
        <a:ln w="9525">
          <a:solidFill>
            <a:srgbClr val="000000"/>
          </a:solidFill>
          <a:round/>
        </a:ln>
        <a:effectLst/>
      </xdr:spPr>
      <xdr:txBody>
        <a:bodyPr vertOverflow="clip" wrap="square" lIns="27432" tIns="27432" rIns="27432" bIns="27432" anchor="ctr" upright="1"/>
        <a:lstStyle/>
        <a:p>
          <a:pPr algn="ctr" rtl="1">
            <a:defRPr sz="1000"/>
          </a:pPr>
          <a:r>
            <a:rPr lang="en-US" altLang="zh-CN" sz="1200" b="1" i="1" u="dbl" strike="noStrike">
              <a:solidFill>
                <a:srgbClr val="FF0000"/>
              </a:solidFill>
              <a:latin typeface="Arial Narrow" panose="020B0606020202030204"/>
            </a:rPr>
            <a:t>Back</a:t>
          </a:r>
          <a:endParaRPr lang="en-US" altLang="zh-CN" sz="1200" b="1" i="1" u="dbl" strike="noStrike">
            <a:solidFill>
              <a:srgbClr val="FF0000"/>
            </a:solidFill>
            <a:latin typeface="Arial Narrow" panose="020B0606020202030204"/>
          </a:endParaRPr>
        </a:p>
      </xdr:txBody>
    </xdr:sp>
    <xdr:clientData fPrintsWithSheet="0"/>
  </xdr:twoCellAnchor>
</xdr:wsDr>
</file>

<file path=xl/drawings/drawing43.xml><?xml version="1.0" encoding="utf-8"?>
<xdr:wsDr xmlns:xdr="http://schemas.openxmlformats.org/drawingml/2006/spreadsheetDrawing" xmlns:r="http://schemas.openxmlformats.org/officeDocument/2006/relationships" xmlns:a="http://schemas.openxmlformats.org/drawingml/2006/main">
  <xdr:twoCellAnchor>
    <xdr:from>
      <xdr:col>20</xdr:col>
      <xdr:colOff>152400</xdr:colOff>
      <xdr:row>0</xdr:row>
      <xdr:rowOff>0</xdr:rowOff>
    </xdr:from>
    <xdr:to>
      <xdr:col>21</xdr:col>
      <xdr:colOff>190500</xdr:colOff>
      <xdr:row>1</xdr:row>
      <xdr:rowOff>0</xdr:rowOff>
    </xdr:to>
    <xdr:sp>
      <xdr:nvSpPr>
        <xdr:cNvPr id="52233" name="AutoShape 9">
          <a:hlinkClick xmlns:r="http://schemas.openxmlformats.org/officeDocument/2006/relationships" r:id="rId1"/>
        </xdr:cNvPr>
        <xdr:cNvSpPr>
          <a:spLocks noChangeArrowheads="1"/>
        </xdr:cNvSpPr>
      </xdr:nvSpPr>
      <xdr:spPr>
        <a:xfrm>
          <a:off x="12011025" y="0"/>
          <a:ext cx="695325" cy="323850"/>
        </a:xfrm>
        <a:prstGeom prst="horizontalScroll">
          <a:avLst>
            <a:gd name="adj" fmla="val 12500"/>
          </a:avLst>
        </a:prstGeom>
        <a:solidFill>
          <a:srgbClr val="C0C0C0"/>
        </a:solidFill>
        <a:ln w="9525">
          <a:solidFill>
            <a:srgbClr val="000000"/>
          </a:solidFill>
          <a:round/>
        </a:ln>
        <a:effectLst/>
      </xdr:spPr>
      <xdr:txBody>
        <a:bodyPr vertOverflow="clip" wrap="square" lIns="27432" tIns="27432" rIns="27432" bIns="27432" anchor="ctr" upright="1"/>
        <a:lstStyle/>
        <a:p>
          <a:pPr algn="ctr" rtl="1">
            <a:defRPr sz="1000"/>
          </a:pPr>
          <a:r>
            <a:rPr lang="en-US" altLang="zh-CN" sz="1200" b="1" i="1" u="dbl" strike="noStrike">
              <a:solidFill>
                <a:srgbClr val="FF0000"/>
              </a:solidFill>
              <a:latin typeface="Arial Narrow" panose="020B0606020202030204"/>
            </a:rPr>
            <a:t>Back</a:t>
          </a:r>
          <a:endParaRPr lang="en-US" altLang="zh-CN" sz="1200" b="1" i="1" u="dbl" strike="noStrike">
            <a:solidFill>
              <a:srgbClr val="FF0000"/>
            </a:solidFill>
            <a:latin typeface="Arial Narrow" panose="020B0606020202030204"/>
          </a:endParaRPr>
        </a:p>
      </xdr:txBody>
    </xdr:sp>
    <xdr:clientData fPrintsWithSheet="0"/>
  </xdr:twoCellAnchor>
</xdr:wsDr>
</file>

<file path=xl/drawings/drawing44.xml><?xml version="1.0" encoding="utf-8"?>
<xdr:wsDr xmlns:xdr="http://schemas.openxmlformats.org/drawingml/2006/spreadsheetDrawing" xmlns:r="http://schemas.openxmlformats.org/officeDocument/2006/relationships" xmlns:a="http://schemas.openxmlformats.org/drawingml/2006/main">
  <xdr:twoCellAnchor>
    <xdr:from>
      <xdr:col>12</xdr:col>
      <xdr:colOff>238125</xdr:colOff>
      <xdr:row>0</xdr:row>
      <xdr:rowOff>0</xdr:rowOff>
    </xdr:from>
    <xdr:to>
      <xdr:col>13</xdr:col>
      <xdr:colOff>9525</xdr:colOff>
      <xdr:row>1</xdr:row>
      <xdr:rowOff>0</xdr:rowOff>
    </xdr:to>
    <xdr:sp>
      <xdr:nvSpPr>
        <xdr:cNvPr id="53255" name="AutoShape 7">
          <a:hlinkClick xmlns:r="http://schemas.openxmlformats.org/officeDocument/2006/relationships" r:id="rId1"/>
        </xdr:cNvPr>
        <xdr:cNvSpPr>
          <a:spLocks noChangeArrowheads="1"/>
        </xdr:cNvSpPr>
      </xdr:nvSpPr>
      <xdr:spPr>
        <a:xfrm>
          <a:off x="7667625" y="0"/>
          <a:ext cx="561975" cy="323850"/>
        </a:xfrm>
        <a:prstGeom prst="horizontalScroll">
          <a:avLst>
            <a:gd name="adj" fmla="val 12500"/>
          </a:avLst>
        </a:prstGeom>
        <a:solidFill>
          <a:srgbClr val="C0C0C0"/>
        </a:solidFill>
        <a:ln w="9525">
          <a:solidFill>
            <a:srgbClr val="000000"/>
          </a:solidFill>
          <a:round/>
        </a:ln>
        <a:effectLst/>
      </xdr:spPr>
      <xdr:txBody>
        <a:bodyPr vertOverflow="clip" wrap="square" lIns="27432" tIns="27432" rIns="27432" bIns="27432" anchor="ctr" upright="1"/>
        <a:lstStyle/>
        <a:p>
          <a:pPr algn="ctr" rtl="1">
            <a:defRPr sz="1000"/>
          </a:pPr>
          <a:r>
            <a:rPr lang="en-US" altLang="zh-CN" sz="1200" b="1" i="1" u="dbl" strike="noStrike">
              <a:solidFill>
                <a:srgbClr val="FF0000"/>
              </a:solidFill>
              <a:latin typeface="Arial Narrow" panose="020B0606020202030204"/>
            </a:rPr>
            <a:t>Back</a:t>
          </a:r>
          <a:endParaRPr lang="en-US" altLang="zh-CN" sz="1200" b="1" i="1" u="dbl" strike="noStrike">
            <a:solidFill>
              <a:srgbClr val="FF0000"/>
            </a:solidFill>
            <a:latin typeface="Arial Narrow" panose="020B0606020202030204"/>
          </a:endParaRPr>
        </a:p>
      </xdr:txBody>
    </xdr:sp>
    <xdr:clientData fPrintsWithSheet="0"/>
  </xdr:twoCellAnchor>
</xdr:wsDr>
</file>

<file path=xl/drawings/drawing45.xml><?xml version="1.0" encoding="utf-8"?>
<xdr:wsDr xmlns:xdr="http://schemas.openxmlformats.org/drawingml/2006/spreadsheetDrawing" xmlns:r="http://schemas.openxmlformats.org/officeDocument/2006/relationships" xmlns:a="http://schemas.openxmlformats.org/drawingml/2006/main">
  <xdr:twoCellAnchor>
    <xdr:from>
      <xdr:col>13</xdr:col>
      <xdr:colOff>38100</xdr:colOff>
      <xdr:row>0</xdr:row>
      <xdr:rowOff>0</xdr:rowOff>
    </xdr:from>
    <xdr:to>
      <xdr:col>13</xdr:col>
      <xdr:colOff>647700</xdr:colOff>
      <xdr:row>1</xdr:row>
      <xdr:rowOff>0</xdr:rowOff>
    </xdr:to>
    <xdr:sp>
      <xdr:nvSpPr>
        <xdr:cNvPr id="40971" name="AutoShape 11">
          <a:hlinkClick xmlns:r="http://schemas.openxmlformats.org/officeDocument/2006/relationships" r:id="rId1"/>
        </xdr:cNvPr>
        <xdr:cNvSpPr>
          <a:spLocks noChangeArrowheads="1"/>
        </xdr:cNvSpPr>
      </xdr:nvSpPr>
      <xdr:spPr>
        <a:xfrm>
          <a:off x="8096250" y="0"/>
          <a:ext cx="609600" cy="323850"/>
        </a:xfrm>
        <a:prstGeom prst="horizontalScroll">
          <a:avLst>
            <a:gd name="adj" fmla="val 12500"/>
          </a:avLst>
        </a:prstGeom>
        <a:solidFill>
          <a:srgbClr val="C0C0C0"/>
        </a:solidFill>
        <a:ln w="9525">
          <a:solidFill>
            <a:srgbClr val="000000"/>
          </a:solidFill>
          <a:round/>
        </a:ln>
        <a:effectLst/>
      </xdr:spPr>
      <xdr:txBody>
        <a:bodyPr vertOverflow="clip" wrap="square" lIns="27432" tIns="27432" rIns="27432" bIns="27432" anchor="ctr" upright="1"/>
        <a:lstStyle/>
        <a:p>
          <a:pPr algn="ctr" rtl="1">
            <a:defRPr sz="1000"/>
          </a:pPr>
          <a:r>
            <a:rPr lang="en-US" altLang="zh-CN" sz="1200" b="1" i="1" u="dbl" strike="noStrike">
              <a:solidFill>
                <a:srgbClr val="FF0000"/>
              </a:solidFill>
              <a:latin typeface="Arial Narrow" panose="020B0606020202030204"/>
            </a:rPr>
            <a:t>Back</a:t>
          </a:r>
          <a:endParaRPr lang="en-US" altLang="zh-CN" sz="1200" b="1" i="1" u="dbl" strike="noStrike">
            <a:solidFill>
              <a:srgbClr val="FF0000"/>
            </a:solidFill>
            <a:latin typeface="Arial Narrow" panose="020B0606020202030204"/>
          </a:endParaRPr>
        </a:p>
      </xdr:txBody>
    </xdr:sp>
    <xdr:clientData fPrintsWithSheet="0"/>
  </xdr:twoCellAnchor>
</xdr:wsDr>
</file>

<file path=xl/drawings/drawing46.xml><?xml version="1.0" encoding="utf-8"?>
<xdr:wsDr xmlns:xdr="http://schemas.openxmlformats.org/drawingml/2006/spreadsheetDrawing" xmlns:r="http://schemas.openxmlformats.org/officeDocument/2006/relationships" xmlns:a="http://schemas.openxmlformats.org/drawingml/2006/main">
  <xdr:twoCellAnchor>
    <xdr:from>
      <xdr:col>14</xdr:col>
      <xdr:colOff>161925</xdr:colOff>
      <xdr:row>0</xdr:row>
      <xdr:rowOff>0</xdr:rowOff>
    </xdr:from>
    <xdr:to>
      <xdr:col>14</xdr:col>
      <xdr:colOff>771525</xdr:colOff>
      <xdr:row>1</xdr:row>
      <xdr:rowOff>0</xdr:rowOff>
    </xdr:to>
    <xdr:sp>
      <xdr:nvSpPr>
        <xdr:cNvPr id="41998" name="AutoShape 14">
          <a:hlinkClick xmlns:r="http://schemas.openxmlformats.org/officeDocument/2006/relationships" r:id="rId1"/>
        </xdr:cNvPr>
        <xdr:cNvSpPr>
          <a:spLocks noChangeArrowheads="1"/>
        </xdr:cNvSpPr>
      </xdr:nvSpPr>
      <xdr:spPr>
        <a:xfrm>
          <a:off x="10315575" y="0"/>
          <a:ext cx="609600" cy="323850"/>
        </a:xfrm>
        <a:prstGeom prst="horizontalScroll">
          <a:avLst>
            <a:gd name="adj" fmla="val 12500"/>
          </a:avLst>
        </a:prstGeom>
        <a:solidFill>
          <a:srgbClr val="C0C0C0"/>
        </a:solidFill>
        <a:ln w="9525">
          <a:solidFill>
            <a:srgbClr val="000000"/>
          </a:solidFill>
          <a:round/>
        </a:ln>
        <a:effectLst/>
      </xdr:spPr>
      <xdr:txBody>
        <a:bodyPr vertOverflow="clip" wrap="square" lIns="27432" tIns="27432" rIns="27432" bIns="27432" anchor="ctr" upright="1"/>
        <a:lstStyle/>
        <a:p>
          <a:pPr algn="ctr" rtl="1">
            <a:defRPr sz="1000"/>
          </a:pPr>
          <a:r>
            <a:rPr lang="en-US" altLang="zh-CN" sz="1200" b="1" i="1" u="dbl" strike="noStrike">
              <a:solidFill>
                <a:srgbClr val="FF0000"/>
              </a:solidFill>
              <a:latin typeface="Arial Narrow" panose="020B0606020202030204"/>
            </a:rPr>
            <a:t>Back</a:t>
          </a:r>
          <a:endParaRPr lang="en-US" altLang="zh-CN" sz="1200" b="1" i="1" u="dbl" strike="noStrike">
            <a:solidFill>
              <a:srgbClr val="FF0000"/>
            </a:solidFill>
            <a:latin typeface="Arial Narrow" panose="020B0606020202030204"/>
          </a:endParaRPr>
        </a:p>
      </xdr:txBody>
    </xdr:sp>
    <xdr:clientData fPrintsWithSheet="0"/>
  </xdr:twoCellAnchor>
</xdr:wsDr>
</file>

<file path=xl/drawings/drawing47.xml><?xml version="1.0" encoding="utf-8"?>
<xdr:wsDr xmlns:xdr="http://schemas.openxmlformats.org/drawingml/2006/spreadsheetDrawing" xmlns:r="http://schemas.openxmlformats.org/officeDocument/2006/relationships" xmlns:a="http://schemas.openxmlformats.org/drawingml/2006/main">
  <xdr:twoCellAnchor>
    <xdr:from>
      <xdr:col>13</xdr:col>
      <xdr:colOff>76200</xdr:colOff>
      <xdr:row>0</xdr:row>
      <xdr:rowOff>0</xdr:rowOff>
    </xdr:from>
    <xdr:to>
      <xdr:col>13</xdr:col>
      <xdr:colOff>685800</xdr:colOff>
      <xdr:row>1</xdr:row>
      <xdr:rowOff>0</xdr:rowOff>
    </xdr:to>
    <xdr:sp>
      <xdr:nvSpPr>
        <xdr:cNvPr id="43020" name="AutoShape 12">
          <a:hlinkClick xmlns:r="http://schemas.openxmlformats.org/officeDocument/2006/relationships" r:id="rId1"/>
        </xdr:cNvPr>
        <xdr:cNvSpPr>
          <a:spLocks noChangeArrowheads="1"/>
        </xdr:cNvSpPr>
      </xdr:nvSpPr>
      <xdr:spPr>
        <a:xfrm>
          <a:off x="7477125" y="0"/>
          <a:ext cx="609600" cy="323850"/>
        </a:xfrm>
        <a:prstGeom prst="horizontalScroll">
          <a:avLst>
            <a:gd name="adj" fmla="val 12500"/>
          </a:avLst>
        </a:prstGeom>
        <a:solidFill>
          <a:srgbClr val="C0C0C0"/>
        </a:solidFill>
        <a:ln w="9525">
          <a:solidFill>
            <a:srgbClr val="000000"/>
          </a:solidFill>
          <a:round/>
        </a:ln>
        <a:effectLst/>
      </xdr:spPr>
      <xdr:txBody>
        <a:bodyPr vertOverflow="clip" wrap="square" lIns="27432" tIns="27432" rIns="27432" bIns="27432" anchor="ctr" upright="1"/>
        <a:lstStyle/>
        <a:p>
          <a:pPr algn="ctr" rtl="1">
            <a:defRPr sz="1000"/>
          </a:pPr>
          <a:r>
            <a:rPr lang="en-US" altLang="zh-CN" sz="1200" b="1" i="1" u="dbl" strike="noStrike">
              <a:solidFill>
                <a:srgbClr val="FF0000"/>
              </a:solidFill>
              <a:latin typeface="Arial Narrow" panose="020B0606020202030204"/>
            </a:rPr>
            <a:t>Back</a:t>
          </a:r>
          <a:endParaRPr lang="en-US" altLang="zh-CN" sz="1200" b="1" i="1" u="dbl" strike="noStrike">
            <a:solidFill>
              <a:srgbClr val="FF0000"/>
            </a:solidFill>
            <a:latin typeface="Arial Narrow" panose="020B0606020202030204"/>
          </a:endParaRPr>
        </a:p>
      </xdr:txBody>
    </xdr:sp>
    <xdr:clientData fPrintsWithSheet="0"/>
  </xdr:twoCellAnchor>
</xdr:wsDr>
</file>

<file path=xl/drawings/drawing48.xml><?xml version="1.0" encoding="utf-8"?>
<xdr:wsDr xmlns:xdr="http://schemas.openxmlformats.org/drawingml/2006/spreadsheetDrawing" xmlns:r="http://schemas.openxmlformats.org/officeDocument/2006/relationships" xmlns:a="http://schemas.openxmlformats.org/drawingml/2006/main">
  <xdr:twoCellAnchor>
    <xdr:from>
      <xdr:col>21</xdr:col>
      <xdr:colOff>66675</xdr:colOff>
      <xdr:row>0</xdr:row>
      <xdr:rowOff>0</xdr:rowOff>
    </xdr:from>
    <xdr:to>
      <xdr:col>22</xdr:col>
      <xdr:colOff>57150</xdr:colOff>
      <xdr:row>1</xdr:row>
      <xdr:rowOff>0</xdr:rowOff>
    </xdr:to>
    <xdr:sp>
      <xdr:nvSpPr>
        <xdr:cNvPr id="72711" name="AutoShape 7">
          <a:hlinkClick xmlns:r="http://schemas.openxmlformats.org/officeDocument/2006/relationships" r:id="rId1"/>
        </xdr:cNvPr>
        <xdr:cNvSpPr>
          <a:spLocks noChangeArrowheads="1"/>
        </xdr:cNvSpPr>
      </xdr:nvSpPr>
      <xdr:spPr>
        <a:xfrm>
          <a:off x="10410825" y="0"/>
          <a:ext cx="609600" cy="323850"/>
        </a:xfrm>
        <a:prstGeom prst="horizontalScroll">
          <a:avLst>
            <a:gd name="adj" fmla="val 12500"/>
          </a:avLst>
        </a:prstGeom>
        <a:solidFill>
          <a:srgbClr val="C0C0C0"/>
        </a:solidFill>
        <a:ln w="9525">
          <a:solidFill>
            <a:srgbClr val="000000"/>
          </a:solidFill>
          <a:round/>
        </a:ln>
        <a:effectLst/>
      </xdr:spPr>
      <xdr:txBody>
        <a:bodyPr vertOverflow="clip" wrap="square" lIns="27432" tIns="27432" rIns="27432" bIns="27432" anchor="ctr" upright="1"/>
        <a:lstStyle/>
        <a:p>
          <a:pPr algn="ctr" rtl="1">
            <a:defRPr sz="1000"/>
          </a:pPr>
          <a:r>
            <a:rPr lang="en-US" altLang="zh-CN" sz="1200" b="1" i="1" u="dbl" strike="noStrike">
              <a:solidFill>
                <a:srgbClr val="FF0000"/>
              </a:solidFill>
              <a:latin typeface="Arial Narrow" panose="020B0606020202030204"/>
            </a:rPr>
            <a:t>Back</a:t>
          </a:r>
          <a:endParaRPr lang="en-US" altLang="zh-CN" sz="1200" b="1" i="1" u="dbl" strike="noStrike">
            <a:solidFill>
              <a:srgbClr val="FF0000"/>
            </a:solidFill>
            <a:latin typeface="Arial Narrow" panose="020B0606020202030204"/>
          </a:endParaRPr>
        </a:p>
      </xdr:txBody>
    </xdr:sp>
    <xdr:clientData fPrintsWithSheet="0"/>
  </xdr:twoCellAnchor>
</xdr:wsDr>
</file>

<file path=xl/drawings/drawing49.xml><?xml version="1.0" encoding="utf-8"?>
<xdr:wsDr xmlns:xdr="http://schemas.openxmlformats.org/drawingml/2006/spreadsheetDrawing" xmlns:r="http://schemas.openxmlformats.org/officeDocument/2006/relationships" xmlns:a="http://schemas.openxmlformats.org/drawingml/2006/main">
  <xdr:twoCellAnchor>
    <xdr:from>
      <xdr:col>4</xdr:col>
      <xdr:colOff>1438275</xdr:colOff>
      <xdr:row>0</xdr:row>
      <xdr:rowOff>0</xdr:rowOff>
    </xdr:from>
    <xdr:to>
      <xdr:col>5</xdr:col>
      <xdr:colOff>504825</xdr:colOff>
      <xdr:row>1</xdr:row>
      <xdr:rowOff>0</xdr:rowOff>
    </xdr:to>
    <xdr:sp>
      <xdr:nvSpPr>
        <xdr:cNvPr id="100353" name="AutoShape 1">
          <a:hlinkClick xmlns:r="http://schemas.openxmlformats.org/officeDocument/2006/relationships" r:id="rId1"/>
        </xdr:cNvPr>
        <xdr:cNvSpPr>
          <a:spLocks noChangeArrowheads="1"/>
        </xdr:cNvSpPr>
      </xdr:nvSpPr>
      <xdr:spPr>
        <a:xfrm>
          <a:off x="8143875" y="0"/>
          <a:ext cx="523875" cy="323850"/>
        </a:xfrm>
        <a:prstGeom prst="horizontalScroll">
          <a:avLst>
            <a:gd name="adj" fmla="val 12500"/>
          </a:avLst>
        </a:prstGeom>
        <a:solidFill>
          <a:srgbClr val="C0C0C0"/>
        </a:solidFill>
        <a:ln w="9525">
          <a:solidFill>
            <a:srgbClr val="000000"/>
          </a:solidFill>
          <a:round/>
        </a:ln>
        <a:effectLst/>
      </xdr:spPr>
      <xdr:txBody>
        <a:bodyPr vertOverflow="clip" wrap="square" lIns="27432" tIns="27432" rIns="27432" bIns="27432" anchor="ctr" upright="1"/>
        <a:lstStyle/>
        <a:p>
          <a:pPr algn="ctr" rtl="1">
            <a:defRPr sz="1000"/>
          </a:pPr>
          <a:r>
            <a:rPr lang="en-US" altLang="zh-CN" sz="1200" b="1" i="1" u="dbl" strike="noStrike">
              <a:solidFill>
                <a:srgbClr val="FF0000"/>
              </a:solidFill>
              <a:latin typeface="Arial Narrow" panose="020B0606020202030204"/>
            </a:rPr>
            <a:t>Back</a:t>
          </a:r>
          <a:endParaRPr lang="en-US" altLang="zh-CN" sz="1200" b="1" i="1" u="dbl" strike="noStrike">
            <a:solidFill>
              <a:srgbClr val="FF0000"/>
            </a:solidFill>
            <a:latin typeface="Arial Narrow" panose="020B0606020202030204"/>
          </a:endParaRPr>
        </a:p>
      </xdr:txBody>
    </xdr:sp>
    <xdr:clientData fPrintsWithSheet="0"/>
  </xdr:twoCellAnchor>
</xdr:wsDr>
</file>

<file path=xl/drawings/drawing5.xml><?xml version="1.0" encoding="utf-8"?>
<xdr:wsDr xmlns:xdr="http://schemas.openxmlformats.org/drawingml/2006/spreadsheetDrawing" xmlns:r="http://schemas.openxmlformats.org/officeDocument/2006/relationships" xmlns:a="http://schemas.openxmlformats.org/drawingml/2006/main">
  <xdr:twoCellAnchor>
    <xdr:from>
      <xdr:col>5</xdr:col>
      <xdr:colOff>266700</xdr:colOff>
      <xdr:row>0</xdr:row>
      <xdr:rowOff>28575</xdr:rowOff>
    </xdr:from>
    <xdr:to>
      <xdr:col>5</xdr:col>
      <xdr:colOff>971550</xdr:colOff>
      <xdr:row>1</xdr:row>
      <xdr:rowOff>19050</xdr:rowOff>
    </xdr:to>
    <xdr:sp>
      <xdr:nvSpPr>
        <xdr:cNvPr id="90113" name="AutoShape 1">
          <a:hlinkClick xmlns:r="http://schemas.openxmlformats.org/officeDocument/2006/relationships" r:id="rId1"/>
        </xdr:cNvPr>
        <xdr:cNvSpPr>
          <a:spLocks noChangeArrowheads="1"/>
        </xdr:cNvSpPr>
      </xdr:nvSpPr>
      <xdr:spPr>
        <a:xfrm>
          <a:off x="7934325" y="28575"/>
          <a:ext cx="704850" cy="314325"/>
        </a:xfrm>
        <a:prstGeom prst="horizontalScroll">
          <a:avLst>
            <a:gd name="adj" fmla="val 12500"/>
          </a:avLst>
        </a:prstGeom>
        <a:solidFill>
          <a:srgbClr val="C0C0C0"/>
        </a:solidFill>
        <a:ln w="9525">
          <a:solidFill>
            <a:srgbClr val="000000"/>
          </a:solidFill>
          <a:round/>
        </a:ln>
        <a:effectLst/>
      </xdr:spPr>
      <xdr:txBody>
        <a:bodyPr vertOverflow="clip" wrap="square" lIns="27432" tIns="27432" rIns="27432" bIns="27432" anchor="ctr" upright="1"/>
        <a:lstStyle/>
        <a:p>
          <a:pPr algn="ctr" rtl="1">
            <a:defRPr sz="1000"/>
          </a:pPr>
          <a:r>
            <a:rPr lang="en-US" altLang="zh-CN" sz="1200" b="1" i="1" u="dbl" strike="noStrike">
              <a:solidFill>
                <a:srgbClr val="FF0000"/>
              </a:solidFill>
              <a:latin typeface="Arial Narrow" panose="020B0606020202030204"/>
            </a:rPr>
            <a:t>Back</a:t>
          </a:r>
          <a:endParaRPr lang="en-US" altLang="zh-CN" sz="1200" b="1" i="1" u="dbl" strike="noStrike">
            <a:solidFill>
              <a:srgbClr val="FF0000"/>
            </a:solidFill>
            <a:latin typeface="Arial Narrow" panose="020B0606020202030204"/>
          </a:endParaRPr>
        </a:p>
      </xdr:txBody>
    </xdr:sp>
    <xdr:clientData fPrintsWithSheet="0"/>
  </xdr:twoCellAnchor>
</xdr:wsDr>
</file>

<file path=xl/drawings/drawing50.xml><?xml version="1.0" encoding="utf-8"?>
<xdr:wsDr xmlns:xdr="http://schemas.openxmlformats.org/drawingml/2006/spreadsheetDrawing" xmlns:r="http://schemas.openxmlformats.org/officeDocument/2006/relationships" xmlns:a="http://schemas.openxmlformats.org/drawingml/2006/main">
  <xdr:twoCellAnchor>
    <xdr:from>
      <xdr:col>21</xdr:col>
      <xdr:colOff>314325</xdr:colOff>
      <xdr:row>0</xdr:row>
      <xdr:rowOff>0</xdr:rowOff>
    </xdr:from>
    <xdr:to>
      <xdr:col>22</xdr:col>
      <xdr:colOff>342900</xdr:colOff>
      <xdr:row>1</xdr:row>
      <xdr:rowOff>0</xdr:rowOff>
    </xdr:to>
    <xdr:sp>
      <xdr:nvSpPr>
        <xdr:cNvPr id="33799" name="AutoShape 7">
          <a:hlinkClick xmlns:r="http://schemas.openxmlformats.org/officeDocument/2006/relationships" r:id="rId1"/>
        </xdr:cNvPr>
        <xdr:cNvSpPr>
          <a:spLocks noChangeArrowheads="1"/>
        </xdr:cNvSpPr>
      </xdr:nvSpPr>
      <xdr:spPr>
        <a:xfrm>
          <a:off x="15935325" y="0"/>
          <a:ext cx="609600" cy="323850"/>
        </a:xfrm>
        <a:prstGeom prst="horizontalScroll">
          <a:avLst>
            <a:gd name="adj" fmla="val 12500"/>
          </a:avLst>
        </a:prstGeom>
        <a:solidFill>
          <a:srgbClr val="C0C0C0"/>
        </a:solidFill>
        <a:ln w="9525">
          <a:solidFill>
            <a:srgbClr val="000000"/>
          </a:solidFill>
          <a:round/>
        </a:ln>
        <a:effectLst/>
      </xdr:spPr>
      <xdr:txBody>
        <a:bodyPr vertOverflow="clip" wrap="square" lIns="27432" tIns="27432" rIns="27432" bIns="27432" anchor="ctr" upright="1"/>
        <a:lstStyle/>
        <a:p>
          <a:pPr algn="ctr" rtl="1">
            <a:defRPr sz="1000"/>
          </a:pPr>
          <a:r>
            <a:rPr lang="en-US" altLang="zh-CN" sz="1200" b="1" i="1" u="dbl" strike="noStrike">
              <a:solidFill>
                <a:srgbClr val="FF0000"/>
              </a:solidFill>
              <a:latin typeface="Arial Narrow" panose="020B0606020202030204"/>
            </a:rPr>
            <a:t>Back</a:t>
          </a:r>
          <a:endParaRPr lang="en-US" altLang="zh-CN" sz="1200" b="1" i="1" u="dbl" strike="noStrike">
            <a:solidFill>
              <a:srgbClr val="FF0000"/>
            </a:solidFill>
            <a:latin typeface="Arial Narrow" panose="020B0606020202030204"/>
          </a:endParaRPr>
        </a:p>
      </xdr:txBody>
    </xdr:sp>
    <xdr:clientData fPrintsWithSheet="0"/>
  </xdr:twoCellAnchor>
</xdr:wsDr>
</file>

<file path=xl/drawings/drawing51.xml><?xml version="1.0" encoding="utf-8"?>
<xdr:wsDr xmlns:xdr="http://schemas.openxmlformats.org/drawingml/2006/spreadsheetDrawing" xmlns:r="http://schemas.openxmlformats.org/officeDocument/2006/relationships" xmlns:a="http://schemas.openxmlformats.org/drawingml/2006/main">
  <xdr:twoCellAnchor>
    <xdr:from>
      <xdr:col>19</xdr:col>
      <xdr:colOff>0</xdr:colOff>
      <xdr:row>0</xdr:row>
      <xdr:rowOff>0</xdr:rowOff>
    </xdr:from>
    <xdr:to>
      <xdr:col>20</xdr:col>
      <xdr:colOff>152400</xdr:colOff>
      <xdr:row>1</xdr:row>
      <xdr:rowOff>0</xdr:rowOff>
    </xdr:to>
    <xdr:sp>
      <xdr:nvSpPr>
        <xdr:cNvPr id="34820" name="AutoShape 4">
          <a:hlinkClick xmlns:r="http://schemas.openxmlformats.org/officeDocument/2006/relationships" r:id="rId1"/>
        </xdr:cNvPr>
        <xdr:cNvSpPr>
          <a:spLocks noChangeArrowheads="1"/>
        </xdr:cNvSpPr>
      </xdr:nvSpPr>
      <xdr:spPr>
        <a:xfrm>
          <a:off x="9744075" y="0"/>
          <a:ext cx="695325" cy="323850"/>
        </a:xfrm>
        <a:prstGeom prst="horizontalScroll">
          <a:avLst>
            <a:gd name="adj" fmla="val 12500"/>
          </a:avLst>
        </a:prstGeom>
        <a:solidFill>
          <a:srgbClr val="C0C0C0"/>
        </a:solidFill>
        <a:ln w="9525">
          <a:solidFill>
            <a:srgbClr val="000000"/>
          </a:solidFill>
          <a:round/>
        </a:ln>
        <a:effectLst/>
      </xdr:spPr>
      <xdr:txBody>
        <a:bodyPr vertOverflow="clip" wrap="square" lIns="27432" tIns="27432" rIns="27432" bIns="27432" anchor="ctr" upright="1"/>
        <a:lstStyle/>
        <a:p>
          <a:pPr algn="ctr" rtl="1">
            <a:defRPr sz="1000"/>
          </a:pPr>
          <a:r>
            <a:rPr lang="en-US" altLang="zh-CN" sz="1200" b="1" i="1" u="dbl" strike="noStrike">
              <a:solidFill>
                <a:srgbClr val="FF0000"/>
              </a:solidFill>
              <a:latin typeface="Arial Narrow" panose="020B0606020202030204"/>
            </a:rPr>
            <a:t>Back</a:t>
          </a:r>
          <a:endParaRPr lang="en-US" altLang="zh-CN" sz="1200" b="1" i="1" u="dbl" strike="noStrike">
            <a:solidFill>
              <a:srgbClr val="FF0000"/>
            </a:solidFill>
            <a:latin typeface="Arial Narrow" panose="020B0606020202030204"/>
          </a:endParaRPr>
        </a:p>
      </xdr:txBody>
    </xdr:sp>
    <xdr:clientData fPrintsWithSheet="0"/>
  </xdr:twoCellAnchor>
</xdr:wsDr>
</file>

<file path=xl/drawings/drawing52.xml><?xml version="1.0" encoding="utf-8"?>
<xdr:wsDr xmlns:xdr="http://schemas.openxmlformats.org/drawingml/2006/spreadsheetDrawing" xmlns:r="http://schemas.openxmlformats.org/officeDocument/2006/relationships" xmlns:a="http://schemas.openxmlformats.org/drawingml/2006/main">
  <xdr:twoCellAnchor>
    <xdr:from>
      <xdr:col>11</xdr:col>
      <xdr:colOff>57150</xdr:colOff>
      <xdr:row>0</xdr:row>
      <xdr:rowOff>0</xdr:rowOff>
    </xdr:from>
    <xdr:to>
      <xdr:col>12</xdr:col>
      <xdr:colOff>219075</xdr:colOff>
      <xdr:row>1</xdr:row>
      <xdr:rowOff>0</xdr:rowOff>
    </xdr:to>
    <xdr:sp>
      <xdr:nvSpPr>
        <xdr:cNvPr id="44035" name="AutoShape 3">
          <a:hlinkClick xmlns:r="http://schemas.openxmlformats.org/officeDocument/2006/relationships" r:id="rId1"/>
        </xdr:cNvPr>
        <xdr:cNvSpPr>
          <a:spLocks noChangeArrowheads="1"/>
        </xdr:cNvSpPr>
      </xdr:nvSpPr>
      <xdr:spPr>
        <a:xfrm>
          <a:off x="8096250" y="0"/>
          <a:ext cx="771525" cy="323850"/>
        </a:xfrm>
        <a:prstGeom prst="horizontalScroll">
          <a:avLst>
            <a:gd name="adj" fmla="val 12500"/>
          </a:avLst>
        </a:prstGeom>
        <a:solidFill>
          <a:srgbClr val="C0C0C0"/>
        </a:solidFill>
        <a:ln w="9525">
          <a:solidFill>
            <a:srgbClr val="000000"/>
          </a:solidFill>
          <a:round/>
        </a:ln>
        <a:effectLst/>
      </xdr:spPr>
      <xdr:txBody>
        <a:bodyPr vertOverflow="clip" wrap="square" lIns="27432" tIns="27432" rIns="27432" bIns="27432" anchor="ctr" upright="1"/>
        <a:lstStyle/>
        <a:p>
          <a:pPr algn="ctr" rtl="1">
            <a:defRPr sz="1000"/>
          </a:pPr>
          <a:r>
            <a:rPr lang="en-US" altLang="zh-CN" sz="1200" b="1" i="1" u="dbl" strike="noStrike">
              <a:solidFill>
                <a:srgbClr val="FF0000"/>
              </a:solidFill>
              <a:latin typeface="Arial Narrow" panose="020B0606020202030204"/>
            </a:rPr>
            <a:t>Back</a:t>
          </a:r>
          <a:endParaRPr lang="en-US" altLang="zh-CN" sz="1200" b="1" i="1" u="dbl" strike="noStrike">
            <a:solidFill>
              <a:srgbClr val="FF0000"/>
            </a:solidFill>
            <a:latin typeface="Arial Narrow" panose="020B0606020202030204"/>
          </a:endParaRPr>
        </a:p>
      </xdr:txBody>
    </xdr:sp>
    <xdr:clientData fPrintsWithSheet="0"/>
  </xdr:twoCellAnchor>
</xdr:wsDr>
</file>

<file path=xl/drawings/drawing53.xml><?xml version="1.0" encoding="utf-8"?>
<xdr:wsDr xmlns:xdr="http://schemas.openxmlformats.org/drawingml/2006/spreadsheetDrawing" xmlns:r="http://schemas.openxmlformats.org/officeDocument/2006/relationships" xmlns:a="http://schemas.openxmlformats.org/drawingml/2006/main">
  <xdr:twoCellAnchor>
    <xdr:from>
      <xdr:col>7</xdr:col>
      <xdr:colOff>295275</xdr:colOff>
      <xdr:row>0</xdr:row>
      <xdr:rowOff>0</xdr:rowOff>
    </xdr:from>
    <xdr:to>
      <xdr:col>7</xdr:col>
      <xdr:colOff>904875</xdr:colOff>
      <xdr:row>1</xdr:row>
      <xdr:rowOff>0</xdr:rowOff>
    </xdr:to>
    <xdr:sp>
      <xdr:nvSpPr>
        <xdr:cNvPr id="23557" name="AutoShape 5">
          <a:hlinkClick xmlns:r="http://schemas.openxmlformats.org/officeDocument/2006/relationships" r:id="rId1"/>
        </xdr:cNvPr>
        <xdr:cNvSpPr>
          <a:spLocks noChangeArrowheads="1"/>
        </xdr:cNvSpPr>
      </xdr:nvSpPr>
      <xdr:spPr>
        <a:xfrm>
          <a:off x="7858125" y="0"/>
          <a:ext cx="609600" cy="323850"/>
        </a:xfrm>
        <a:prstGeom prst="horizontalScroll">
          <a:avLst>
            <a:gd name="adj" fmla="val 12500"/>
          </a:avLst>
        </a:prstGeom>
        <a:solidFill>
          <a:srgbClr val="C0C0C0"/>
        </a:solidFill>
        <a:ln w="9525">
          <a:solidFill>
            <a:srgbClr val="000000"/>
          </a:solidFill>
          <a:round/>
        </a:ln>
        <a:effectLst/>
      </xdr:spPr>
      <xdr:txBody>
        <a:bodyPr vertOverflow="clip" wrap="square" lIns="27432" tIns="27432" rIns="27432" bIns="27432" anchor="ctr" upright="1"/>
        <a:lstStyle/>
        <a:p>
          <a:pPr algn="ctr" rtl="1">
            <a:defRPr sz="1000"/>
          </a:pPr>
          <a:r>
            <a:rPr lang="en-US" altLang="zh-CN" sz="1200" b="1" i="1" u="dbl" strike="noStrike">
              <a:solidFill>
                <a:srgbClr val="FF0000"/>
              </a:solidFill>
              <a:latin typeface="Arial Narrow" panose="020B0606020202030204"/>
            </a:rPr>
            <a:t>Back</a:t>
          </a:r>
          <a:endParaRPr lang="en-US" altLang="zh-CN" sz="1200" b="1" i="1" u="dbl" strike="noStrike">
            <a:solidFill>
              <a:srgbClr val="FF0000"/>
            </a:solidFill>
            <a:latin typeface="Arial Narrow" panose="020B0606020202030204"/>
          </a:endParaRPr>
        </a:p>
      </xdr:txBody>
    </xdr:sp>
    <xdr:clientData fPrintsWithSheet="0"/>
  </xdr:twoCellAnchor>
</xdr:wsDr>
</file>

<file path=xl/drawings/drawing54.xml><?xml version="1.0" encoding="utf-8"?>
<xdr:wsDr xmlns:xdr="http://schemas.openxmlformats.org/drawingml/2006/spreadsheetDrawing" xmlns:r="http://schemas.openxmlformats.org/officeDocument/2006/relationships" xmlns:a="http://schemas.openxmlformats.org/drawingml/2006/main">
  <xdr:twoCellAnchor>
    <xdr:from>
      <xdr:col>11</xdr:col>
      <xdr:colOff>57150</xdr:colOff>
      <xdr:row>0</xdr:row>
      <xdr:rowOff>0</xdr:rowOff>
    </xdr:from>
    <xdr:to>
      <xdr:col>12</xdr:col>
      <xdr:colOff>276225</xdr:colOff>
      <xdr:row>1</xdr:row>
      <xdr:rowOff>0</xdr:rowOff>
    </xdr:to>
    <xdr:sp>
      <xdr:nvSpPr>
        <xdr:cNvPr id="77833" name="AutoShape 9">
          <a:hlinkClick xmlns:r="http://schemas.openxmlformats.org/officeDocument/2006/relationships" r:id="rId1"/>
        </xdr:cNvPr>
        <xdr:cNvSpPr>
          <a:spLocks noChangeArrowheads="1"/>
        </xdr:cNvSpPr>
      </xdr:nvSpPr>
      <xdr:spPr>
        <a:xfrm>
          <a:off x="7981950" y="0"/>
          <a:ext cx="800100" cy="323850"/>
        </a:xfrm>
        <a:prstGeom prst="horizontalScroll">
          <a:avLst>
            <a:gd name="adj" fmla="val 12500"/>
          </a:avLst>
        </a:prstGeom>
        <a:solidFill>
          <a:srgbClr val="C0C0C0"/>
        </a:solidFill>
        <a:ln w="9525">
          <a:solidFill>
            <a:srgbClr val="000000"/>
          </a:solidFill>
          <a:round/>
        </a:ln>
        <a:effectLst/>
      </xdr:spPr>
      <xdr:txBody>
        <a:bodyPr vertOverflow="clip" wrap="square" lIns="27432" tIns="27432" rIns="27432" bIns="27432" anchor="ctr" upright="1"/>
        <a:lstStyle/>
        <a:p>
          <a:pPr algn="ctr" rtl="1">
            <a:defRPr sz="1000"/>
          </a:pPr>
          <a:r>
            <a:rPr lang="en-US" altLang="zh-CN" sz="1200" b="1" i="1" u="dbl" strike="noStrike">
              <a:solidFill>
                <a:srgbClr val="FF0000"/>
              </a:solidFill>
              <a:latin typeface="Arial Narrow" panose="020B0606020202030204"/>
            </a:rPr>
            <a:t>Back</a:t>
          </a:r>
          <a:endParaRPr lang="en-US" altLang="zh-CN" sz="1200" b="1" i="1" u="dbl" strike="noStrike">
            <a:solidFill>
              <a:srgbClr val="FF0000"/>
            </a:solidFill>
            <a:latin typeface="Arial Narrow" panose="020B0606020202030204"/>
          </a:endParaRPr>
        </a:p>
      </xdr:txBody>
    </xdr:sp>
    <xdr:clientData fPrintsWithSheet="0"/>
  </xdr:twoCellAnchor>
</xdr:wsDr>
</file>

<file path=xl/drawings/drawing55.xml><?xml version="1.0" encoding="utf-8"?>
<xdr:wsDr xmlns:xdr="http://schemas.openxmlformats.org/drawingml/2006/spreadsheetDrawing" xmlns:r="http://schemas.openxmlformats.org/officeDocument/2006/relationships" xmlns:a="http://schemas.openxmlformats.org/drawingml/2006/main">
  <xdr:twoCellAnchor>
    <xdr:from>
      <xdr:col>11</xdr:col>
      <xdr:colOff>352425</xdr:colOff>
      <xdr:row>0</xdr:row>
      <xdr:rowOff>19050</xdr:rowOff>
    </xdr:from>
    <xdr:to>
      <xdr:col>12</xdr:col>
      <xdr:colOff>361950</xdr:colOff>
      <xdr:row>1</xdr:row>
      <xdr:rowOff>19050</xdr:rowOff>
    </xdr:to>
    <xdr:sp>
      <xdr:nvSpPr>
        <xdr:cNvPr id="78857" name="AutoShape 9">
          <a:hlinkClick xmlns:r="http://schemas.openxmlformats.org/officeDocument/2006/relationships" r:id="rId1"/>
        </xdr:cNvPr>
        <xdr:cNvSpPr>
          <a:spLocks noChangeArrowheads="1"/>
        </xdr:cNvSpPr>
      </xdr:nvSpPr>
      <xdr:spPr>
        <a:xfrm>
          <a:off x="7991475" y="19050"/>
          <a:ext cx="609600" cy="323850"/>
        </a:xfrm>
        <a:prstGeom prst="horizontalScroll">
          <a:avLst>
            <a:gd name="adj" fmla="val 12500"/>
          </a:avLst>
        </a:prstGeom>
        <a:solidFill>
          <a:srgbClr val="C0C0C0"/>
        </a:solidFill>
        <a:ln w="9525">
          <a:solidFill>
            <a:srgbClr val="000000"/>
          </a:solidFill>
          <a:round/>
        </a:ln>
        <a:effectLst/>
      </xdr:spPr>
      <xdr:txBody>
        <a:bodyPr vertOverflow="clip" wrap="square" lIns="27432" tIns="27432" rIns="27432" bIns="27432" anchor="ctr" upright="1"/>
        <a:lstStyle/>
        <a:p>
          <a:pPr algn="ctr" rtl="1">
            <a:defRPr sz="1000"/>
          </a:pPr>
          <a:r>
            <a:rPr lang="en-US" altLang="zh-CN" sz="1200" b="1" i="1" u="dbl" strike="noStrike">
              <a:solidFill>
                <a:srgbClr val="FF0000"/>
              </a:solidFill>
              <a:latin typeface="Arial Narrow" panose="020B0606020202030204"/>
            </a:rPr>
            <a:t>Back</a:t>
          </a:r>
          <a:endParaRPr lang="en-US" altLang="zh-CN" sz="1200" b="1" i="1" u="dbl" strike="noStrike">
            <a:solidFill>
              <a:srgbClr val="FF0000"/>
            </a:solidFill>
            <a:latin typeface="Arial Narrow" panose="020B0606020202030204"/>
          </a:endParaRPr>
        </a:p>
      </xdr:txBody>
    </xdr:sp>
    <xdr:clientData fPrintsWithSheet="0"/>
  </xdr:twoCellAnchor>
</xdr:wsDr>
</file>

<file path=xl/drawings/drawing56.xml><?xml version="1.0" encoding="utf-8"?>
<xdr:wsDr xmlns:xdr="http://schemas.openxmlformats.org/drawingml/2006/spreadsheetDrawing" xmlns:r="http://schemas.openxmlformats.org/officeDocument/2006/relationships" xmlns:a="http://schemas.openxmlformats.org/drawingml/2006/main">
  <xdr:twoCellAnchor>
    <xdr:from>
      <xdr:col>4</xdr:col>
      <xdr:colOff>704850</xdr:colOff>
      <xdr:row>0</xdr:row>
      <xdr:rowOff>0</xdr:rowOff>
    </xdr:from>
    <xdr:to>
      <xdr:col>4</xdr:col>
      <xdr:colOff>1314450</xdr:colOff>
      <xdr:row>1</xdr:row>
      <xdr:rowOff>0</xdr:rowOff>
    </xdr:to>
    <xdr:sp>
      <xdr:nvSpPr>
        <xdr:cNvPr id="119810" name="AutoShape 2">
          <a:hlinkClick xmlns:r="http://schemas.openxmlformats.org/officeDocument/2006/relationships" r:id="rId1"/>
        </xdr:cNvPr>
        <xdr:cNvSpPr>
          <a:spLocks noChangeArrowheads="1"/>
        </xdr:cNvSpPr>
      </xdr:nvSpPr>
      <xdr:spPr>
        <a:xfrm>
          <a:off x="7410450" y="0"/>
          <a:ext cx="609600" cy="323850"/>
        </a:xfrm>
        <a:prstGeom prst="horizontalScroll">
          <a:avLst>
            <a:gd name="adj" fmla="val 12500"/>
          </a:avLst>
        </a:prstGeom>
        <a:solidFill>
          <a:srgbClr val="C0C0C0"/>
        </a:solidFill>
        <a:ln w="9525">
          <a:solidFill>
            <a:srgbClr val="000000"/>
          </a:solidFill>
          <a:round/>
        </a:ln>
        <a:effectLst/>
      </xdr:spPr>
      <xdr:txBody>
        <a:bodyPr vertOverflow="clip" wrap="square" lIns="27432" tIns="27432" rIns="27432" bIns="27432" anchor="ctr" upright="1"/>
        <a:lstStyle/>
        <a:p>
          <a:pPr algn="ctr" rtl="1">
            <a:defRPr sz="1000"/>
          </a:pPr>
          <a:r>
            <a:rPr lang="en-US" altLang="zh-CN" sz="1200" b="1" i="1" u="dbl" strike="noStrike">
              <a:solidFill>
                <a:srgbClr val="FF0000"/>
              </a:solidFill>
              <a:latin typeface="Arial Narrow" panose="020B0606020202030204"/>
            </a:rPr>
            <a:t>Back</a:t>
          </a:r>
          <a:endParaRPr lang="en-US" altLang="zh-CN" sz="1200" b="1" i="1" u="dbl" strike="noStrike">
            <a:solidFill>
              <a:srgbClr val="FF0000"/>
            </a:solidFill>
            <a:latin typeface="Arial Narrow" panose="020B0606020202030204"/>
          </a:endParaRPr>
        </a:p>
      </xdr:txBody>
    </xdr:sp>
    <xdr:clientData fPrintsWithSheet="0"/>
  </xdr:twoCellAnchor>
</xdr:wsDr>
</file>

<file path=xl/drawings/drawing57.xml><?xml version="1.0" encoding="utf-8"?>
<xdr:wsDr xmlns:xdr="http://schemas.openxmlformats.org/drawingml/2006/spreadsheetDrawing" xmlns:r="http://schemas.openxmlformats.org/officeDocument/2006/relationships" xmlns:a="http://schemas.openxmlformats.org/drawingml/2006/main">
  <xdr:twoCellAnchor>
    <xdr:from>
      <xdr:col>20</xdr:col>
      <xdr:colOff>295275</xdr:colOff>
      <xdr:row>0</xdr:row>
      <xdr:rowOff>0</xdr:rowOff>
    </xdr:from>
    <xdr:to>
      <xdr:col>20</xdr:col>
      <xdr:colOff>295275</xdr:colOff>
      <xdr:row>1</xdr:row>
      <xdr:rowOff>0</xdr:rowOff>
    </xdr:to>
    <xdr:sp>
      <xdr:nvSpPr>
        <xdr:cNvPr id="35847" name="AutoShape 7">
          <a:hlinkClick xmlns:r="http://schemas.openxmlformats.org/officeDocument/2006/relationships" r:id="rId1"/>
        </xdr:cNvPr>
        <xdr:cNvSpPr>
          <a:spLocks noChangeArrowheads="1"/>
        </xdr:cNvSpPr>
      </xdr:nvSpPr>
      <xdr:spPr>
        <a:xfrm>
          <a:off x="10972800" y="0"/>
          <a:ext cx="0" cy="323850"/>
        </a:xfrm>
        <a:prstGeom prst="horizontalScroll">
          <a:avLst>
            <a:gd name="adj" fmla="val 12500"/>
          </a:avLst>
        </a:prstGeom>
        <a:solidFill>
          <a:srgbClr val="C0C0C0"/>
        </a:solidFill>
        <a:ln w="9525">
          <a:solidFill>
            <a:srgbClr val="000000"/>
          </a:solidFill>
          <a:round/>
        </a:ln>
        <a:effectLst/>
      </xdr:spPr>
      <xdr:txBody>
        <a:bodyPr vertOverflow="clip" wrap="square" lIns="27432" tIns="27432" rIns="27432" bIns="27432" anchor="ctr" upright="1"/>
        <a:lstStyle/>
        <a:p>
          <a:pPr algn="ctr" rtl="1">
            <a:defRPr sz="1000"/>
          </a:pPr>
          <a:r>
            <a:rPr lang="en-US" altLang="zh-CN" sz="1200" b="1" i="1" u="dbl" strike="noStrike">
              <a:solidFill>
                <a:srgbClr val="FF0000"/>
              </a:solidFill>
              <a:latin typeface="Arial Narrow" panose="020B0606020202030204"/>
            </a:rPr>
            <a:t>Back</a:t>
          </a:r>
          <a:endParaRPr lang="en-US" altLang="zh-CN" sz="1200" b="1" i="1" u="dbl" strike="noStrike">
            <a:solidFill>
              <a:srgbClr val="FF0000"/>
            </a:solidFill>
            <a:latin typeface="Arial Narrow" panose="020B0606020202030204"/>
          </a:endParaRPr>
        </a:p>
      </xdr:txBody>
    </xdr:sp>
    <xdr:clientData fPrintsWithSheet="0"/>
  </xdr:twoCellAnchor>
</xdr:wsDr>
</file>

<file path=xl/drawings/drawing58.xml><?xml version="1.0" encoding="utf-8"?>
<xdr:wsDr xmlns:xdr="http://schemas.openxmlformats.org/drawingml/2006/spreadsheetDrawing" xmlns:r="http://schemas.openxmlformats.org/officeDocument/2006/relationships" xmlns:a="http://schemas.openxmlformats.org/drawingml/2006/main">
  <xdr:twoCellAnchor>
    <xdr:from>
      <xdr:col>12</xdr:col>
      <xdr:colOff>19050</xdr:colOff>
      <xdr:row>0</xdr:row>
      <xdr:rowOff>0</xdr:rowOff>
    </xdr:from>
    <xdr:to>
      <xdr:col>13</xdr:col>
      <xdr:colOff>171450</xdr:colOff>
      <xdr:row>1</xdr:row>
      <xdr:rowOff>0</xdr:rowOff>
    </xdr:to>
    <xdr:sp>
      <xdr:nvSpPr>
        <xdr:cNvPr id="103430" name="AutoShape 6">
          <a:hlinkClick xmlns:r="http://schemas.openxmlformats.org/officeDocument/2006/relationships" r:id="rId1"/>
        </xdr:cNvPr>
        <xdr:cNvSpPr>
          <a:spLocks noChangeArrowheads="1"/>
        </xdr:cNvSpPr>
      </xdr:nvSpPr>
      <xdr:spPr>
        <a:xfrm>
          <a:off x="8172450" y="0"/>
          <a:ext cx="733425" cy="323850"/>
        </a:xfrm>
        <a:prstGeom prst="horizontalScroll">
          <a:avLst>
            <a:gd name="adj" fmla="val 12500"/>
          </a:avLst>
        </a:prstGeom>
        <a:solidFill>
          <a:srgbClr val="C0C0C0"/>
        </a:solidFill>
        <a:ln w="9525">
          <a:solidFill>
            <a:srgbClr val="000000"/>
          </a:solidFill>
          <a:round/>
        </a:ln>
        <a:effectLst/>
      </xdr:spPr>
      <xdr:txBody>
        <a:bodyPr vertOverflow="clip" wrap="square" lIns="27432" tIns="27432" rIns="27432" bIns="27432" anchor="ctr" upright="1"/>
        <a:lstStyle/>
        <a:p>
          <a:pPr algn="ctr" rtl="1">
            <a:defRPr sz="1000"/>
          </a:pPr>
          <a:r>
            <a:rPr lang="en-US" altLang="zh-CN" sz="1200" b="1" i="1" u="dbl" strike="noStrike">
              <a:solidFill>
                <a:srgbClr val="FF0000"/>
              </a:solidFill>
              <a:latin typeface="Arial Narrow" panose="020B0606020202030204"/>
            </a:rPr>
            <a:t>Back</a:t>
          </a:r>
          <a:endParaRPr lang="en-US" altLang="zh-CN" sz="1200" b="1" i="1" u="dbl" strike="noStrike">
            <a:solidFill>
              <a:srgbClr val="FF0000"/>
            </a:solidFill>
            <a:latin typeface="Arial Narrow" panose="020B0606020202030204"/>
          </a:endParaRPr>
        </a:p>
      </xdr:txBody>
    </xdr:sp>
    <xdr:clientData fPrintsWithSheet="0"/>
  </xdr:twoCellAnchor>
</xdr:wsDr>
</file>

<file path=xl/drawings/drawing59.xml><?xml version="1.0" encoding="utf-8"?>
<xdr:wsDr xmlns:xdr="http://schemas.openxmlformats.org/drawingml/2006/spreadsheetDrawing" xmlns:r="http://schemas.openxmlformats.org/officeDocument/2006/relationships" xmlns:a="http://schemas.openxmlformats.org/drawingml/2006/main">
  <xdr:twoCellAnchor>
    <xdr:from>
      <xdr:col>9</xdr:col>
      <xdr:colOff>19050</xdr:colOff>
      <xdr:row>0</xdr:row>
      <xdr:rowOff>0</xdr:rowOff>
    </xdr:from>
    <xdr:to>
      <xdr:col>9</xdr:col>
      <xdr:colOff>628650</xdr:colOff>
      <xdr:row>1</xdr:row>
      <xdr:rowOff>0</xdr:rowOff>
    </xdr:to>
    <xdr:sp>
      <xdr:nvSpPr>
        <xdr:cNvPr id="37894" name="AutoShape 6">
          <a:hlinkClick xmlns:r="http://schemas.openxmlformats.org/officeDocument/2006/relationships" r:id="rId1"/>
        </xdr:cNvPr>
        <xdr:cNvSpPr>
          <a:spLocks noChangeArrowheads="1"/>
        </xdr:cNvSpPr>
      </xdr:nvSpPr>
      <xdr:spPr>
        <a:xfrm>
          <a:off x="7924800" y="0"/>
          <a:ext cx="609600" cy="323850"/>
        </a:xfrm>
        <a:prstGeom prst="horizontalScroll">
          <a:avLst>
            <a:gd name="adj" fmla="val 12500"/>
          </a:avLst>
        </a:prstGeom>
        <a:solidFill>
          <a:srgbClr val="C0C0C0"/>
        </a:solidFill>
        <a:ln w="9525">
          <a:solidFill>
            <a:srgbClr val="000000"/>
          </a:solidFill>
          <a:round/>
        </a:ln>
        <a:effectLst/>
      </xdr:spPr>
      <xdr:txBody>
        <a:bodyPr vertOverflow="clip" wrap="square" lIns="27432" tIns="27432" rIns="27432" bIns="27432" anchor="ctr" upright="1"/>
        <a:lstStyle/>
        <a:p>
          <a:pPr algn="ctr" rtl="1">
            <a:defRPr sz="1000"/>
          </a:pPr>
          <a:r>
            <a:rPr lang="en-US" altLang="zh-CN" sz="1200" b="1" i="1" u="dbl" strike="noStrike">
              <a:solidFill>
                <a:srgbClr val="FF0000"/>
              </a:solidFill>
              <a:latin typeface="Arial Narrow" panose="020B0606020202030204"/>
            </a:rPr>
            <a:t>Back</a:t>
          </a:r>
          <a:endParaRPr lang="en-US" altLang="zh-CN" sz="1200" b="1" i="1" u="dbl" strike="noStrike">
            <a:solidFill>
              <a:srgbClr val="FF0000"/>
            </a:solidFill>
            <a:latin typeface="Arial Narrow" panose="020B0606020202030204"/>
          </a:endParaRPr>
        </a:p>
      </xdr:txBody>
    </xdr:sp>
    <xdr:clientData fPrintsWithSheet="0"/>
  </xdr:twoCellAnchor>
</xdr:wsDr>
</file>

<file path=xl/drawings/drawing6.xml><?xml version="1.0" encoding="utf-8"?>
<xdr:wsDr xmlns:xdr="http://schemas.openxmlformats.org/drawingml/2006/spreadsheetDrawing" xmlns:r="http://schemas.openxmlformats.org/officeDocument/2006/relationships" xmlns:a="http://schemas.openxmlformats.org/drawingml/2006/main">
  <xdr:twoCellAnchor>
    <xdr:from>
      <xdr:col>5</xdr:col>
      <xdr:colOff>542925</xdr:colOff>
      <xdr:row>0</xdr:row>
      <xdr:rowOff>28575</xdr:rowOff>
    </xdr:from>
    <xdr:to>
      <xdr:col>6</xdr:col>
      <xdr:colOff>285750</xdr:colOff>
      <xdr:row>1</xdr:row>
      <xdr:rowOff>28575</xdr:rowOff>
    </xdr:to>
    <xdr:sp>
      <xdr:nvSpPr>
        <xdr:cNvPr id="111618" name="AutoShape 2">
          <a:hlinkClick xmlns:r="http://schemas.openxmlformats.org/officeDocument/2006/relationships" r:id="rId1"/>
        </xdr:cNvPr>
        <xdr:cNvSpPr>
          <a:spLocks noChangeArrowheads="1"/>
        </xdr:cNvSpPr>
      </xdr:nvSpPr>
      <xdr:spPr>
        <a:xfrm>
          <a:off x="7296150" y="28575"/>
          <a:ext cx="933450" cy="323850"/>
        </a:xfrm>
        <a:prstGeom prst="horizontalScroll">
          <a:avLst>
            <a:gd name="adj" fmla="val 12500"/>
          </a:avLst>
        </a:prstGeom>
        <a:solidFill>
          <a:srgbClr val="C0C0C0"/>
        </a:solidFill>
        <a:ln w="9525">
          <a:solidFill>
            <a:srgbClr val="000000"/>
          </a:solidFill>
          <a:round/>
        </a:ln>
        <a:effectLst/>
      </xdr:spPr>
      <xdr:txBody>
        <a:bodyPr vertOverflow="clip" wrap="square" lIns="27432" tIns="27432" rIns="27432" bIns="27432" anchor="ctr" upright="1"/>
        <a:lstStyle/>
        <a:p>
          <a:pPr algn="ctr" rtl="1">
            <a:defRPr sz="1000"/>
          </a:pPr>
          <a:r>
            <a:rPr lang="en-US" altLang="zh-CN" sz="1200" b="1" i="1" u="dbl" strike="noStrike">
              <a:solidFill>
                <a:srgbClr val="FF0000"/>
              </a:solidFill>
              <a:latin typeface="Arial Narrow" panose="020B0606020202030204"/>
            </a:rPr>
            <a:t>Back</a:t>
          </a:r>
          <a:endParaRPr lang="en-US" altLang="zh-CN" sz="1200" b="1" i="1" u="dbl" strike="noStrike">
            <a:solidFill>
              <a:srgbClr val="FF0000"/>
            </a:solidFill>
            <a:latin typeface="Arial Narrow" panose="020B0606020202030204"/>
          </a:endParaRPr>
        </a:p>
      </xdr:txBody>
    </xdr:sp>
    <xdr:clientData fPrintsWithSheet="0"/>
  </xdr:twoCellAnchor>
</xdr:wsDr>
</file>

<file path=xl/drawings/drawing60.xml><?xml version="1.0" encoding="utf-8"?>
<xdr:wsDr xmlns:xdr="http://schemas.openxmlformats.org/drawingml/2006/spreadsheetDrawing" xmlns:r="http://schemas.openxmlformats.org/officeDocument/2006/relationships" xmlns:a="http://schemas.openxmlformats.org/drawingml/2006/main">
  <xdr:twoCellAnchor>
    <xdr:from>
      <xdr:col>6</xdr:col>
      <xdr:colOff>314325</xdr:colOff>
      <xdr:row>0</xdr:row>
      <xdr:rowOff>0</xdr:rowOff>
    </xdr:from>
    <xdr:to>
      <xdr:col>7</xdr:col>
      <xdr:colOff>180975</xdr:colOff>
      <xdr:row>1</xdr:row>
      <xdr:rowOff>0</xdr:rowOff>
    </xdr:to>
    <xdr:sp>
      <xdr:nvSpPr>
        <xdr:cNvPr id="101380" name="AutoShape 4">
          <a:hlinkClick xmlns:r="http://schemas.openxmlformats.org/officeDocument/2006/relationships" r:id="rId1"/>
        </xdr:cNvPr>
        <xdr:cNvSpPr>
          <a:spLocks noChangeArrowheads="1"/>
        </xdr:cNvSpPr>
      </xdr:nvSpPr>
      <xdr:spPr>
        <a:xfrm>
          <a:off x="7505700" y="0"/>
          <a:ext cx="714375" cy="323850"/>
        </a:xfrm>
        <a:prstGeom prst="horizontalScroll">
          <a:avLst>
            <a:gd name="adj" fmla="val 12500"/>
          </a:avLst>
        </a:prstGeom>
        <a:solidFill>
          <a:srgbClr val="C0C0C0"/>
        </a:solidFill>
        <a:ln w="9525">
          <a:solidFill>
            <a:srgbClr val="000000"/>
          </a:solidFill>
          <a:round/>
        </a:ln>
        <a:effectLst/>
      </xdr:spPr>
      <xdr:txBody>
        <a:bodyPr vertOverflow="clip" wrap="square" lIns="27432" tIns="27432" rIns="27432" bIns="27432" anchor="ctr" upright="1"/>
        <a:lstStyle/>
        <a:p>
          <a:pPr algn="ctr" rtl="1">
            <a:defRPr sz="1000"/>
          </a:pPr>
          <a:r>
            <a:rPr lang="en-US" altLang="zh-CN" sz="1200" b="1" i="1" u="dbl" strike="noStrike">
              <a:solidFill>
                <a:srgbClr val="FF0000"/>
              </a:solidFill>
              <a:latin typeface="Arial Narrow" panose="020B0606020202030204"/>
            </a:rPr>
            <a:t>Back</a:t>
          </a:r>
          <a:endParaRPr lang="en-US" altLang="zh-CN" sz="1200" b="1" i="1" u="dbl" strike="noStrike">
            <a:solidFill>
              <a:srgbClr val="FF0000"/>
            </a:solidFill>
            <a:latin typeface="Arial Narrow" panose="020B0606020202030204"/>
          </a:endParaRPr>
        </a:p>
      </xdr:txBody>
    </xdr:sp>
    <xdr:clientData fPrintsWithSheet="0"/>
  </xdr:twoCellAnchor>
</xdr:wsDr>
</file>

<file path=xl/drawings/drawing61.xml><?xml version="1.0" encoding="utf-8"?>
<xdr:wsDr xmlns:xdr="http://schemas.openxmlformats.org/drawingml/2006/spreadsheetDrawing" xmlns:r="http://schemas.openxmlformats.org/officeDocument/2006/relationships" xmlns:a="http://schemas.openxmlformats.org/drawingml/2006/main">
  <xdr:twoCellAnchor>
    <xdr:from>
      <xdr:col>6</xdr:col>
      <xdr:colOff>266700</xdr:colOff>
      <xdr:row>0</xdr:row>
      <xdr:rowOff>0</xdr:rowOff>
    </xdr:from>
    <xdr:to>
      <xdr:col>7</xdr:col>
      <xdr:colOff>57150</xdr:colOff>
      <xdr:row>1</xdr:row>
      <xdr:rowOff>0</xdr:rowOff>
    </xdr:to>
    <xdr:sp>
      <xdr:nvSpPr>
        <xdr:cNvPr id="80900" name="AutoShape 4">
          <a:hlinkClick xmlns:r="http://schemas.openxmlformats.org/officeDocument/2006/relationships" r:id="rId1"/>
        </xdr:cNvPr>
        <xdr:cNvSpPr>
          <a:spLocks noChangeArrowheads="1"/>
        </xdr:cNvSpPr>
      </xdr:nvSpPr>
      <xdr:spPr>
        <a:xfrm>
          <a:off x="7486650" y="0"/>
          <a:ext cx="638175" cy="323850"/>
        </a:xfrm>
        <a:prstGeom prst="horizontalScroll">
          <a:avLst>
            <a:gd name="adj" fmla="val 12500"/>
          </a:avLst>
        </a:prstGeom>
        <a:solidFill>
          <a:srgbClr val="C0C0C0"/>
        </a:solidFill>
        <a:ln w="9525">
          <a:solidFill>
            <a:srgbClr val="000000"/>
          </a:solidFill>
          <a:round/>
        </a:ln>
        <a:effectLst/>
      </xdr:spPr>
      <xdr:txBody>
        <a:bodyPr vertOverflow="clip" wrap="square" lIns="27432" tIns="27432" rIns="27432" bIns="27432" anchor="ctr" upright="1"/>
        <a:lstStyle/>
        <a:p>
          <a:pPr algn="ctr" rtl="1">
            <a:defRPr sz="1000"/>
          </a:pPr>
          <a:r>
            <a:rPr lang="en-US" altLang="zh-CN" sz="1200" b="1" i="1" u="dbl" strike="noStrike">
              <a:solidFill>
                <a:srgbClr val="FF0000"/>
              </a:solidFill>
              <a:latin typeface="Arial Narrow" panose="020B0606020202030204"/>
            </a:rPr>
            <a:t>Back</a:t>
          </a:r>
          <a:endParaRPr lang="en-US" altLang="zh-CN" sz="1200" b="1" i="1" u="dbl" strike="noStrike">
            <a:solidFill>
              <a:srgbClr val="FF0000"/>
            </a:solidFill>
            <a:latin typeface="Arial Narrow" panose="020B0606020202030204"/>
          </a:endParaRPr>
        </a:p>
      </xdr:txBody>
    </xdr:sp>
    <xdr:clientData fPrintsWithSheet="0"/>
  </xdr:twoCellAnchor>
</xdr:wsDr>
</file>

<file path=xl/drawings/drawing62.xml><?xml version="1.0" encoding="utf-8"?>
<xdr:wsDr xmlns:xdr="http://schemas.openxmlformats.org/drawingml/2006/spreadsheetDrawing" xmlns:r="http://schemas.openxmlformats.org/officeDocument/2006/relationships" xmlns:a="http://schemas.openxmlformats.org/drawingml/2006/main">
  <xdr:twoCellAnchor>
    <xdr:from>
      <xdr:col>9</xdr:col>
      <xdr:colOff>19050</xdr:colOff>
      <xdr:row>0</xdr:row>
      <xdr:rowOff>0</xdr:rowOff>
    </xdr:from>
    <xdr:to>
      <xdr:col>10</xdr:col>
      <xdr:colOff>9525</xdr:colOff>
      <xdr:row>1</xdr:row>
      <xdr:rowOff>0</xdr:rowOff>
    </xdr:to>
    <xdr:sp>
      <xdr:nvSpPr>
        <xdr:cNvPr id="36868" name="AutoShape 4">
          <a:hlinkClick xmlns:r="http://schemas.openxmlformats.org/officeDocument/2006/relationships" r:id="rId1"/>
        </xdr:cNvPr>
        <xdr:cNvSpPr>
          <a:spLocks noChangeArrowheads="1"/>
        </xdr:cNvSpPr>
      </xdr:nvSpPr>
      <xdr:spPr>
        <a:xfrm>
          <a:off x="7696200" y="0"/>
          <a:ext cx="857250" cy="323850"/>
        </a:xfrm>
        <a:prstGeom prst="horizontalScroll">
          <a:avLst>
            <a:gd name="adj" fmla="val 12500"/>
          </a:avLst>
        </a:prstGeom>
        <a:solidFill>
          <a:srgbClr val="C0C0C0"/>
        </a:solidFill>
        <a:ln w="9525">
          <a:solidFill>
            <a:srgbClr val="000000"/>
          </a:solidFill>
          <a:round/>
        </a:ln>
        <a:effectLst/>
      </xdr:spPr>
      <xdr:txBody>
        <a:bodyPr vertOverflow="clip" wrap="square" lIns="27432" tIns="27432" rIns="27432" bIns="27432" anchor="ctr" upright="1"/>
        <a:lstStyle/>
        <a:p>
          <a:pPr algn="ctr" rtl="1">
            <a:defRPr sz="1000"/>
          </a:pPr>
          <a:r>
            <a:rPr lang="en-US" altLang="zh-CN" sz="1200" b="1" i="1" u="dbl" strike="noStrike">
              <a:solidFill>
                <a:srgbClr val="FF0000"/>
              </a:solidFill>
              <a:latin typeface="Arial Narrow" panose="020B0606020202030204"/>
            </a:rPr>
            <a:t>Back</a:t>
          </a:r>
          <a:endParaRPr lang="en-US" altLang="zh-CN" sz="1200" b="1" i="1" u="dbl" strike="noStrike">
            <a:solidFill>
              <a:srgbClr val="FF0000"/>
            </a:solidFill>
            <a:latin typeface="Arial Narrow" panose="020B0606020202030204"/>
          </a:endParaRPr>
        </a:p>
      </xdr:txBody>
    </xdr:sp>
    <xdr:clientData fPrintsWithSheet="0"/>
  </xdr:twoCellAnchor>
</xdr:wsDr>
</file>

<file path=xl/drawings/drawing63.xml><?xml version="1.0" encoding="utf-8"?>
<xdr:wsDr xmlns:xdr="http://schemas.openxmlformats.org/drawingml/2006/spreadsheetDrawing" xmlns:r="http://schemas.openxmlformats.org/officeDocument/2006/relationships" xmlns:a="http://schemas.openxmlformats.org/drawingml/2006/main">
  <xdr:twoCellAnchor>
    <xdr:from>
      <xdr:col>5</xdr:col>
      <xdr:colOff>361950</xdr:colOff>
      <xdr:row>0</xdr:row>
      <xdr:rowOff>0</xdr:rowOff>
    </xdr:from>
    <xdr:to>
      <xdr:col>5</xdr:col>
      <xdr:colOff>971550</xdr:colOff>
      <xdr:row>1</xdr:row>
      <xdr:rowOff>0</xdr:rowOff>
    </xdr:to>
    <xdr:sp>
      <xdr:nvSpPr>
        <xdr:cNvPr id="39939" name="AutoShape 3">
          <a:hlinkClick xmlns:r="http://schemas.openxmlformats.org/officeDocument/2006/relationships" r:id="rId1"/>
        </xdr:cNvPr>
        <xdr:cNvSpPr>
          <a:spLocks noChangeArrowheads="1"/>
        </xdr:cNvSpPr>
      </xdr:nvSpPr>
      <xdr:spPr>
        <a:xfrm>
          <a:off x="7591425" y="0"/>
          <a:ext cx="609600" cy="323850"/>
        </a:xfrm>
        <a:prstGeom prst="horizontalScroll">
          <a:avLst>
            <a:gd name="adj" fmla="val 12500"/>
          </a:avLst>
        </a:prstGeom>
        <a:solidFill>
          <a:srgbClr val="C0C0C0"/>
        </a:solidFill>
        <a:ln w="9525">
          <a:solidFill>
            <a:srgbClr val="000000"/>
          </a:solidFill>
          <a:round/>
        </a:ln>
        <a:effectLst/>
      </xdr:spPr>
      <xdr:txBody>
        <a:bodyPr vertOverflow="clip" wrap="square" lIns="27432" tIns="27432" rIns="27432" bIns="27432" anchor="ctr" upright="1"/>
        <a:lstStyle/>
        <a:p>
          <a:pPr algn="ctr" rtl="1">
            <a:defRPr sz="1000"/>
          </a:pPr>
          <a:r>
            <a:rPr lang="en-US" altLang="zh-CN" sz="1200" b="1" i="1" u="dbl" strike="noStrike">
              <a:solidFill>
                <a:srgbClr val="FF0000"/>
              </a:solidFill>
              <a:latin typeface="Arial Narrow" panose="020B0606020202030204"/>
            </a:rPr>
            <a:t>Back</a:t>
          </a:r>
          <a:endParaRPr lang="en-US" altLang="zh-CN" sz="1200" b="1" i="1" u="dbl" strike="noStrike">
            <a:solidFill>
              <a:srgbClr val="FF0000"/>
            </a:solidFill>
            <a:latin typeface="Arial Narrow" panose="020B0606020202030204"/>
          </a:endParaRPr>
        </a:p>
      </xdr:txBody>
    </xdr:sp>
    <xdr:clientData fPrintsWithSheet="0"/>
  </xdr:twoCellAnchor>
</xdr:wsDr>
</file>

<file path=xl/drawings/drawing64.xml><?xml version="1.0" encoding="utf-8"?>
<xdr:wsDr xmlns:xdr="http://schemas.openxmlformats.org/drawingml/2006/spreadsheetDrawing" xmlns:r="http://schemas.openxmlformats.org/officeDocument/2006/relationships" xmlns:a="http://schemas.openxmlformats.org/drawingml/2006/main">
  <xdr:twoCellAnchor>
    <xdr:from>
      <xdr:col>7</xdr:col>
      <xdr:colOff>219075</xdr:colOff>
      <xdr:row>0</xdr:row>
      <xdr:rowOff>0</xdr:rowOff>
    </xdr:from>
    <xdr:to>
      <xdr:col>7</xdr:col>
      <xdr:colOff>828675</xdr:colOff>
      <xdr:row>1</xdr:row>
      <xdr:rowOff>0</xdr:rowOff>
    </xdr:to>
    <xdr:sp>
      <xdr:nvSpPr>
        <xdr:cNvPr id="26627" name="AutoShape 3">
          <a:hlinkClick xmlns:r="http://schemas.openxmlformats.org/officeDocument/2006/relationships" r:id="rId1"/>
        </xdr:cNvPr>
        <xdr:cNvSpPr>
          <a:spLocks noChangeArrowheads="1"/>
        </xdr:cNvSpPr>
      </xdr:nvSpPr>
      <xdr:spPr>
        <a:xfrm>
          <a:off x="7924800" y="0"/>
          <a:ext cx="609600" cy="323850"/>
        </a:xfrm>
        <a:prstGeom prst="horizontalScroll">
          <a:avLst>
            <a:gd name="adj" fmla="val 12500"/>
          </a:avLst>
        </a:prstGeom>
        <a:solidFill>
          <a:srgbClr val="C0C0C0"/>
        </a:solidFill>
        <a:ln w="9525">
          <a:solidFill>
            <a:srgbClr val="000000"/>
          </a:solidFill>
          <a:round/>
        </a:ln>
        <a:effectLst/>
      </xdr:spPr>
      <xdr:txBody>
        <a:bodyPr vertOverflow="clip" wrap="square" lIns="27432" tIns="27432" rIns="27432" bIns="27432" anchor="ctr" upright="1"/>
        <a:lstStyle/>
        <a:p>
          <a:pPr algn="ctr" rtl="1">
            <a:defRPr sz="1000"/>
          </a:pPr>
          <a:r>
            <a:rPr lang="en-US" altLang="zh-CN" sz="1200" b="1" i="1" u="dbl" strike="noStrike">
              <a:solidFill>
                <a:srgbClr val="FF0000"/>
              </a:solidFill>
              <a:latin typeface="Arial Narrow" panose="020B0606020202030204"/>
            </a:rPr>
            <a:t>Back</a:t>
          </a:r>
          <a:endParaRPr lang="en-US" altLang="zh-CN" sz="1200" b="1" i="1" u="dbl" strike="noStrike">
            <a:solidFill>
              <a:srgbClr val="FF0000"/>
            </a:solidFill>
            <a:latin typeface="Arial Narrow" panose="020B0606020202030204"/>
          </a:endParaRPr>
        </a:p>
      </xdr:txBody>
    </xdr:sp>
    <xdr:clientData fPrintsWithSheet="0"/>
  </xdr:twoCellAnchor>
</xdr:wsDr>
</file>

<file path=xl/drawings/drawing65.xml><?xml version="1.0" encoding="utf-8"?>
<xdr:wsDr xmlns:xdr="http://schemas.openxmlformats.org/drawingml/2006/spreadsheetDrawing" xmlns:r="http://schemas.openxmlformats.org/officeDocument/2006/relationships" xmlns:a="http://schemas.openxmlformats.org/drawingml/2006/main">
  <xdr:twoCellAnchor>
    <xdr:from>
      <xdr:col>5</xdr:col>
      <xdr:colOff>323850</xdr:colOff>
      <xdr:row>0</xdr:row>
      <xdr:rowOff>0</xdr:rowOff>
    </xdr:from>
    <xdr:to>
      <xdr:col>5</xdr:col>
      <xdr:colOff>933450</xdr:colOff>
      <xdr:row>1</xdr:row>
      <xdr:rowOff>0</xdr:rowOff>
    </xdr:to>
    <xdr:sp>
      <xdr:nvSpPr>
        <xdr:cNvPr id="102402" name="AutoShape 2">
          <a:hlinkClick xmlns:r="http://schemas.openxmlformats.org/officeDocument/2006/relationships" r:id="rId1"/>
        </xdr:cNvPr>
        <xdr:cNvSpPr>
          <a:spLocks noChangeArrowheads="1"/>
        </xdr:cNvSpPr>
      </xdr:nvSpPr>
      <xdr:spPr>
        <a:xfrm>
          <a:off x="8334375" y="0"/>
          <a:ext cx="609600" cy="323850"/>
        </a:xfrm>
        <a:prstGeom prst="horizontalScroll">
          <a:avLst>
            <a:gd name="adj" fmla="val 12500"/>
          </a:avLst>
        </a:prstGeom>
        <a:solidFill>
          <a:srgbClr val="C0C0C0"/>
        </a:solidFill>
        <a:ln w="9525">
          <a:solidFill>
            <a:srgbClr val="000000"/>
          </a:solidFill>
          <a:round/>
        </a:ln>
        <a:effectLst/>
      </xdr:spPr>
      <xdr:txBody>
        <a:bodyPr vertOverflow="clip" wrap="square" lIns="27432" tIns="27432" rIns="27432" bIns="27432" anchor="ctr" upright="1"/>
        <a:lstStyle/>
        <a:p>
          <a:pPr algn="ctr" rtl="1">
            <a:defRPr sz="1000"/>
          </a:pPr>
          <a:r>
            <a:rPr lang="en-US" altLang="zh-CN" sz="1200" b="1" i="1" u="dbl" strike="noStrike">
              <a:solidFill>
                <a:srgbClr val="FF0000"/>
              </a:solidFill>
              <a:latin typeface="Arial Narrow" panose="020B0606020202030204"/>
            </a:rPr>
            <a:t>Back</a:t>
          </a:r>
          <a:endParaRPr lang="en-US" altLang="zh-CN" sz="1200" b="1" i="1" u="dbl" strike="noStrike">
            <a:solidFill>
              <a:srgbClr val="FF0000"/>
            </a:solidFill>
            <a:latin typeface="Arial Narrow" panose="020B0606020202030204"/>
          </a:endParaRPr>
        </a:p>
      </xdr:txBody>
    </xdr:sp>
    <xdr:clientData fPrintsWithSheet="0"/>
  </xdr:twoCellAnchor>
</xdr:wsDr>
</file>

<file path=xl/drawings/drawing66.xml><?xml version="1.0" encoding="utf-8"?>
<xdr:wsDr xmlns:xdr="http://schemas.openxmlformats.org/drawingml/2006/spreadsheetDrawing" xmlns:r="http://schemas.openxmlformats.org/officeDocument/2006/relationships" xmlns:a="http://schemas.openxmlformats.org/drawingml/2006/main">
  <xdr:twoCellAnchor>
    <xdr:from>
      <xdr:col>9</xdr:col>
      <xdr:colOff>352425</xdr:colOff>
      <xdr:row>0</xdr:row>
      <xdr:rowOff>0</xdr:rowOff>
    </xdr:from>
    <xdr:to>
      <xdr:col>9</xdr:col>
      <xdr:colOff>962025</xdr:colOff>
      <xdr:row>1</xdr:row>
      <xdr:rowOff>0</xdr:rowOff>
    </xdr:to>
    <xdr:sp>
      <xdr:nvSpPr>
        <xdr:cNvPr id="27656" name="AutoShape 8">
          <a:hlinkClick xmlns:r="http://schemas.openxmlformats.org/officeDocument/2006/relationships" r:id="rId1"/>
        </xdr:cNvPr>
        <xdr:cNvSpPr>
          <a:spLocks noChangeArrowheads="1"/>
        </xdr:cNvSpPr>
      </xdr:nvSpPr>
      <xdr:spPr>
        <a:xfrm>
          <a:off x="7848600" y="0"/>
          <a:ext cx="609600" cy="323850"/>
        </a:xfrm>
        <a:prstGeom prst="horizontalScroll">
          <a:avLst>
            <a:gd name="adj" fmla="val 12500"/>
          </a:avLst>
        </a:prstGeom>
        <a:solidFill>
          <a:srgbClr val="C0C0C0"/>
        </a:solidFill>
        <a:ln w="9525">
          <a:solidFill>
            <a:srgbClr val="000000"/>
          </a:solidFill>
          <a:round/>
        </a:ln>
        <a:effectLst/>
      </xdr:spPr>
      <xdr:txBody>
        <a:bodyPr vertOverflow="clip" wrap="square" lIns="27432" tIns="27432" rIns="27432" bIns="27432" anchor="ctr" upright="1"/>
        <a:lstStyle/>
        <a:p>
          <a:pPr algn="ctr" rtl="1">
            <a:defRPr sz="1000"/>
          </a:pPr>
          <a:r>
            <a:rPr lang="en-US" altLang="zh-CN" sz="1200" b="1" i="1" u="dbl" strike="noStrike">
              <a:solidFill>
                <a:srgbClr val="FF0000"/>
              </a:solidFill>
              <a:latin typeface="Arial Narrow" panose="020B0606020202030204"/>
            </a:rPr>
            <a:t>Back</a:t>
          </a:r>
          <a:endParaRPr lang="en-US" altLang="zh-CN" sz="1200" b="1" i="1" u="dbl" strike="noStrike">
            <a:solidFill>
              <a:srgbClr val="FF0000"/>
            </a:solidFill>
            <a:latin typeface="Arial Narrow" panose="020B0606020202030204"/>
          </a:endParaRPr>
        </a:p>
      </xdr:txBody>
    </xdr:sp>
    <xdr:clientData fPrintsWithSheet="0"/>
  </xdr:twoCellAnchor>
</xdr:wsDr>
</file>

<file path=xl/drawings/drawing67.xml><?xml version="1.0" encoding="utf-8"?>
<xdr:wsDr xmlns:xdr="http://schemas.openxmlformats.org/drawingml/2006/spreadsheetDrawing" xmlns:r="http://schemas.openxmlformats.org/officeDocument/2006/relationships" xmlns:a="http://schemas.openxmlformats.org/drawingml/2006/main">
  <xdr:twoCellAnchor>
    <xdr:from>
      <xdr:col>6</xdr:col>
      <xdr:colOff>190500</xdr:colOff>
      <xdr:row>0</xdr:row>
      <xdr:rowOff>0</xdr:rowOff>
    </xdr:from>
    <xdr:to>
      <xdr:col>6</xdr:col>
      <xdr:colOff>800100</xdr:colOff>
      <xdr:row>1</xdr:row>
      <xdr:rowOff>0</xdr:rowOff>
    </xdr:to>
    <xdr:sp>
      <xdr:nvSpPr>
        <xdr:cNvPr id="81926" name="AutoShape 6">
          <a:hlinkClick xmlns:r="http://schemas.openxmlformats.org/officeDocument/2006/relationships" r:id="rId1"/>
        </xdr:cNvPr>
        <xdr:cNvSpPr>
          <a:spLocks noChangeArrowheads="1"/>
        </xdr:cNvSpPr>
      </xdr:nvSpPr>
      <xdr:spPr>
        <a:xfrm>
          <a:off x="7858125" y="0"/>
          <a:ext cx="609600" cy="323850"/>
        </a:xfrm>
        <a:prstGeom prst="horizontalScroll">
          <a:avLst>
            <a:gd name="adj" fmla="val 12500"/>
          </a:avLst>
        </a:prstGeom>
        <a:solidFill>
          <a:srgbClr val="C0C0C0"/>
        </a:solidFill>
        <a:ln w="9525">
          <a:solidFill>
            <a:srgbClr val="000000"/>
          </a:solidFill>
          <a:round/>
        </a:ln>
        <a:effectLst/>
      </xdr:spPr>
      <xdr:txBody>
        <a:bodyPr vertOverflow="clip" wrap="square" lIns="27432" tIns="27432" rIns="27432" bIns="27432" anchor="ctr" upright="1"/>
        <a:lstStyle/>
        <a:p>
          <a:pPr algn="ctr" rtl="1">
            <a:defRPr sz="1000"/>
          </a:pPr>
          <a:r>
            <a:rPr lang="en-US" altLang="zh-CN" sz="1200" b="1" i="1" u="dbl" strike="noStrike">
              <a:solidFill>
                <a:srgbClr val="FF0000"/>
              </a:solidFill>
              <a:latin typeface="Arial Narrow" panose="020B0606020202030204"/>
            </a:rPr>
            <a:t>Back</a:t>
          </a:r>
          <a:endParaRPr lang="en-US" altLang="zh-CN" sz="1200" b="1" i="1" u="dbl" strike="noStrike">
            <a:solidFill>
              <a:srgbClr val="FF0000"/>
            </a:solidFill>
            <a:latin typeface="Arial Narrow" panose="020B0606020202030204"/>
          </a:endParaRPr>
        </a:p>
      </xdr:txBody>
    </xdr:sp>
    <xdr:clientData fPrintsWithSheet="0"/>
  </xdr:twoCellAnchor>
</xdr:wsDr>
</file>

<file path=xl/drawings/drawing68.xml><?xml version="1.0" encoding="utf-8"?>
<xdr:wsDr xmlns:xdr="http://schemas.openxmlformats.org/drawingml/2006/spreadsheetDrawing" xmlns:r="http://schemas.openxmlformats.org/officeDocument/2006/relationships" xmlns:a="http://schemas.openxmlformats.org/drawingml/2006/main">
  <xdr:twoCellAnchor>
    <xdr:from>
      <xdr:col>7</xdr:col>
      <xdr:colOff>285750</xdr:colOff>
      <xdr:row>0</xdr:row>
      <xdr:rowOff>0</xdr:rowOff>
    </xdr:from>
    <xdr:to>
      <xdr:col>7</xdr:col>
      <xdr:colOff>895350</xdr:colOff>
      <xdr:row>1</xdr:row>
      <xdr:rowOff>0</xdr:rowOff>
    </xdr:to>
    <xdr:sp>
      <xdr:nvSpPr>
        <xdr:cNvPr id="31750" name="AutoShape 6">
          <a:hlinkClick xmlns:r="http://schemas.openxmlformats.org/officeDocument/2006/relationships" r:id="rId1"/>
        </xdr:cNvPr>
        <xdr:cNvSpPr>
          <a:spLocks noChangeArrowheads="1"/>
        </xdr:cNvSpPr>
      </xdr:nvSpPr>
      <xdr:spPr>
        <a:xfrm>
          <a:off x="8067675" y="0"/>
          <a:ext cx="609600" cy="323850"/>
        </a:xfrm>
        <a:prstGeom prst="horizontalScroll">
          <a:avLst>
            <a:gd name="adj" fmla="val 12500"/>
          </a:avLst>
        </a:prstGeom>
        <a:solidFill>
          <a:srgbClr val="C0C0C0"/>
        </a:solidFill>
        <a:ln w="9525">
          <a:solidFill>
            <a:srgbClr val="000000"/>
          </a:solidFill>
          <a:round/>
        </a:ln>
        <a:effectLst/>
      </xdr:spPr>
      <xdr:txBody>
        <a:bodyPr vertOverflow="clip" wrap="square" lIns="27432" tIns="27432" rIns="27432" bIns="27432" anchor="ctr" upright="1"/>
        <a:lstStyle/>
        <a:p>
          <a:pPr algn="ctr" rtl="1">
            <a:defRPr sz="1000"/>
          </a:pPr>
          <a:r>
            <a:rPr lang="en-US" altLang="zh-CN" sz="1200" b="1" i="1" u="dbl" strike="noStrike">
              <a:solidFill>
                <a:srgbClr val="FF0000"/>
              </a:solidFill>
              <a:latin typeface="Arial Narrow" panose="020B0606020202030204"/>
            </a:rPr>
            <a:t>Back</a:t>
          </a:r>
          <a:endParaRPr lang="en-US" altLang="zh-CN" sz="1200" b="1" i="1" u="dbl" strike="noStrike">
            <a:solidFill>
              <a:srgbClr val="FF0000"/>
            </a:solidFill>
            <a:latin typeface="Arial Narrow" panose="020B0606020202030204"/>
          </a:endParaRPr>
        </a:p>
      </xdr:txBody>
    </xdr:sp>
    <xdr:clientData fPrintsWithSheet="0"/>
  </xdr:twoCellAnchor>
</xdr:wsDr>
</file>

<file path=xl/drawings/drawing69.xml><?xml version="1.0" encoding="utf-8"?>
<xdr:wsDr xmlns:xdr="http://schemas.openxmlformats.org/drawingml/2006/spreadsheetDrawing" xmlns:r="http://schemas.openxmlformats.org/officeDocument/2006/relationships" xmlns:a="http://schemas.openxmlformats.org/drawingml/2006/main">
  <xdr:twoCellAnchor>
    <xdr:from>
      <xdr:col>6</xdr:col>
      <xdr:colOff>304800</xdr:colOff>
      <xdr:row>0</xdr:row>
      <xdr:rowOff>0</xdr:rowOff>
    </xdr:from>
    <xdr:to>
      <xdr:col>6</xdr:col>
      <xdr:colOff>914400</xdr:colOff>
      <xdr:row>1</xdr:row>
      <xdr:rowOff>0</xdr:rowOff>
    </xdr:to>
    <xdr:sp>
      <xdr:nvSpPr>
        <xdr:cNvPr id="29702" name="AutoShape 6">
          <a:hlinkClick xmlns:r="http://schemas.openxmlformats.org/officeDocument/2006/relationships" r:id="rId1"/>
        </xdr:cNvPr>
        <xdr:cNvSpPr>
          <a:spLocks noChangeArrowheads="1"/>
        </xdr:cNvSpPr>
      </xdr:nvSpPr>
      <xdr:spPr>
        <a:xfrm>
          <a:off x="8077200" y="0"/>
          <a:ext cx="609600" cy="323850"/>
        </a:xfrm>
        <a:prstGeom prst="horizontalScroll">
          <a:avLst>
            <a:gd name="adj" fmla="val 12500"/>
          </a:avLst>
        </a:prstGeom>
        <a:solidFill>
          <a:srgbClr val="C0C0C0"/>
        </a:solidFill>
        <a:ln w="9525">
          <a:solidFill>
            <a:srgbClr val="000000"/>
          </a:solidFill>
          <a:round/>
        </a:ln>
        <a:effectLst/>
      </xdr:spPr>
      <xdr:txBody>
        <a:bodyPr vertOverflow="clip" wrap="square" lIns="27432" tIns="27432" rIns="27432" bIns="27432" anchor="ctr" upright="1"/>
        <a:lstStyle/>
        <a:p>
          <a:pPr algn="ctr" rtl="1">
            <a:defRPr sz="1000"/>
          </a:pPr>
          <a:r>
            <a:rPr lang="en-US" altLang="zh-CN" sz="1200" b="1" i="1" u="dbl" strike="noStrike">
              <a:solidFill>
                <a:srgbClr val="FF0000"/>
              </a:solidFill>
              <a:latin typeface="Arial Narrow" panose="020B0606020202030204"/>
            </a:rPr>
            <a:t>Back</a:t>
          </a:r>
          <a:endParaRPr lang="en-US" altLang="zh-CN" sz="1200" b="1" i="1" u="dbl" strike="noStrike">
            <a:solidFill>
              <a:srgbClr val="FF0000"/>
            </a:solidFill>
            <a:latin typeface="Arial Narrow" panose="020B0606020202030204"/>
          </a:endParaRPr>
        </a:p>
      </xdr:txBody>
    </xdr:sp>
    <xdr:clientData fPrintsWithSheet="0"/>
  </xdr:twoCellAnchor>
</xdr:wsDr>
</file>

<file path=xl/drawings/drawing7.xml><?xml version="1.0" encoding="utf-8"?>
<xdr:wsDr xmlns:xdr="http://schemas.openxmlformats.org/drawingml/2006/spreadsheetDrawing" xmlns:r="http://schemas.openxmlformats.org/officeDocument/2006/relationships" xmlns:a="http://schemas.openxmlformats.org/drawingml/2006/main">
  <xdr:twoCellAnchor>
    <xdr:from>
      <xdr:col>8</xdr:col>
      <xdr:colOff>276225</xdr:colOff>
      <xdr:row>0</xdr:row>
      <xdr:rowOff>28575</xdr:rowOff>
    </xdr:from>
    <xdr:to>
      <xdr:col>9</xdr:col>
      <xdr:colOff>333375</xdr:colOff>
      <xdr:row>1</xdr:row>
      <xdr:rowOff>9525</xdr:rowOff>
    </xdr:to>
    <xdr:sp>
      <xdr:nvSpPr>
        <xdr:cNvPr id="2053" name="AutoShape 5">
          <a:hlinkClick xmlns:r="http://schemas.openxmlformats.org/officeDocument/2006/relationships" r:id="rId1"/>
        </xdr:cNvPr>
        <xdr:cNvSpPr>
          <a:spLocks noChangeArrowheads="1"/>
        </xdr:cNvSpPr>
      </xdr:nvSpPr>
      <xdr:spPr>
        <a:xfrm>
          <a:off x="7896225" y="28575"/>
          <a:ext cx="781050" cy="304800"/>
        </a:xfrm>
        <a:prstGeom prst="horizontalScroll">
          <a:avLst>
            <a:gd name="adj" fmla="val 12500"/>
          </a:avLst>
        </a:prstGeom>
        <a:solidFill>
          <a:srgbClr val="C0C0C0"/>
        </a:solidFill>
        <a:ln w="9525">
          <a:solidFill>
            <a:srgbClr val="000000"/>
          </a:solidFill>
          <a:round/>
        </a:ln>
        <a:effectLst/>
      </xdr:spPr>
      <xdr:txBody>
        <a:bodyPr vertOverflow="clip" wrap="square" lIns="27432" tIns="27432" rIns="27432" bIns="27432" anchor="ctr" upright="1"/>
        <a:lstStyle/>
        <a:p>
          <a:pPr algn="ctr" rtl="1">
            <a:defRPr sz="1000"/>
          </a:pPr>
          <a:r>
            <a:rPr lang="en-US" altLang="zh-CN" sz="1200" b="1" i="1" u="dbl" strike="noStrike">
              <a:solidFill>
                <a:srgbClr val="FF0000"/>
              </a:solidFill>
              <a:latin typeface="Arial Narrow" panose="020B0606020202030204"/>
            </a:rPr>
            <a:t>Back</a:t>
          </a:r>
          <a:endParaRPr lang="en-US" altLang="zh-CN" sz="1200" b="1" i="1" u="dbl" strike="noStrike">
            <a:solidFill>
              <a:srgbClr val="FF0000"/>
            </a:solidFill>
            <a:latin typeface="Arial Narrow" panose="020B0606020202030204"/>
          </a:endParaRPr>
        </a:p>
      </xdr:txBody>
    </xdr:sp>
    <xdr:clientData fPrintsWithSheet="0"/>
  </xdr:twoCellAnchor>
</xdr:wsDr>
</file>

<file path=xl/drawings/drawing70.xml><?xml version="1.0" encoding="utf-8"?>
<xdr:wsDr xmlns:xdr="http://schemas.openxmlformats.org/drawingml/2006/spreadsheetDrawing" xmlns:r="http://schemas.openxmlformats.org/officeDocument/2006/relationships" xmlns:a="http://schemas.openxmlformats.org/drawingml/2006/main">
  <xdr:twoCellAnchor>
    <xdr:from>
      <xdr:col>6</xdr:col>
      <xdr:colOff>304800</xdr:colOff>
      <xdr:row>0</xdr:row>
      <xdr:rowOff>0</xdr:rowOff>
    </xdr:from>
    <xdr:to>
      <xdr:col>6</xdr:col>
      <xdr:colOff>828675</xdr:colOff>
      <xdr:row>1</xdr:row>
      <xdr:rowOff>0</xdr:rowOff>
    </xdr:to>
    <xdr:sp>
      <xdr:nvSpPr>
        <xdr:cNvPr id="30730" name="AutoShape 10">
          <a:hlinkClick xmlns:r="http://schemas.openxmlformats.org/officeDocument/2006/relationships" r:id="rId1"/>
        </xdr:cNvPr>
        <xdr:cNvSpPr>
          <a:spLocks noChangeArrowheads="1"/>
        </xdr:cNvSpPr>
      </xdr:nvSpPr>
      <xdr:spPr>
        <a:xfrm>
          <a:off x="8077200" y="0"/>
          <a:ext cx="523875" cy="323850"/>
        </a:xfrm>
        <a:prstGeom prst="horizontalScroll">
          <a:avLst>
            <a:gd name="adj" fmla="val 12500"/>
          </a:avLst>
        </a:prstGeom>
        <a:solidFill>
          <a:srgbClr val="C0C0C0"/>
        </a:solidFill>
        <a:ln w="9525">
          <a:solidFill>
            <a:srgbClr val="000000"/>
          </a:solidFill>
          <a:round/>
        </a:ln>
        <a:effectLst/>
      </xdr:spPr>
      <xdr:txBody>
        <a:bodyPr vertOverflow="clip" wrap="square" lIns="27432" tIns="27432" rIns="27432" bIns="27432" anchor="ctr" upright="1"/>
        <a:lstStyle/>
        <a:p>
          <a:pPr algn="ctr" rtl="1">
            <a:defRPr sz="1000"/>
          </a:pPr>
          <a:r>
            <a:rPr lang="en-US" altLang="zh-CN" sz="1200" b="1" i="1" u="dbl" strike="noStrike">
              <a:solidFill>
                <a:srgbClr val="FF0000"/>
              </a:solidFill>
              <a:latin typeface="Arial Narrow" panose="020B0606020202030204"/>
            </a:rPr>
            <a:t>Back</a:t>
          </a:r>
          <a:endParaRPr lang="en-US" altLang="zh-CN" sz="1200" b="1" i="1" u="dbl" strike="noStrike">
            <a:solidFill>
              <a:srgbClr val="FF0000"/>
            </a:solidFill>
            <a:latin typeface="Arial Narrow" panose="020B0606020202030204"/>
          </a:endParaRPr>
        </a:p>
      </xdr:txBody>
    </xdr:sp>
    <xdr:clientData fPrintsWithSheet="0"/>
  </xdr:twoCellAnchor>
</xdr:wsDr>
</file>

<file path=xl/drawings/drawing71.xml><?xml version="1.0" encoding="utf-8"?>
<xdr:wsDr xmlns:xdr="http://schemas.openxmlformats.org/drawingml/2006/spreadsheetDrawing" xmlns:r="http://schemas.openxmlformats.org/officeDocument/2006/relationships" xmlns:a="http://schemas.openxmlformats.org/drawingml/2006/main">
  <xdr:twoCellAnchor>
    <xdr:from>
      <xdr:col>5</xdr:col>
      <xdr:colOff>476250</xdr:colOff>
      <xdr:row>0</xdr:row>
      <xdr:rowOff>0</xdr:rowOff>
    </xdr:from>
    <xdr:to>
      <xdr:col>5</xdr:col>
      <xdr:colOff>1085850</xdr:colOff>
      <xdr:row>1</xdr:row>
      <xdr:rowOff>0</xdr:rowOff>
    </xdr:to>
    <xdr:sp>
      <xdr:nvSpPr>
        <xdr:cNvPr id="46085" name="AutoShape 5">
          <a:hlinkClick xmlns:r="http://schemas.openxmlformats.org/officeDocument/2006/relationships" r:id="rId1"/>
        </xdr:cNvPr>
        <xdr:cNvSpPr>
          <a:spLocks noChangeArrowheads="1"/>
        </xdr:cNvSpPr>
      </xdr:nvSpPr>
      <xdr:spPr>
        <a:xfrm>
          <a:off x="8258175" y="0"/>
          <a:ext cx="609600" cy="323850"/>
        </a:xfrm>
        <a:prstGeom prst="horizontalScroll">
          <a:avLst>
            <a:gd name="adj" fmla="val 12500"/>
          </a:avLst>
        </a:prstGeom>
        <a:solidFill>
          <a:srgbClr val="C0C0C0"/>
        </a:solidFill>
        <a:ln w="9525">
          <a:solidFill>
            <a:srgbClr val="000000"/>
          </a:solidFill>
          <a:round/>
        </a:ln>
        <a:effectLst/>
      </xdr:spPr>
      <xdr:txBody>
        <a:bodyPr vertOverflow="clip" wrap="square" lIns="27432" tIns="27432" rIns="27432" bIns="27432" anchor="ctr" upright="1"/>
        <a:lstStyle/>
        <a:p>
          <a:pPr algn="ctr" rtl="1">
            <a:defRPr sz="1000"/>
          </a:pPr>
          <a:r>
            <a:rPr lang="en-US" altLang="zh-CN" sz="1200" b="1" i="1" u="dbl" strike="noStrike">
              <a:solidFill>
                <a:srgbClr val="FF0000"/>
              </a:solidFill>
              <a:latin typeface="Arial Narrow" panose="020B0606020202030204"/>
            </a:rPr>
            <a:t>Back</a:t>
          </a:r>
          <a:endParaRPr lang="en-US" altLang="zh-CN" sz="1200" b="1" i="1" u="dbl" strike="noStrike">
            <a:solidFill>
              <a:srgbClr val="FF0000"/>
            </a:solidFill>
            <a:latin typeface="Arial Narrow" panose="020B0606020202030204"/>
          </a:endParaRPr>
        </a:p>
      </xdr:txBody>
    </xdr:sp>
    <xdr:clientData fPrintsWithSheet="0"/>
  </xdr:twoCellAnchor>
</xdr:wsDr>
</file>

<file path=xl/drawings/drawing72.xml><?xml version="1.0" encoding="utf-8"?>
<xdr:wsDr xmlns:xdr="http://schemas.openxmlformats.org/drawingml/2006/spreadsheetDrawing" xmlns:r="http://schemas.openxmlformats.org/officeDocument/2006/relationships" xmlns:a="http://schemas.openxmlformats.org/drawingml/2006/main">
  <xdr:twoCellAnchor>
    <xdr:from>
      <xdr:col>6</xdr:col>
      <xdr:colOff>104775</xdr:colOff>
      <xdr:row>0</xdr:row>
      <xdr:rowOff>0</xdr:rowOff>
    </xdr:from>
    <xdr:to>
      <xdr:col>6</xdr:col>
      <xdr:colOff>714375</xdr:colOff>
      <xdr:row>1</xdr:row>
      <xdr:rowOff>0</xdr:rowOff>
    </xdr:to>
    <xdr:sp>
      <xdr:nvSpPr>
        <xdr:cNvPr id="45062" name="AutoShape 6">
          <a:hlinkClick xmlns:r="http://schemas.openxmlformats.org/officeDocument/2006/relationships" r:id="rId1"/>
        </xdr:cNvPr>
        <xdr:cNvSpPr>
          <a:spLocks noChangeArrowheads="1"/>
        </xdr:cNvSpPr>
      </xdr:nvSpPr>
      <xdr:spPr>
        <a:xfrm>
          <a:off x="7877175" y="0"/>
          <a:ext cx="609600" cy="323850"/>
        </a:xfrm>
        <a:prstGeom prst="horizontalScroll">
          <a:avLst>
            <a:gd name="adj" fmla="val 12500"/>
          </a:avLst>
        </a:prstGeom>
        <a:solidFill>
          <a:srgbClr val="C0C0C0"/>
        </a:solidFill>
        <a:ln w="9525">
          <a:solidFill>
            <a:srgbClr val="000000"/>
          </a:solidFill>
          <a:round/>
        </a:ln>
        <a:effectLst/>
      </xdr:spPr>
      <xdr:txBody>
        <a:bodyPr vertOverflow="clip" wrap="square" lIns="27432" tIns="27432" rIns="27432" bIns="27432" anchor="ctr" upright="1"/>
        <a:lstStyle/>
        <a:p>
          <a:pPr algn="ctr" rtl="1">
            <a:defRPr sz="1000"/>
          </a:pPr>
          <a:r>
            <a:rPr lang="en-US" altLang="zh-CN" sz="1200" b="1" i="1" u="dbl" strike="noStrike">
              <a:solidFill>
                <a:srgbClr val="FF0000"/>
              </a:solidFill>
              <a:latin typeface="Arial Narrow" panose="020B0606020202030204"/>
            </a:rPr>
            <a:t>Back</a:t>
          </a:r>
          <a:endParaRPr lang="en-US" altLang="zh-CN" sz="1200" b="1" i="1" u="dbl" strike="noStrike">
            <a:solidFill>
              <a:srgbClr val="FF0000"/>
            </a:solidFill>
            <a:latin typeface="Arial Narrow" panose="020B0606020202030204"/>
          </a:endParaRPr>
        </a:p>
      </xdr:txBody>
    </xdr:sp>
    <xdr:clientData fPrintsWithSheet="0"/>
  </xdr:twoCellAnchor>
</xdr:wsDr>
</file>

<file path=xl/drawings/drawing73.xml><?xml version="1.0" encoding="utf-8"?>
<xdr:wsDr xmlns:xdr="http://schemas.openxmlformats.org/drawingml/2006/spreadsheetDrawing" xmlns:r="http://schemas.openxmlformats.org/officeDocument/2006/relationships" xmlns:a="http://schemas.openxmlformats.org/drawingml/2006/main">
  <xdr:twoCellAnchor>
    <xdr:from>
      <xdr:col>7</xdr:col>
      <xdr:colOff>257175</xdr:colOff>
      <xdr:row>0</xdr:row>
      <xdr:rowOff>0</xdr:rowOff>
    </xdr:from>
    <xdr:to>
      <xdr:col>7</xdr:col>
      <xdr:colOff>866775</xdr:colOff>
      <xdr:row>1</xdr:row>
      <xdr:rowOff>0</xdr:rowOff>
    </xdr:to>
    <xdr:sp>
      <xdr:nvSpPr>
        <xdr:cNvPr id="82949" name="AutoShape 5">
          <a:hlinkClick xmlns:r="http://schemas.openxmlformats.org/officeDocument/2006/relationships" r:id="rId1"/>
        </xdr:cNvPr>
        <xdr:cNvSpPr>
          <a:spLocks noChangeArrowheads="1"/>
        </xdr:cNvSpPr>
      </xdr:nvSpPr>
      <xdr:spPr>
        <a:xfrm>
          <a:off x="7372350" y="0"/>
          <a:ext cx="609600" cy="323850"/>
        </a:xfrm>
        <a:prstGeom prst="horizontalScroll">
          <a:avLst>
            <a:gd name="adj" fmla="val 12500"/>
          </a:avLst>
        </a:prstGeom>
        <a:solidFill>
          <a:srgbClr val="C0C0C0"/>
        </a:solidFill>
        <a:ln w="9525">
          <a:solidFill>
            <a:srgbClr val="000000"/>
          </a:solidFill>
          <a:round/>
        </a:ln>
        <a:effectLst/>
      </xdr:spPr>
      <xdr:txBody>
        <a:bodyPr vertOverflow="clip" wrap="square" lIns="27432" tIns="27432" rIns="27432" bIns="27432" anchor="ctr" upright="1"/>
        <a:lstStyle/>
        <a:p>
          <a:pPr algn="ctr" rtl="1">
            <a:defRPr sz="1000"/>
          </a:pPr>
          <a:r>
            <a:rPr lang="en-US" altLang="zh-CN" sz="1200" b="1" i="1" u="dbl" strike="noStrike">
              <a:solidFill>
                <a:srgbClr val="FF0000"/>
              </a:solidFill>
              <a:latin typeface="Arial Narrow" panose="020B0606020202030204"/>
            </a:rPr>
            <a:t>Back</a:t>
          </a:r>
          <a:endParaRPr lang="en-US" altLang="zh-CN" sz="1200" b="1" i="1" u="dbl" strike="noStrike">
            <a:solidFill>
              <a:srgbClr val="FF0000"/>
            </a:solidFill>
            <a:latin typeface="Arial Narrow" panose="020B0606020202030204"/>
          </a:endParaRPr>
        </a:p>
      </xdr:txBody>
    </xdr:sp>
    <xdr:clientData fPrintsWithSheet="0"/>
  </xdr:twoCellAnchor>
</xdr:wsDr>
</file>

<file path=xl/drawings/drawing74.xml><?xml version="1.0" encoding="utf-8"?>
<xdr:wsDr xmlns:xdr="http://schemas.openxmlformats.org/drawingml/2006/spreadsheetDrawing" xmlns:r="http://schemas.openxmlformats.org/officeDocument/2006/relationships" xmlns:a="http://schemas.openxmlformats.org/drawingml/2006/main">
  <xdr:twoCellAnchor>
    <xdr:from>
      <xdr:col>6</xdr:col>
      <xdr:colOff>390525</xdr:colOff>
      <xdr:row>0</xdr:row>
      <xdr:rowOff>0</xdr:rowOff>
    </xdr:from>
    <xdr:to>
      <xdr:col>6</xdr:col>
      <xdr:colOff>1000125</xdr:colOff>
      <xdr:row>1</xdr:row>
      <xdr:rowOff>0</xdr:rowOff>
    </xdr:to>
    <xdr:sp>
      <xdr:nvSpPr>
        <xdr:cNvPr id="48131" name="AutoShape 3">
          <a:hlinkClick xmlns:r="http://schemas.openxmlformats.org/officeDocument/2006/relationships" r:id="rId1"/>
        </xdr:cNvPr>
        <xdr:cNvSpPr>
          <a:spLocks noChangeArrowheads="1"/>
        </xdr:cNvSpPr>
      </xdr:nvSpPr>
      <xdr:spPr>
        <a:xfrm>
          <a:off x="8162925" y="0"/>
          <a:ext cx="609600" cy="323850"/>
        </a:xfrm>
        <a:prstGeom prst="horizontalScroll">
          <a:avLst>
            <a:gd name="adj" fmla="val 12500"/>
          </a:avLst>
        </a:prstGeom>
        <a:solidFill>
          <a:srgbClr val="C0C0C0"/>
        </a:solidFill>
        <a:ln w="9525">
          <a:solidFill>
            <a:srgbClr val="000000"/>
          </a:solidFill>
          <a:round/>
        </a:ln>
        <a:effectLst/>
      </xdr:spPr>
      <xdr:txBody>
        <a:bodyPr vertOverflow="clip" wrap="square" lIns="27432" tIns="27432" rIns="27432" bIns="27432" anchor="ctr" upright="1"/>
        <a:lstStyle/>
        <a:p>
          <a:pPr algn="ctr" rtl="1">
            <a:defRPr sz="1000"/>
          </a:pPr>
          <a:r>
            <a:rPr lang="en-US" altLang="zh-CN" sz="1200" b="1" i="1" u="dbl" strike="noStrike">
              <a:solidFill>
                <a:srgbClr val="FF0000"/>
              </a:solidFill>
              <a:latin typeface="Arial Narrow" panose="020B0606020202030204"/>
            </a:rPr>
            <a:t>Back</a:t>
          </a:r>
          <a:endParaRPr lang="en-US" altLang="zh-CN" sz="1200" b="1" i="1" u="dbl" strike="noStrike">
            <a:solidFill>
              <a:srgbClr val="FF0000"/>
            </a:solidFill>
            <a:latin typeface="Arial Narrow" panose="020B0606020202030204"/>
          </a:endParaRPr>
        </a:p>
      </xdr:txBody>
    </xdr:sp>
    <xdr:clientData fPrintsWithSheet="0"/>
  </xdr:twoCellAnchor>
</xdr:wsDr>
</file>

<file path=xl/drawings/drawing75.xml><?xml version="1.0" encoding="utf-8"?>
<xdr:wsDr xmlns:xdr="http://schemas.openxmlformats.org/drawingml/2006/spreadsheetDrawing" xmlns:r="http://schemas.openxmlformats.org/officeDocument/2006/relationships" xmlns:a="http://schemas.openxmlformats.org/drawingml/2006/main">
  <xdr:twoCellAnchor>
    <xdr:from>
      <xdr:col>6</xdr:col>
      <xdr:colOff>0</xdr:colOff>
      <xdr:row>0</xdr:row>
      <xdr:rowOff>0</xdr:rowOff>
    </xdr:from>
    <xdr:to>
      <xdr:col>6</xdr:col>
      <xdr:colOff>523875</xdr:colOff>
      <xdr:row>1</xdr:row>
      <xdr:rowOff>0</xdr:rowOff>
    </xdr:to>
    <xdr:sp>
      <xdr:nvSpPr>
        <xdr:cNvPr id="32778" name="AutoShape 10">
          <a:hlinkClick xmlns:r="http://schemas.openxmlformats.org/officeDocument/2006/relationships" r:id="rId1"/>
        </xdr:cNvPr>
        <xdr:cNvSpPr>
          <a:spLocks noChangeArrowheads="1"/>
        </xdr:cNvSpPr>
      </xdr:nvSpPr>
      <xdr:spPr>
        <a:xfrm>
          <a:off x="7772400" y="0"/>
          <a:ext cx="523875" cy="323850"/>
        </a:xfrm>
        <a:prstGeom prst="horizontalScroll">
          <a:avLst>
            <a:gd name="adj" fmla="val 12500"/>
          </a:avLst>
        </a:prstGeom>
        <a:solidFill>
          <a:srgbClr val="C0C0C0"/>
        </a:solidFill>
        <a:ln w="9525">
          <a:solidFill>
            <a:srgbClr val="000000"/>
          </a:solidFill>
          <a:round/>
        </a:ln>
        <a:effectLst/>
      </xdr:spPr>
      <xdr:txBody>
        <a:bodyPr vertOverflow="clip" wrap="square" lIns="27432" tIns="27432" rIns="27432" bIns="27432" anchor="ctr" upright="1"/>
        <a:lstStyle/>
        <a:p>
          <a:pPr algn="ctr" rtl="1">
            <a:defRPr sz="1000"/>
          </a:pPr>
          <a:r>
            <a:rPr lang="en-US" altLang="zh-CN" sz="1200" b="1" i="1" u="dbl" strike="noStrike">
              <a:solidFill>
                <a:srgbClr val="FF0000"/>
              </a:solidFill>
              <a:latin typeface="Arial Narrow" panose="020B0606020202030204"/>
            </a:rPr>
            <a:t>Back</a:t>
          </a:r>
          <a:endParaRPr lang="en-US" altLang="zh-CN" sz="1200" b="1" i="1" u="dbl" strike="noStrike">
            <a:solidFill>
              <a:srgbClr val="FF0000"/>
            </a:solidFill>
            <a:latin typeface="Arial Narrow" panose="020B0606020202030204"/>
          </a:endParaRPr>
        </a:p>
      </xdr:txBody>
    </xdr:sp>
    <xdr:clientData fPrintsWithSheet="0"/>
  </xdr:twoCellAnchor>
</xdr:wsDr>
</file>

<file path=xl/drawings/drawing76.xml><?xml version="1.0" encoding="utf-8"?>
<xdr:wsDr xmlns:xdr="http://schemas.openxmlformats.org/drawingml/2006/spreadsheetDrawing" xmlns:r="http://schemas.openxmlformats.org/officeDocument/2006/relationships" xmlns:a="http://schemas.openxmlformats.org/drawingml/2006/main">
  <xdr:twoCellAnchor>
    <xdr:from>
      <xdr:col>7</xdr:col>
      <xdr:colOff>66675</xdr:colOff>
      <xdr:row>0</xdr:row>
      <xdr:rowOff>0</xdr:rowOff>
    </xdr:from>
    <xdr:to>
      <xdr:col>7</xdr:col>
      <xdr:colOff>676275</xdr:colOff>
      <xdr:row>1</xdr:row>
      <xdr:rowOff>0</xdr:rowOff>
    </xdr:to>
    <xdr:sp>
      <xdr:nvSpPr>
        <xdr:cNvPr id="51203" name="AutoShape 3">
          <a:hlinkClick xmlns:r="http://schemas.openxmlformats.org/officeDocument/2006/relationships" r:id="rId1"/>
        </xdr:cNvPr>
        <xdr:cNvSpPr>
          <a:spLocks noChangeArrowheads="1"/>
        </xdr:cNvSpPr>
      </xdr:nvSpPr>
      <xdr:spPr>
        <a:xfrm>
          <a:off x="8096250" y="0"/>
          <a:ext cx="609600" cy="323850"/>
        </a:xfrm>
        <a:prstGeom prst="horizontalScroll">
          <a:avLst>
            <a:gd name="adj" fmla="val 12500"/>
          </a:avLst>
        </a:prstGeom>
        <a:solidFill>
          <a:srgbClr val="C0C0C0"/>
        </a:solidFill>
        <a:ln w="9525">
          <a:solidFill>
            <a:srgbClr val="000000"/>
          </a:solidFill>
          <a:round/>
        </a:ln>
        <a:effectLst/>
      </xdr:spPr>
      <xdr:txBody>
        <a:bodyPr vertOverflow="clip" wrap="square" lIns="27432" tIns="27432" rIns="27432" bIns="27432" anchor="ctr" upright="1"/>
        <a:lstStyle/>
        <a:p>
          <a:pPr algn="ctr" rtl="1">
            <a:defRPr sz="1000"/>
          </a:pPr>
          <a:r>
            <a:rPr lang="en-US" altLang="zh-CN" sz="1200" b="1" i="1" u="dbl" strike="noStrike">
              <a:solidFill>
                <a:srgbClr val="FF0000"/>
              </a:solidFill>
              <a:latin typeface="Arial Narrow" panose="020B0606020202030204"/>
            </a:rPr>
            <a:t>Back</a:t>
          </a:r>
          <a:endParaRPr lang="en-US" altLang="zh-CN" sz="1200" b="1" i="1" u="dbl" strike="noStrike">
            <a:solidFill>
              <a:srgbClr val="FF0000"/>
            </a:solidFill>
            <a:latin typeface="Arial Narrow" panose="020B0606020202030204"/>
          </a:endParaRPr>
        </a:p>
      </xdr:txBody>
    </xdr:sp>
    <xdr:clientData fPrintsWithSheet="0"/>
  </xdr:twoCellAnchor>
</xdr:wsDr>
</file>

<file path=xl/drawings/drawing77.xml><?xml version="1.0" encoding="utf-8"?>
<xdr:wsDr xmlns:xdr="http://schemas.openxmlformats.org/drawingml/2006/spreadsheetDrawing" xmlns:r="http://schemas.openxmlformats.org/officeDocument/2006/relationships" xmlns:a="http://schemas.openxmlformats.org/drawingml/2006/main">
  <xdr:twoCellAnchor>
    <xdr:from>
      <xdr:col>6</xdr:col>
      <xdr:colOff>342900</xdr:colOff>
      <xdr:row>0</xdr:row>
      <xdr:rowOff>0</xdr:rowOff>
    </xdr:from>
    <xdr:to>
      <xdr:col>6</xdr:col>
      <xdr:colOff>952500</xdr:colOff>
      <xdr:row>1</xdr:row>
      <xdr:rowOff>0</xdr:rowOff>
    </xdr:to>
    <xdr:sp>
      <xdr:nvSpPr>
        <xdr:cNvPr id="89090" name="AutoShape 2">
          <a:hlinkClick xmlns:r="http://schemas.openxmlformats.org/officeDocument/2006/relationships" r:id="rId1"/>
        </xdr:cNvPr>
        <xdr:cNvSpPr>
          <a:spLocks noChangeArrowheads="1"/>
        </xdr:cNvSpPr>
      </xdr:nvSpPr>
      <xdr:spPr>
        <a:xfrm>
          <a:off x="8115300" y="0"/>
          <a:ext cx="609600" cy="323850"/>
        </a:xfrm>
        <a:prstGeom prst="horizontalScroll">
          <a:avLst>
            <a:gd name="adj" fmla="val 12500"/>
          </a:avLst>
        </a:prstGeom>
        <a:solidFill>
          <a:srgbClr val="C0C0C0"/>
        </a:solidFill>
        <a:ln w="9525">
          <a:solidFill>
            <a:srgbClr val="000000"/>
          </a:solidFill>
          <a:round/>
        </a:ln>
        <a:effectLst/>
      </xdr:spPr>
      <xdr:txBody>
        <a:bodyPr vertOverflow="clip" wrap="square" lIns="27432" tIns="27432" rIns="27432" bIns="27432" anchor="ctr" upright="1"/>
        <a:lstStyle/>
        <a:p>
          <a:pPr algn="ctr" rtl="1">
            <a:defRPr sz="1000"/>
          </a:pPr>
          <a:r>
            <a:rPr lang="en-US" altLang="zh-CN" sz="1200" b="1" i="1" u="dbl" strike="noStrike">
              <a:solidFill>
                <a:srgbClr val="FF0000"/>
              </a:solidFill>
              <a:latin typeface="Arial Narrow" panose="020B0606020202030204"/>
            </a:rPr>
            <a:t>Back</a:t>
          </a:r>
          <a:endParaRPr lang="en-US" altLang="zh-CN" sz="1200" b="1" i="1" u="dbl" strike="noStrike">
            <a:solidFill>
              <a:srgbClr val="FF0000"/>
            </a:solidFill>
            <a:latin typeface="Arial Narrow" panose="020B0606020202030204"/>
          </a:endParaRPr>
        </a:p>
      </xdr:txBody>
    </xdr:sp>
    <xdr:clientData fPrintsWithSheet="0"/>
  </xdr:twoCellAnchor>
</xdr:wsDr>
</file>

<file path=xl/drawings/drawing78.xml><?xml version="1.0" encoding="utf-8"?>
<xdr:wsDr xmlns:xdr="http://schemas.openxmlformats.org/drawingml/2006/spreadsheetDrawing" xmlns:r="http://schemas.openxmlformats.org/officeDocument/2006/relationships" xmlns:a="http://schemas.openxmlformats.org/drawingml/2006/main">
  <xdr:twoCellAnchor>
    <xdr:from>
      <xdr:col>4</xdr:col>
      <xdr:colOff>1581150</xdr:colOff>
      <xdr:row>0</xdr:row>
      <xdr:rowOff>0</xdr:rowOff>
    </xdr:from>
    <xdr:to>
      <xdr:col>5</xdr:col>
      <xdr:colOff>590550</xdr:colOff>
      <xdr:row>1</xdr:row>
      <xdr:rowOff>0</xdr:rowOff>
    </xdr:to>
    <xdr:sp>
      <xdr:nvSpPr>
        <xdr:cNvPr id="88065" name="AutoShape 1">
          <a:hlinkClick xmlns:r="http://schemas.openxmlformats.org/officeDocument/2006/relationships" r:id="rId1"/>
        </xdr:cNvPr>
        <xdr:cNvSpPr>
          <a:spLocks noChangeArrowheads="1"/>
        </xdr:cNvSpPr>
      </xdr:nvSpPr>
      <xdr:spPr>
        <a:xfrm>
          <a:off x="7905750" y="0"/>
          <a:ext cx="695325" cy="323850"/>
        </a:xfrm>
        <a:prstGeom prst="horizontalScroll">
          <a:avLst>
            <a:gd name="adj" fmla="val 12500"/>
          </a:avLst>
        </a:prstGeom>
        <a:solidFill>
          <a:srgbClr val="C0C0C0"/>
        </a:solidFill>
        <a:ln w="9525">
          <a:solidFill>
            <a:srgbClr val="000000"/>
          </a:solidFill>
          <a:round/>
        </a:ln>
        <a:effectLst/>
      </xdr:spPr>
      <xdr:txBody>
        <a:bodyPr vertOverflow="clip" wrap="square" lIns="27432" tIns="27432" rIns="27432" bIns="27432" anchor="ctr" upright="1"/>
        <a:lstStyle/>
        <a:p>
          <a:pPr algn="ctr" rtl="1">
            <a:defRPr sz="1000"/>
          </a:pPr>
          <a:r>
            <a:rPr lang="en-US" altLang="zh-CN" sz="1200" b="1" i="1" u="dbl" strike="noStrike">
              <a:solidFill>
                <a:srgbClr val="FF0000"/>
              </a:solidFill>
              <a:latin typeface="Arial Narrow" panose="020B0606020202030204"/>
            </a:rPr>
            <a:t>Back</a:t>
          </a:r>
          <a:endParaRPr lang="en-US" altLang="zh-CN" sz="1200" b="1" i="1" u="dbl" strike="noStrike">
            <a:solidFill>
              <a:srgbClr val="FF0000"/>
            </a:solidFill>
            <a:latin typeface="Arial Narrow" panose="020B0606020202030204"/>
          </a:endParaRPr>
        </a:p>
      </xdr:txBody>
    </xdr:sp>
    <xdr:clientData fPrintsWithSheet="0"/>
  </xdr:twoCellAnchor>
</xdr:wsDr>
</file>

<file path=xl/drawings/drawing79.xml><?xml version="1.0" encoding="utf-8"?>
<xdr:wsDr xmlns:xdr="http://schemas.openxmlformats.org/drawingml/2006/spreadsheetDrawing" xmlns:r="http://schemas.openxmlformats.org/officeDocument/2006/relationships" xmlns:a="http://schemas.openxmlformats.org/drawingml/2006/main">
  <xdr:twoCellAnchor>
    <xdr:from>
      <xdr:col>9</xdr:col>
      <xdr:colOff>619125</xdr:colOff>
      <xdr:row>0</xdr:row>
      <xdr:rowOff>0</xdr:rowOff>
    </xdr:from>
    <xdr:to>
      <xdr:col>10</xdr:col>
      <xdr:colOff>247650</xdr:colOff>
      <xdr:row>1</xdr:row>
      <xdr:rowOff>0</xdr:rowOff>
    </xdr:to>
    <xdr:sp>
      <xdr:nvSpPr>
        <xdr:cNvPr id="28678" name="AutoShape 6">
          <a:hlinkClick xmlns:r="http://schemas.openxmlformats.org/officeDocument/2006/relationships" r:id="rId1"/>
        </xdr:cNvPr>
        <xdr:cNvSpPr>
          <a:spLocks noChangeArrowheads="1"/>
        </xdr:cNvSpPr>
      </xdr:nvSpPr>
      <xdr:spPr>
        <a:xfrm>
          <a:off x="7915275" y="0"/>
          <a:ext cx="609600" cy="323850"/>
        </a:xfrm>
        <a:prstGeom prst="horizontalScroll">
          <a:avLst>
            <a:gd name="adj" fmla="val 12500"/>
          </a:avLst>
        </a:prstGeom>
        <a:solidFill>
          <a:srgbClr val="C0C0C0"/>
        </a:solidFill>
        <a:ln w="9525">
          <a:solidFill>
            <a:srgbClr val="000000"/>
          </a:solidFill>
          <a:round/>
        </a:ln>
        <a:effectLst/>
      </xdr:spPr>
      <xdr:txBody>
        <a:bodyPr vertOverflow="clip" wrap="square" lIns="27432" tIns="27432" rIns="27432" bIns="27432" anchor="ctr" upright="1"/>
        <a:lstStyle/>
        <a:p>
          <a:pPr algn="ctr" rtl="1">
            <a:defRPr sz="1000"/>
          </a:pPr>
          <a:r>
            <a:rPr lang="en-US" altLang="zh-CN" sz="1200" b="1" i="1" u="dbl" strike="noStrike">
              <a:solidFill>
                <a:srgbClr val="FF0000"/>
              </a:solidFill>
              <a:latin typeface="Arial Narrow" panose="020B0606020202030204"/>
            </a:rPr>
            <a:t>Back</a:t>
          </a:r>
          <a:endParaRPr lang="en-US" altLang="zh-CN" sz="1200" b="1" i="1" u="dbl" strike="noStrike">
            <a:solidFill>
              <a:srgbClr val="FF0000"/>
            </a:solidFill>
            <a:latin typeface="Arial Narrow" panose="020B0606020202030204"/>
          </a:endParaRPr>
        </a:p>
      </xdr:txBody>
    </xdr:sp>
    <xdr:clientData fPrintsWithSheet="0"/>
  </xdr:twoCellAnchor>
</xdr:wsDr>
</file>

<file path=xl/drawings/drawing8.xml><?xml version="1.0" encoding="utf-8"?>
<xdr:wsDr xmlns:xdr="http://schemas.openxmlformats.org/drawingml/2006/spreadsheetDrawing" xmlns:r="http://schemas.openxmlformats.org/officeDocument/2006/relationships" xmlns:a="http://schemas.openxmlformats.org/drawingml/2006/main">
  <xdr:twoCellAnchor>
    <xdr:from>
      <xdr:col>9</xdr:col>
      <xdr:colOff>19050</xdr:colOff>
      <xdr:row>0</xdr:row>
      <xdr:rowOff>0</xdr:rowOff>
    </xdr:from>
    <xdr:to>
      <xdr:col>10</xdr:col>
      <xdr:colOff>161925</xdr:colOff>
      <xdr:row>1</xdr:row>
      <xdr:rowOff>0</xdr:rowOff>
    </xdr:to>
    <xdr:sp>
      <xdr:nvSpPr>
        <xdr:cNvPr id="112641" name="AutoShape 1">
          <a:hlinkClick xmlns:r="http://schemas.openxmlformats.org/officeDocument/2006/relationships" r:id="rId1"/>
        </xdr:cNvPr>
        <xdr:cNvSpPr>
          <a:spLocks noChangeArrowheads="1"/>
        </xdr:cNvSpPr>
      </xdr:nvSpPr>
      <xdr:spPr>
        <a:xfrm>
          <a:off x="7829550" y="0"/>
          <a:ext cx="800100" cy="323850"/>
        </a:xfrm>
        <a:prstGeom prst="horizontalScroll">
          <a:avLst>
            <a:gd name="adj" fmla="val 12500"/>
          </a:avLst>
        </a:prstGeom>
        <a:solidFill>
          <a:srgbClr val="C0C0C0"/>
        </a:solidFill>
        <a:ln w="9525">
          <a:solidFill>
            <a:srgbClr val="000000"/>
          </a:solidFill>
          <a:round/>
        </a:ln>
        <a:effectLst/>
      </xdr:spPr>
      <xdr:txBody>
        <a:bodyPr vertOverflow="clip" wrap="square" lIns="27432" tIns="27432" rIns="27432" bIns="27432" anchor="ctr" upright="1"/>
        <a:lstStyle/>
        <a:p>
          <a:pPr algn="ctr" rtl="1">
            <a:defRPr sz="1000"/>
          </a:pPr>
          <a:r>
            <a:rPr lang="en-US" altLang="zh-CN" sz="1200" b="1" i="1" u="dbl" strike="noStrike">
              <a:solidFill>
                <a:srgbClr val="FF0000"/>
              </a:solidFill>
              <a:latin typeface="Arial Narrow" panose="020B0606020202030204"/>
            </a:rPr>
            <a:t>Back</a:t>
          </a:r>
          <a:endParaRPr lang="en-US" altLang="zh-CN" sz="1200" b="1" i="1" u="dbl" strike="noStrike">
            <a:solidFill>
              <a:srgbClr val="FF0000"/>
            </a:solidFill>
            <a:latin typeface="Arial Narrow" panose="020B0606020202030204"/>
          </a:endParaRPr>
        </a:p>
      </xdr:txBody>
    </xdr:sp>
    <xdr:clientData fPrintsWithSheet="0"/>
  </xdr:twoCellAnchor>
</xdr:wsDr>
</file>

<file path=xl/drawings/drawing80.xml><?xml version="1.0" encoding="utf-8"?>
<xdr:wsDr xmlns:xdr="http://schemas.openxmlformats.org/drawingml/2006/spreadsheetDrawing" xmlns:r="http://schemas.openxmlformats.org/officeDocument/2006/relationships" xmlns:a="http://schemas.openxmlformats.org/drawingml/2006/main">
  <xdr:twoCellAnchor>
    <xdr:from>
      <xdr:col>7</xdr:col>
      <xdr:colOff>104775</xdr:colOff>
      <xdr:row>0</xdr:row>
      <xdr:rowOff>0</xdr:rowOff>
    </xdr:from>
    <xdr:to>
      <xdr:col>7</xdr:col>
      <xdr:colOff>714375</xdr:colOff>
      <xdr:row>1</xdr:row>
      <xdr:rowOff>0</xdr:rowOff>
    </xdr:to>
    <xdr:sp>
      <xdr:nvSpPr>
        <xdr:cNvPr id="120833" name="AutoShape 1">
          <a:hlinkClick xmlns:r="http://schemas.openxmlformats.org/officeDocument/2006/relationships" r:id="rId1"/>
        </xdr:cNvPr>
        <xdr:cNvSpPr>
          <a:spLocks noChangeArrowheads="1"/>
        </xdr:cNvSpPr>
      </xdr:nvSpPr>
      <xdr:spPr>
        <a:xfrm>
          <a:off x="7124700" y="0"/>
          <a:ext cx="609600" cy="323850"/>
        </a:xfrm>
        <a:prstGeom prst="horizontalScroll">
          <a:avLst>
            <a:gd name="adj" fmla="val 12500"/>
          </a:avLst>
        </a:prstGeom>
        <a:solidFill>
          <a:srgbClr val="C0C0C0"/>
        </a:solidFill>
        <a:ln w="9525">
          <a:solidFill>
            <a:srgbClr val="000000"/>
          </a:solidFill>
          <a:round/>
        </a:ln>
        <a:effectLst/>
      </xdr:spPr>
      <xdr:txBody>
        <a:bodyPr vertOverflow="clip" wrap="square" lIns="27432" tIns="27432" rIns="27432" bIns="27432" anchor="ctr" upright="1"/>
        <a:lstStyle/>
        <a:p>
          <a:pPr algn="ctr" rtl="1">
            <a:defRPr sz="1000"/>
          </a:pPr>
          <a:r>
            <a:rPr lang="en-US" altLang="zh-CN" sz="1200" b="1" i="1" u="dbl" strike="noStrike">
              <a:solidFill>
                <a:srgbClr val="FF0000"/>
              </a:solidFill>
              <a:latin typeface="Arial Narrow" panose="020B0606020202030204"/>
            </a:rPr>
            <a:t>Back</a:t>
          </a:r>
          <a:endParaRPr lang="en-US" altLang="zh-CN" sz="1200" b="1" i="1" u="dbl" strike="noStrike">
            <a:solidFill>
              <a:srgbClr val="FF0000"/>
            </a:solidFill>
            <a:latin typeface="Arial Narrow" panose="020B0606020202030204"/>
          </a:endParaRPr>
        </a:p>
      </xdr:txBody>
    </xdr:sp>
    <xdr:clientData fPrintsWithSheet="0"/>
  </xdr:twoCellAnchor>
</xdr:wsDr>
</file>

<file path=xl/drawings/drawing81.xml><?xml version="1.0" encoding="utf-8"?>
<xdr:wsDr xmlns:xdr="http://schemas.openxmlformats.org/drawingml/2006/spreadsheetDrawing" xmlns:r="http://schemas.openxmlformats.org/officeDocument/2006/relationships" xmlns:a="http://schemas.openxmlformats.org/drawingml/2006/main">
  <xdr:twoCellAnchor>
    <xdr:from>
      <xdr:col>7</xdr:col>
      <xdr:colOff>390525</xdr:colOff>
      <xdr:row>0</xdr:row>
      <xdr:rowOff>0</xdr:rowOff>
    </xdr:from>
    <xdr:to>
      <xdr:col>7</xdr:col>
      <xdr:colOff>1000125</xdr:colOff>
      <xdr:row>1</xdr:row>
      <xdr:rowOff>0</xdr:rowOff>
    </xdr:to>
    <xdr:sp>
      <xdr:nvSpPr>
        <xdr:cNvPr id="13320" name="AutoShape 8">
          <a:hlinkClick xmlns:r="http://schemas.openxmlformats.org/officeDocument/2006/relationships" r:id="rId1"/>
        </xdr:cNvPr>
        <xdr:cNvSpPr>
          <a:spLocks noChangeArrowheads="1"/>
        </xdr:cNvSpPr>
      </xdr:nvSpPr>
      <xdr:spPr>
        <a:xfrm>
          <a:off x="7381875" y="0"/>
          <a:ext cx="609600" cy="323850"/>
        </a:xfrm>
        <a:prstGeom prst="horizontalScroll">
          <a:avLst>
            <a:gd name="adj" fmla="val 12500"/>
          </a:avLst>
        </a:prstGeom>
        <a:solidFill>
          <a:srgbClr val="C0C0C0"/>
        </a:solidFill>
        <a:ln w="9525">
          <a:solidFill>
            <a:srgbClr val="000000"/>
          </a:solidFill>
          <a:round/>
        </a:ln>
        <a:effectLst/>
      </xdr:spPr>
      <xdr:txBody>
        <a:bodyPr vertOverflow="clip" wrap="square" lIns="27432" tIns="27432" rIns="27432" bIns="27432" anchor="ctr" upright="1"/>
        <a:lstStyle/>
        <a:p>
          <a:pPr algn="ctr" rtl="1">
            <a:defRPr sz="1000"/>
          </a:pPr>
          <a:r>
            <a:rPr lang="en-US" altLang="zh-CN" sz="1200" b="1" i="1" u="dbl" strike="noStrike">
              <a:solidFill>
                <a:srgbClr val="FF0000"/>
              </a:solidFill>
              <a:latin typeface="Arial Narrow" panose="020B0606020202030204"/>
            </a:rPr>
            <a:t>Back</a:t>
          </a:r>
          <a:endParaRPr lang="en-US" altLang="zh-CN" sz="1200" b="1" i="1" u="dbl" strike="noStrike">
            <a:solidFill>
              <a:srgbClr val="FF0000"/>
            </a:solidFill>
            <a:latin typeface="Arial Narrow" panose="020B0606020202030204"/>
          </a:endParaRPr>
        </a:p>
      </xdr:txBody>
    </xdr:sp>
    <xdr:clientData fPrintsWithSheet="0"/>
  </xdr:twoCellAnchor>
</xdr:wsDr>
</file>

<file path=xl/drawings/drawing82.xml><?xml version="1.0" encoding="utf-8"?>
<xdr:wsDr xmlns:xdr="http://schemas.openxmlformats.org/drawingml/2006/spreadsheetDrawing" xmlns:r="http://schemas.openxmlformats.org/officeDocument/2006/relationships" xmlns:a="http://schemas.openxmlformats.org/drawingml/2006/main">
  <xdr:twoCellAnchor>
    <xdr:from>
      <xdr:col>5</xdr:col>
      <xdr:colOff>323850</xdr:colOff>
      <xdr:row>0</xdr:row>
      <xdr:rowOff>0</xdr:rowOff>
    </xdr:from>
    <xdr:to>
      <xdr:col>5</xdr:col>
      <xdr:colOff>933450</xdr:colOff>
      <xdr:row>1</xdr:row>
      <xdr:rowOff>0</xdr:rowOff>
    </xdr:to>
    <xdr:sp>
      <xdr:nvSpPr>
        <xdr:cNvPr id="121857" name="AutoShape 1">
          <a:hlinkClick xmlns:r="http://schemas.openxmlformats.org/officeDocument/2006/relationships" r:id="rId1"/>
        </xdr:cNvPr>
        <xdr:cNvSpPr>
          <a:spLocks noChangeArrowheads="1"/>
        </xdr:cNvSpPr>
      </xdr:nvSpPr>
      <xdr:spPr>
        <a:xfrm>
          <a:off x="6572250" y="0"/>
          <a:ext cx="609600" cy="323850"/>
        </a:xfrm>
        <a:prstGeom prst="horizontalScroll">
          <a:avLst>
            <a:gd name="adj" fmla="val 12500"/>
          </a:avLst>
        </a:prstGeom>
        <a:solidFill>
          <a:srgbClr val="C0C0C0"/>
        </a:solidFill>
        <a:ln w="9525">
          <a:solidFill>
            <a:srgbClr val="000000"/>
          </a:solidFill>
          <a:round/>
        </a:ln>
        <a:effectLst/>
      </xdr:spPr>
      <xdr:txBody>
        <a:bodyPr vertOverflow="clip" wrap="square" lIns="27432" tIns="27432" rIns="27432" bIns="27432" anchor="ctr" upright="1"/>
        <a:lstStyle/>
        <a:p>
          <a:pPr algn="ctr" rtl="1">
            <a:defRPr sz="1000"/>
          </a:pPr>
          <a:r>
            <a:rPr lang="en-US" altLang="zh-CN" sz="1200" b="1" i="1" u="dbl" strike="noStrike">
              <a:solidFill>
                <a:srgbClr val="FF0000"/>
              </a:solidFill>
              <a:latin typeface="Arial Narrow" panose="020B0606020202030204"/>
            </a:rPr>
            <a:t>Back</a:t>
          </a:r>
          <a:endParaRPr lang="en-US" altLang="zh-CN" sz="1200" b="1" i="1" u="dbl" strike="noStrike">
            <a:solidFill>
              <a:srgbClr val="FF0000"/>
            </a:solidFill>
            <a:latin typeface="Arial Narrow" panose="020B0606020202030204"/>
          </a:endParaRPr>
        </a:p>
      </xdr:txBody>
    </xdr:sp>
    <xdr:clientData fPrintsWithSheet="0"/>
  </xdr:twoCellAnchor>
</xdr:wsDr>
</file>

<file path=xl/drawings/drawing83.xml><?xml version="1.0" encoding="utf-8"?>
<xdr:wsDr xmlns:xdr="http://schemas.openxmlformats.org/drawingml/2006/spreadsheetDrawing" xmlns:r="http://schemas.openxmlformats.org/officeDocument/2006/relationships" xmlns:a="http://schemas.openxmlformats.org/drawingml/2006/main">
  <xdr:twoCellAnchor>
    <xdr:from>
      <xdr:col>5</xdr:col>
      <xdr:colOff>266700</xdr:colOff>
      <xdr:row>0</xdr:row>
      <xdr:rowOff>0</xdr:rowOff>
    </xdr:from>
    <xdr:to>
      <xdr:col>5</xdr:col>
      <xdr:colOff>876300</xdr:colOff>
      <xdr:row>1</xdr:row>
      <xdr:rowOff>0</xdr:rowOff>
    </xdr:to>
    <xdr:sp>
      <xdr:nvSpPr>
        <xdr:cNvPr id="122882" name="AutoShape 2">
          <a:hlinkClick xmlns:r="http://schemas.openxmlformats.org/officeDocument/2006/relationships" r:id="rId1"/>
        </xdr:cNvPr>
        <xdr:cNvSpPr>
          <a:spLocks noChangeArrowheads="1"/>
        </xdr:cNvSpPr>
      </xdr:nvSpPr>
      <xdr:spPr>
        <a:xfrm>
          <a:off x="6810375" y="0"/>
          <a:ext cx="609600" cy="323850"/>
        </a:xfrm>
        <a:prstGeom prst="horizontalScroll">
          <a:avLst>
            <a:gd name="adj" fmla="val 12500"/>
          </a:avLst>
        </a:prstGeom>
        <a:solidFill>
          <a:srgbClr val="C0C0C0"/>
        </a:solidFill>
        <a:ln w="9525">
          <a:solidFill>
            <a:srgbClr val="000000"/>
          </a:solidFill>
          <a:round/>
        </a:ln>
        <a:effectLst/>
      </xdr:spPr>
      <xdr:txBody>
        <a:bodyPr vertOverflow="clip" wrap="square" lIns="27432" tIns="27432" rIns="27432" bIns="27432" anchor="ctr" upright="1"/>
        <a:lstStyle/>
        <a:p>
          <a:pPr algn="ctr" rtl="1">
            <a:defRPr sz="1000"/>
          </a:pPr>
          <a:r>
            <a:rPr lang="en-US" altLang="zh-CN" sz="1200" b="1" i="1" u="dbl" strike="noStrike">
              <a:solidFill>
                <a:srgbClr val="FF0000"/>
              </a:solidFill>
              <a:latin typeface="Arial Narrow" panose="020B0606020202030204"/>
            </a:rPr>
            <a:t>Back</a:t>
          </a:r>
          <a:endParaRPr lang="en-US" altLang="zh-CN" sz="1200" b="1" i="1" u="dbl" strike="noStrike">
            <a:solidFill>
              <a:srgbClr val="FF0000"/>
            </a:solidFill>
            <a:latin typeface="Arial Narrow" panose="020B0606020202030204"/>
          </a:endParaRPr>
        </a:p>
      </xdr:txBody>
    </xdr:sp>
    <xdr:clientData fPrintsWithSheet="0"/>
  </xdr:twoCellAnchor>
</xdr:wsDr>
</file>

<file path=xl/drawings/drawing84.xml><?xml version="1.0" encoding="utf-8"?>
<xdr:wsDr xmlns:xdr="http://schemas.openxmlformats.org/drawingml/2006/spreadsheetDrawing" xmlns:r="http://schemas.openxmlformats.org/officeDocument/2006/relationships" xmlns:a="http://schemas.openxmlformats.org/drawingml/2006/main">
  <xdr:twoCellAnchor>
    <xdr:from>
      <xdr:col>5</xdr:col>
      <xdr:colOff>57150</xdr:colOff>
      <xdr:row>0</xdr:row>
      <xdr:rowOff>0</xdr:rowOff>
    </xdr:from>
    <xdr:to>
      <xdr:col>5</xdr:col>
      <xdr:colOff>666750</xdr:colOff>
      <xdr:row>1</xdr:row>
      <xdr:rowOff>0</xdr:rowOff>
    </xdr:to>
    <xdr:sp>
      <xdr:nvSpPr>
        <xdr:cNvPr id="123906" name="AutoShape 2">
          <a:hlinkClick xmlns:r="http://schemas.openxmlformats.org/officeDocument/2006/relationships" r:id="rId1"/>
        </xdr:cNvPr>
        <xdr:cNvSpPr>
          <a:spLocks noChangeArrowheads="1"/>
        </xdr:cNvSpPr>
      </xdr:nvSpPr>
      <xdr:spPr>
        <a:xfrm>
          <a:off x="7753350" y="0"/>
          <a:ext cx="609600" cy="323850"/>
        </a:xfrm>
        <a:prstGeom prst="horizontalScroll">
          <a:avLst>
            <a:gd name="adj" fmla="val 12500"/>
          </a:avLst>
        </a:prstGeom>
        <a:solidFill>
          <a:srgbClr val="C0C0C0"/>
        </a:solidFill>
        <a:ln w="9525">
          <a:solidFill>
            <a:srgbClr val="000000"/>
          </a:solidFill>
          <a:round/>
        </a:ln>
        <a:effectLst/>
      </xdr:spPr>
      <xdr:txBody>
        <a:bodyPr vertOverflow="clip" wrap="square" lIns="27432" tIns="27432" rIns="27432" bIns="27432" anchor="ctr" upright="1"/>
        <a:lstStyle/>
        <a:p>
          <a:pPr algn="ctr" rtl="1">
            <a:defRPr sz="1000"/>
          </a:pPr>
          <a:r>
            <a:rPr lang="en-US" altLang="zh-CN" sz="1200" b="1" i="1" u="dbl" strike="noStrike">
              <a:solidFill>
                <a:srgbClr val="FF0000"/>
              </a:solidFill>
              <a:latin typeface="Arial Narrow" panose="020B0606020202030204"/>
            </a:rPr>
            <a:t>Back</a:t>
          </a:r>
          <a:endParaRPr lang="en-US" altLang="zh-CN" sz="1200" b="1" i="1" u="dbl" strike="noStrike">
            <a:solidFill>
              <a:srgbClr val="FF0000"/>
            </a:solidFill>
            <a:latin typeface="Arial Narrow" panose="020B0606020202030204"/>
          </a:endParaRPr>
        </a:p>
      </xdr:txBody>
    </xdr:sp>
    <xdr:clientData fPrintsWithSheet="0"/>
  </xdr:twoCellAnchor>
</xdr:wsDr>
</file>

<file path=xl/drawings/drawing85.xml><?xml version="1.0" encoding="utf-8"?>
<xdr:wsDr xmlns:xdr="http://schemas.openxmlformats.org/drawingml/2006/spreadsheetDrawing" xmlns:r="http://schemas.openxmlformats.org/officeDocument/2006/relationships" xmlns:a="http://schemas.openxmlformats.org/drawingml/2006/main">
  <xdr:twoCellAnchor>
    <xdr:from>
      <xdr:col>6</xdr:col>
      <xdr:colOff>152400</xdr:colOff>
      <xdr:row>0</xdr:row>
      <xdr:rowOff>0</xdr:rowOff>
    </xdr:from>
    <xdr:to>
      <xdr:col>6</xdr:col>
      <xdr:colOff>762000</xdr:colOff>
      <xdr:row>1</xdr:row>
      <xdr:rowOff>0</xdr:rowOff>
    </xdr:to>
    <xdr:sp>
      <xdr:nvSpPr>
        <xdr:cNvPr id="87041" name="AutoShape 1">
          <a:hlinkClick xmlns:r="http://schemas.openxmlformats.org/officeDocument/2006/relationships" r:id="rId1"/>
        </xdr:cNvPr>
        <xdr:cNvSpPr>
          <a:spLocks noChangeArrowheads="1"/>
        </xdr:cNvSpPr>
      </xdr:nvSpPr>
      <xdr:spPr>
        <a:xfrm>
          <a:off x="8105775" y="0"/>
          <a:ext cx="609600" cy="323850"/>
        </a:xfrm>
        <a:prstGeom prst="horizontalScroll">
          <a:avLst>
            <a:gd name="adj" fmla="val 12500"/>
          </a:avLst>
        </a:prstGeom>
        <a:solidFill>
          <a:srgbClr val="C0C0C0"/>
        </a:solidFill>
        <a:ln w="9525">
          <a:solidFill>
            <a:srgbClr val="000000"/>
          </a:solidFill>
          <a:round/>
        </a:ln>
        <a:effectLst/>
      </xdr:spPr>
      <xdr:txBody>
        <a:bodyPr vertOverflow="clip" wrap="square" lIns="27432" tIns="27432" rIns="27432" bIns="27432" anchor="ctr" upright="1"/>
        <a:lstStyle/>
        <a:p>
          <a:pPr algn="ctr" rtl="1">
            <a:defRPr sz="1000"/>
          </a:pPr>
          <a:r>
            <a:rPr lang="en-US" altLang="zh-CN" sz="1200" b="1" i="1" u="dbl" strike="noStrike">
              <a:solidFill>
                <a:srgbClr val="FF0000"/>
              </a:solidFill>
              <a:latin typeface="Arial Narrow" panose="020B0606020202030204"/>
            </a:rPr>
            <a:t>Back</a:t>
          </a:r>
          <a:endParaRPr lang="en-US" altLang="zh-CN" sz="1200" b="1" i="1" u="dbl" strike="noStrike">
            <a:solidFill>
              <a:srgbClr val="FF0000"/>
            </a:solidFill>
            <a:latin typeface="Arial Narrow" panose="020B0606020202030204"/>
          </a:endParaRPr>
        </a:p>
      </xdr:txBody>
    </xdr:sp>
    <xdr:clientData fPrintsWithSheet="0"/>
  </xdr:twoCellAnchor>
</xdr:wsDr>
</file>

<file path=xl/drawings/drawing9.xml><?xml version="1.0" encoding="utf-8"?>
<xdr:wsDr xmlns:xdr="http://schemas.openxmlformats.org/drawingml/2006/spreadsheetDrawing" xmlns:r="http://schemas.openxmlformats.org/officeDocument/2006/relationships" xmlns:a="http://schemas.openxmlformats.org/drawingml/2006/main">
  <xdr:twoCellAnchor>
    <xdr:from>
      <xdr:col>9</xdr:col>
      <xdr:colOff>76200</xdr:colOff>
      <xdr:row>0</xdr:row>
      <xdr:rowOff>0</xdr:rowOff>
    </xdr:from>
    <xdr:to>
      <xdr:col>10</xdr:col>
      <xdr:colOff>114300</xdr:colOff>
      <xdr:row>0</xdr:row>
      <xdr:rowOff>295275</xdr:rowOff>
    </xdr:to>
    <xdr:sp>
      <xdr:nvSpPr>
        <xdr:cNvPr id="91137" name="AutoShape 1">
          <a:hlinkClick xmlns:r="http://schemas.openxmlformats.org/officeDocument/2006/relationships" r:id="rId1"/>
        </xdr:cNvPr>
        <xdr:cNvSpPr>
          <a:spLocks noChangeArrowheads="1"/>
        </xdr:cNvSpPr>
      </xdr:nvSpPr>
      <xdr:spPr>
        <a:xfrm>
          <a:off x="8001000" y="0"/>
          <a:ext cx="695325" cy="295275"/>
        </a:xfrm>
        <a:prstGeom prst="horizontalScroll">
          <a:avLst>
            <a:gd name="adj" fmla="val 12500"/>
          </a:avLst>
        </a:prstGeom>
        <a:solidFill>
          <a:srgbClr val="C0C0C0"/>
        </a:solidFill>
        <a:ln w="9525">
          <a:solidFill>
            <a:srgbClr val="000000"/>
          </a:solidFill>
          <a:round/>
        </a:ln>
        <a:effectLst/>
      </xdr:spPr>
      <xdr:txBody>
        <a:bodyPr vertOverflow="clip" wrap="square" lIns="27432" tIns="27432" rIns="27432" bIns="27432" anchor="ctr" upright="1"/>
        <a:lstStyle/>
        <a:p>
          <a:pPr algn="ctr" rtl="1">
            <a:defRPr sz="1000"/>
          </a:pPr>
          <a:r>
            <a:rPr lang="en-US" altLang="zh-CN" sz="1200" b="1" i="1" u="dbl" strike="noStrike">
              <a:solidFill>
                <a:srgbClr val="FF0000"/>
              </a:solidFill>
              <a:latin typeface="Arial Narrow" panose="020B0606020202030204"/>
            </a:rPr>
            <a:t>Back</a:t>
          </a:r>
          <a:endParaRPr lang="en-US" altLang="zh-CN" sz="1200" b="1" i="1" u="dbl" strike="noStrike">
            <a:solidFill>
              <a:srgbClr val="FF0000"/>
            </a:solidFill>
            <a:latin typeface="Arial Narrow" panose="020B0606020202030204"/>
          </a:endParaRPr>
        </a:p>
      </xdr:txBody>
    </xdr:sp>
    <xdr:clientData fPrintsWithSheet="0"/>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20934;&#22791;1\&#20845;&#21512;&#27491;&#26093;&#35780;&#20272;&#24037;&#20316;&#27169;&#26495;\&#35780;&#20272;&#24037;&#20316;&#24213;&#31295;(2009.9.12)\4&#12289;&#25805;&#20316;&#31867;0912\01&#25805;&#20316;&#31867;--&#25104;&#26412;&#27861;0912\&#36130;&#21153;&#31867;0912\01&#27969;&#21160;&#36164;&#20135;091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5104;&#26412;&#27861;----&#30003;&#25253;&#34920;&#65288;2019&#29256;-&#24449;&#27714;&#24847;&#35265;&#31295;&#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20225;&#19994;&#36164;&#26009;&#28165;&#21333;\&#20845;&#21512;&#27491;&#26093;&#25104;&#26412;&#27861;&#35780;&#20272;&#30003;&#25253;&#34920;(2009.12.9).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封面"/>
      <sheetName val="目录"/>
      <sheetName val="流动资产汇总表"/>
      <sheetName val="货币资金评估汇总表"/>
      <sheetName val="现金评估步骤及复核表"/>
      <sheetName val="现金"/>
      <sheetName val="现金作业分析表"/>
      <sheetName val="银行存款评估步骤及复核表"/>
      <sheetName val="银行存款"/>
      <sheetName val="银行存款询证函"/>
      <sheetName val="其他货币资金评估步骤及复核表"/>
      <sheetName val="其他货币资金"/>
      <sheetName val="其他货币资金（  ）作业分析表"/>
      <sheetName val="交易性金融资产评估汇总表"/>
      <sheetName val="交易性金融资产评估步骤及复核表"/>
      <sheetName val="股票投资"/>
      <sheetName val="债券投资"/>
      <sheetName val="基金投资"/>
      <sheetName val="应收票据评估步骤及复核表"/>
      <sheetName val="应收票据"/>
      <sheetName val="应收账款评估步骤及复核表"/>
      <sheetName val="应收款项"/>
      <sheetName val="询证函"/>
      <sheetName val="坏账作业分析表"/>
      <sheetName val="预付账款评估步骤及复核表"/>
      <sheetName val="预付账款"/>
      <sheetName val="应收利息评估步骤及复核表"/>
      <sheetName val="应收利息"/>
      <sheetName val="应收股利评估步骤及复核表"/>
      <sheetName val="应收股利"/>
      <sheetName val="其他应收款步骤程序及审核表"/>
      <sheetName val="其他应收款"/>
      <sheetName val="代理业务资产评估步骤及复核表"/>
      <sheetName val="代理业务资产"/>
      <sheetName val="存货评估步骤及复核表"/>
      <sheetName val="存货汇总表"/>
      <sheetName val="存货--材料采购"/>
      <sheetName val="存货--在途物资"/>
      <sheetName val="存货--原材料"/>
      <sheetName val="存货--（原材料）作业分析表"/>
      <sheetName val="存货（  ）抽查盘点表"/>
      <sheetName val="存货--(  )询价记录表"/>
      <sheetName val="存货--库存商品"/>
      <sheetName val="存货--发出商品"/>
      <sheetName val="发出商品作业分析表"/>
      <sheetName val="存货--周转材料"/>
      <sheetName val="周转材料作业分析表"/>
      <sheetName val="存货--委托加工物资"/>
      <sheetName val="在用低值易耗品"/>
      <sheetName val="成本存货途径--产成品"/>
      <sheetName val="成本途径存货--产成品作业分析表1"/>
      <sheetName val="成本途径存货--产成品作业分析表2"/>
      <sheetName val="成本途径存货--在产品"/>
      <sheetName val="成本途径存货--在产品作业分析表1"/>
      <sheetName val="成本途径存货--在产品作业分析表2"/>
      <sheetName val="一年内到期非流动资产评估步骤及复核表"/>
      <sheetName val="一年内到期非流动资产"/>
      <sheetName val="其他流动资产评估步骤及复核表"/>
      <sheetName val="其他流动资产"/>
    </sheetNames>
    <sheetDataSet>
      <sheetData sheetId="0" refreshError="1"/>
      <sheetData sheetId="1">
        <row r="2">
          <cell r="D2" t="str">
            <v>填表日期：</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laroux"/>
      <sheetName val="索引"/>
      <sheetName val="填表说明"/>
      <sheetName val="申报表封面"/>
      <sheetName val="或有事项声明书"/>
      <sheetName val="期后事项声明书"/>
      <sheetName val="会计政策调查表"/>
      <sheetName val="资产负债表"/>
      <sheetName val="1-汇总表"/>
      <sheetName val="2-分类汇总"/>
      <sheetName val="3-流动汇总"/>
      <sheetName val="3-1货币汇总表"/>
      <sheetName val="3-1-1现金"/>
      <sheetName val="3-1-2银行存款"/>
      <sheetName val="3-1-3其他货币资金"/>
      <sheetName val="3-2交易性金融资产汇总"/>
      <sheetName val="3-2-1交易性-股票"/>
      <sheetName val="3-2-2交易性-债券"/>
      <sheetName val="3-2-3交易性-基金"/>
      <sheetName val="3-3应收票据"/>
      <sheetName val="3-4应收账款"/>
      <sheetName val="3-5预付账款"/>
      <sheetName val="3-6应收利息"/>
      <sheetName val="3-7应收股利"/>
      <sheetName val="3-8其他应收款"/>
      <sheetName val="3-9存货汇总"/>
      <sheetName val="3-9-1材料采购（在途物资）"/>
      <sheetName val="3-9-2原材料"/>
      <sheetName val="3-9-3在库周转材料"/>
      <sheetName val="3-9-4委托加工物资"/>
      <sheetName val="3-9-5产成品（库存商品）"/>
      <sheetName val="3-9-6在产品（自制半成品）"/>
      <sheetName val="3-9-7发出商品"/>
      <sheetName val="3-9-8在用周转材料"/>
      <sheetName val="3-10一年到期非流动资产"/>
      <sheetName val="3-11其他流动资产"/>
      <sheetName val="4-非流动资产汇总"/>
      <sheetName val="4-1可供出售金融资产汇总"/>
      <sheetName val="4-1-1可出售-股票"/>
      <sheetName val="4-1-2可出售-债券"/>
      <sheetName val="4-1-3可出售-其他"/>
      <sheetName val="4-2持有到期投资"/>
      <sheetName val="4-3长期应收"/>
      <sheetName val="4-4股权投资"/>
      <sheetName val="4-5投资性房地产汇总表"/>
      <sheetName val="4-5-1投资性房地产"/>
      <sheetName val="4-5-2投资性房地产"/>
      <sheetName val="4-5-3投资性地产"/>
      <sheetName val="4-5-4投资性地产"/>
      <sheetName val="4-6固定资产汇总"/>
      <sheetName val="4-6-1房屋建筑物"/>
      <sheetName val="4-6-2构筑物"/>
      <sheetName val="4-6-3管道沟槽"/>
      <sheetName val="4-6-4机器设备"/>
      <sheetName val="4-6-5车辆"/>
      <sheetName val="4-6-6电子设备"/>
      <sheetName val="4-6-7土地"/>
      <sheetName val="4-7在建工程汇总"/>
      <sheetName val="4-7-1在建（土建）"/>
      <sheetName val="4-7-2在建（设备）"/>
      <sheetName val="4-8工程物资"/>
      <sheetName val="4-9固定资产清理"/>
      <sheetName val="4-10生产性生物资产"/>
      <sheetName val="4-11油气资产"/>
      <sheetName val="4-12无形资产汇总"/>
      <sheetName val="4-12-1无形-土地"/>
      <sheetName val="4-12-2无形-矿业权"/>
      <sheetName val="4-12-3无形-其他"/>
      <sheetName val="无形资产明细"/>
      <sheetName val="4-13开发支出"/>
      <sheetName val="4-14商誉"/>
      <sheetName val="4-15长期待摊费用"/>
      <sheetName val="4-16递延所得税资产"/>
      <sheetName val="4-17其他非流动资产"/>
      <sheetName val="5-流动负债汇总"/>
      <sheetName val="5-1短期借款"/>
      <sheetName val="5-2交易性金融负债"/>
      <sheetName val="5-3应付票据"/>
      <sheetName val="5-4应付账款"/>
      <sheetName val="5-5预收账款"/>
      <sheetName val="5-6职工薪酬"/>
      <sheetName val="5-7应交税费"/>
      <sheetName val="5-8应付利息"/>
      <sheetName val="5-9应付股利（利润）"/>
      <sheetName val="5-10其他应付款"/>
      <sheetName val="5-11一年到期非流动负债"/>
      <sheetName val="5-12其他流动负债"/>
      <sheetName val="6-非流动负债汇总"/>
      <sheetName val="6-1长期借款"/>
      <sheetName val="6-2应付债券"/>
      <sheetName val="6-3长期应付款"/>
      <sheetName val="6-4专项应付款"/>
      <sheetName val="6-5预计负债"/>
      <sheetName val="6-6递延所得税负债"/>
      <sheetName val="6-7其他非流动负债"/>
      <sheetName val="00000000"/>
    </sheetNames>
    <sheetDataSet>
      <sheetData sheetId="0"/>
      <sheetData sheetId="1">
        <row r="6">
          <cell r="D6" t="str">
            <v>评估人员</v>
          </cell>
        </row>
      </sheetData>
      <sheetData sheetId="2"/>
      <sheetData sheetId="3">
        <row r="8">
          <cell r="A8" t="str">
            <v>评估基准日：年月日</v>
          </cell>
        </row>
        <row r="14">
          <cell r="C14" t="str">
            <v>被评估单位：</v>
          </cell>
        </row>
        <row r="18">
          <cell r="C18" t="str">
            <v>被评估单位填表人：</v>
          </cell>
        </row>
        <row r="20">
          <cell r="C20" t="str">
            <v>填表日期：年月日</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填表说明"/>
      <sheetName val="填表信息"/>
      <sheetName val="目录"/>
      <sheetName val="资产负债表"/>
      <sheetName val="表1汇总表"/>
      <sheetName val="表2资产分类汇总表"/>
      <sheetName val="表3流动资产汇总表"/>
      <sheetName val="表3-1-1货币资金-现金"/>
      <sheetName val="表3-1-2货币资金-银行存款"/>
      <sheetName val="表3-1-3其它货币资金"/>
      <sheetName val="表3-2交易性金融资产汇总表"/>
      <sheetName val="表3-2-1交易性-股票"/>
      <sheetName val="表3-2-2交易性-债券"/>
      <sheetName val="表3-2-3交易性-基金"/>
      <sheetName val="表3-2-4其他交易性"/>
      <sheetName val="表3-3应收票据"/>
      <sheetName val="表3-4应收帐款"/>
      <sheetName val="表3-5应收股利"/>
      <sheetName val="表3-6应收利息"/>
      <sheetName val="表3-7预付帐款"/>
      <sheetName val="表3-8应收补贴款"/>
      <sheetName val="表3-9其它应收款"/>
      <sheetName val="表3-10存货汇总表"/>
      <sheetName val="表3-10-1原材料"/>
      <sheetName val="表3-10-2材料采购"/>
      <sheetName val="表3-10-3在库低值易耗品"/>
      <sheetName val="表3-10-4包装物"/>
      <sheetName val="表3-10-5委托加工材料"/>
      <sheetName val="表3-10-6产成品"/>
      <sheetName val="表3-10-6-1开发产品"/>
      <sheetName val="表3-10-6-2出租开发产品"/>
      <sheetName val="表3-10-7在产品"/>
      <sheetName val="表3-10-7-1开发成本"/>
      <sheetName val="表3-10-8分期收款发出商品"/>
      <sheetName val="表3-10-9在用低值易耗品"/>
      <sheetName val="表3-10-10委托代销商品"/>
      <sheetName val="表3-10-11受托代销商品"/>
      <sheetName val="表3-10-12未结算工程"/>
      <sheetName val="表3-10-13周转材料"/>
      <sheetName val="表3-11待摊费用"/>
      <sheetName val="表3-12待处理流动资产净损失"/>
      <sheetName val="表3-13一年内到期长期债券投资"/>
      <sheetName val="表3-14其它流动资产"/>
      <sheetName val="表3-15应收出口退税"/>
      <sheetName val="表4非流动资产评估汇总表"/>
      <sheetName val="表4-1可供出售金融资产汇总表"/>
      <sheetName val="表4-1-1可供出售金融资产-股票"/>
      <sheetName val="表4-1-2可供出售金融资产-债券"/>
      <sheetName val="表4-1-3可供出售金融资产-其他"/>
      <sheetName val="表4-2持有至到期投资"/>
      <sheetName val="表4-3长期应收款"/>
      <sheetName val="表4-4长期投资汇总表"/>
      <sheetName val="表4-4-1长投-股权"/>
      <sheetName val="表4-4-2长投-债权"/>
      <sheetName val="表4-4-3其它投资"/>
      <sheetName val="表4-5投资性房地产汇总表"/>
      <sheetName val="表4-5-1投资性房产-房屋(成本模式计量)"/>
      <sheetName val="表4-5-2投资性房产-房屋（公允价值计量）"/>
      <sheetName val="表4-5-3投资性房产-土地（成本模式计量）"/>
      <sheetName val="表4-5-4投资性房产-土地（公允价值计量）"/>
      <sheetName val="表4-6固定资产汇总表"/>
      <sheetName val="表4-6-1房屋"/>
      <sheetName val="表4-6-2构筑物"/>
      <sheetName val="表4-6-3管道和沟槽"/>
      <sheetName val="表4-6-4机器设备"/>
      <sheetName val="表4-6-5运输设备"/>
      <sheetName val="表4-6-6电子设备"/>
      <sheetName val="表4-6-7土地"/>
      <sheetName val="表4-7在建工程汇总表"/>
      <sheetName val="表4-7-1在建-土建"/>
      <sheetName val="表4-7-2在建-设备"/>
      <sheetName val="表4-8工程物资"/>
      <sheetName val="表4-9固定资产清理"/>
      <sheetName val="表4-6-11待处理固定资产净损失"/>
      <sheetName val="表4-10生产性生物资产"/>
      <sheetName val="表4-11油气资产"/>
      <sheetName val="表4-12无形资产汇总表"/>
      <sheetName val="表4-12-1无形资产-土地使用权"/>
      <sheetName val="表4-12-2无形资产-矿业权"/>
      <sheetName val="表4-12-3无形资产-开发支出"/>
      <sheetName val="表4-12-4无形资产-商誉"/>
      <sheetName val="表4-12-5其它无形资产"/>
      <sheetName val="表4-13长期待摊费用"/>
      <sheetName val="表4-14递延所得税资产"/>
      <sheetName val="表4-15其他非流动资产汇总表"/>
      <sheetName val="表4-15-1其它长期资产"/>
      <sheetName val="表4-15-2临时设施"/>
      <sheetName val="表5流动负债汇总表"/>
      <sheetName val="表5-1短期借款"/>
      <sheetName val="表5-2交易性金融负债"/>
      <sheetName val="表5-3应付票据"/>
      <sheetName val="表5-4应付帐款"/>
      <sheetName val="表5-5预收帐款"/>
      <sheetName val="表5-6代销商品款"/>
      <sheetName val="表5-7其他应付款"/>
      <sheetName val="表5-8应付工资"/>
      <sheetName val="表5-9应付福利费"/>
      <sheetName val="表5-10应交税金"/>
      <sheetName val="表5-11应付利润（股利）"/>
      <sheetName val="表5-12其它应交款"/>
      <sheetName val="表5-13预提费用"/>
      <sheetName val="表5-14一年内到期的长期负债"/>
      <sheetName val="表5-15其它流动负债"/>
      <sheetName val="表5-16应付利息 "/>
      <sheetName val="表5-17预计负债"/>
      <sheetName val="表5-18递延收益"/>
      <sheetName val="表6非流动负债汇总表"/>
      <sheetName val="表6-1长期借款"/>
      <sheetName val="表6-2应付债券"/>
      <sheetName val="表6-3长期应付款"/>
      <sheetName val="表6-4专项应付款"/>
      <sheetName val="表6-5预计负债"/>
      <sheetName val="表6-6递延所得税负债"/>
      <sheetName val="表6-7其它非流动负债"/>
      <sheetName val="3-1-1附表1"/>
      <sheetName val="3-1-1附表2"/>
      <sheetName val="房屋调查表"/>
      <sheetName val="房地产调查评价表"/>
      <sheetName val="构筑物调查表"/>
      <sheetName val="机器设备调查表"/>
      <sheetName val="运输设备调查表"/>
      <sheetName val="电子设备调查表"/>
      <sheetName val="或有事项声明书"/>
      <sheetName val="期后事项声明书"/>
    </sheetNames>
    <sheetDataSet>
      <sheetData sheetId="0"/>
      <sheetData sheetId="1">
        <row r="5">
          <cell r="A5" t="str">
            <v>被评估单位名称：</v>
          </cell>
        </row>
        <row r="6">
          <cell r="A6" t="str">
            <v>被评估单位填表人：</v>
          </cell>
        </row>
        <row r="7">
          <cell r="A7" t="str">
            <v>填表日期：</v>
          </cell>
          <cell r="B7" t="str">
            <v>    年  月  日</v>
          </cell>
        </row>
        <row r="17">
          <cell r="A17" t="str">
            <v>评估基准日：</v>
          </cell>
          <cell r="B17" t="str">
            <v>    年  月  日</v>
          </cell>
        </row>
        <row r="19">
          <cell r="A19" t="str">
            <v>评估人员：</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spPr>
      <a:bodyPr vertOverflow="clip" wrap="square" lIns="18288" tIns="0" rIns="0" bIns="0" upright="1"/>
      <a:lstStyle/>
    </a:lnDef>
  </a:objectDefaults>
</a:theme>
</file>

<file path=xl/worksheets/_rels/sheet10.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2.xml"/><Relationship Id="rId1" Type="http://schemas.openxmlformats.org/officeDocument/2006/relationships/comments" Target="../comments1.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3.xml"/><Relationship Id="rId1" Type="http://schemas.openxmlformats.org/officeDocument/2006/relationships/comments" Target="../comments2.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4.xml"/><Relationship Id="rId1" Type="http://schemas.openxmlformats.org/officeDocument/2006/relationships/comments" Target="../comments3.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15.xml"/><Relationship Id="rId1" Type="http://schemas.openxmlformats.org/officeDocument/2006/relationships/comments" Target="../comments4.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16.xml"/><Relationship Id="rId1" Type="http://schemas.openxmlformats.org/officeDocument/2006/relationships/comments" Target="../comments5.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17.xml"/><Relationship Id="rId1" Type="http://schemas.openxmlformats.org/officeDocument/2006/relationships/comments" Target="../comments6.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18.xml"/><Relationship Id="rId1" Type="http://schemas.openxmlformats.org/officeDocument/2006/relationships/comments" Target="../comments7.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22.xml"/><Relationship Id="rId1" Type="http://schemas.openxmlformats.org/officeDocument/2006/relationships/comments" Target="../comments8.xml"/></Relationships>
</file>

<file path=xl/worksheets/_rels/sheet2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23.xml"/><Relationship Id="rId1" Type="http://schemas.openxmlformats.org/officeDocument/2006/relationships/comments" Target="../comments9.xml"/></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31.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25.xml"/><Relationship Id="rId1" Type="http://schemas.openxmlformats.org/officeDocument/2006/relationships/comments" Target="../comments10.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35.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29.xml"/><Relationship Id="rId1" Type="http://schemas.openxmlformats.org/officeDocument/2006/relationships/comments" Target="../comments11.xml"/></Relationships>
</file>

<file path=xl/worksheets/_rels/sheet36.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30.xml"/><Relationship Id="rId1" Type="http://schemas.openxmlformats.org/officeDocument/2006/relationships/comments" Target="../comments12.xml"/></Relationships>
</file>

<file path=xl/worksheets/_rels/sheet37.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39.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33.xml"/><Relationship Id="rId1" Type="http://schemas.openxmlformats.org/officeDocument/2006/relationships/comments" Target="../comments1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0.xml.rels><?xml version="1.0" encoding="UTF-8" standalone="yes"?>
<Relationships xmlns="http://schemas.openxmlformats.org/package/2006/relationships"><Relationship Id="rId1" Type="http://schemas.openxmlformats.org/officeDocument/2006/relationships/drawing" Target="../drawings/drawing34.xml"/></Relationships>
</file>

<file path=xl/worksheets/_rels/sheet4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35.xml"/><Relationship Id="rId1" Type="http://schemas.openxmlformats.org/officeDocument/2006/relationships/comments" Target="../comments14.xml"/></Relationships>
</file>

<file path=xl/worksheets/_rels/sheet42.xml.rels><?xml version="1.0" encoding="UTF-8" standalone="yes"?>
<Relationships xmlns="http://schemas.openxmlformats.org/package/2006/relationships"><Relationship Id="rId1" Type="http://schemas.openxmlformats.org/officeDocument/2006/relationships/drawing" Target="../drawings/drawing36.xml"/></Relationships>
</file>

<file path=xl/worksheets/_rels/sheet43.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37.xml"/><Relationship Id="rId1" Type="http://schemas.openxmlformats.org/officeDocument/2006/relationships/comments" Target="../comments15.xml"/></Relationships>
</file>

<file path=xl/worksheets/_rels/sheet44.xml.rels><?xml version="1.0" encoding="UTF-8" standalone="yes"?>
<Relationships xmlns="http://schemas.openxmlformats.org/package/2006/relationships"><Relationship Id="rId1" Type="http://schemas.openxmlformats.org/officeDocument/2006/relationships/drawing" Target="../drawings/drawing38.xml"/></Relationships>
</file>

<file path=xl/worksheets/_rels/sheet46.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39.xml"/><Relationship Id="rId1" Type="http://schemas.openxmlformats.org/officeDocument/2006/relationships/comments" Target="../comments16.xml"/></Relationships>
</file>

<file path=xl/worksheets/_rels/sheet47.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40.xml"/><Relationship Id="rId1" Type="http://schemas.openxmlformats.org/officeDocument/2006/relationships/comments" Target="../comments17.xml"/></Relationships>
</file>

<file path=xl/worksheets/_rels/sheet48.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41.xml"/><Relationship Id="rId1" Type="http://schemas.openxmlformats.org/officeDocument/2006/relationships/comments" Target="../comments18.xml"/></Relationships>
</file>

<file path=xl/worksheets/_rels/sheet49.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42.xml"/><Relationship Id="rId1" Type="http://schemas.openxmlformats.org/officeDocument/2006/relationships/comments" Target="../comments19.xml"/></Relationships>
</file>

<file path=xl/worksheets/_rels/sheet51.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43.xml"/><Relationship Id="rId1" Type="http://schemas.openxmlformats.org/officeDocument/2006/relationships/comments" Target="../comments20.xml"/></Relationships>
</file>

<file path=xl/worksheets/_rels/sheet52.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drawing" Target="../drawings/drawing44.xml"/><Relationship Id="rId1" Type="http://schemas.openxmlformats.org/officeDocument/2006/relationships/comments" Target="../comments21.xml"/></Relationships>
</file>

<file path=xl/worksheets/_rels/sheet53.xml.rels><?xml version="1.0" encoding="UTF-8" standalone="yes"?>
<Relationships xmlns="http://schemas.openxmlformats.org/package/2006/relationships"><Relationship Id="rId3" Type="http://schemas.openxmlformats.org/officeDocument/2006/relationships/vmlDrawing" Target="../drawings/vmlDrawing22.vml"/><Relationship Id="rId2" Type="http://schemas.openxmlformats.org/officeDocument/2006/relationships/drawing" Target="../drawings/drawing45.xml"/><Relationship Id="rId1" Type="http://schemas.openxmlformats.org/officeDocument/2006/relationships/comments" Target="../comments22.xml"/></Relationships>
</file>

<file path=xl/worksheets/_rels/sheet54.xml.rels><?xml version="1.0" encoding="UTF-8" standalone="yes"?>
<Relationships xmlns="http://schemas.openxmlformats.org/package/2006/relationships"><Relationship Id="rId3" Type="http://schemas.openxmlformats.org/officeDocument/2006/relationships/vmlDrawing" Target="../drawings/vmlDrawing23.vml"/><Relationship Id="rId2" Type="http://schemas.openxmlformats.org/officeDocument/2006/relationships/drawing" Target="../drawings/drawing46.xml"/><Relationship Id="rId1" Type="http://schemas.openxmlformats.org/officeDocument/2006/relationships/comments" Target="../comments23.xml"/></Relationships>
</file>

<file path=xl/worksheets/_rels/sheet55.xml.rels><?xml version="1.0" encoding="UTF-8" standalone="yes"?>
<Relationships xmlns="http://schemas.openxmlformats.org/package/2006/relationships"><Relationship Id="rId3" Type="http://schemas.openxmlformats.org/officeDocument/2006/relationships/vmlDrawing" Target="../drawings/vmlDrawing24.vml"/><Relationship Id="rId2" Type="http://schemas.openxmlformats.org/officeDocument/2006/relationships/drawing" Target="../drawings/drawing47.xml"/><Relationship Id="rId1" Type="http://schemas.openxmlformats.org/officeDocument/2006/relationships/comments" Target="../comments24.xml"/></Relationships>
</file>

<file path=xl/worksheets/_rels/sheet56.xml.rels><?xml version="1.0" encoding="UTF-8" standalone="yes"?>
<Relationships xmlns="http://schemas.openxmlformats.org/package/2006/relationships"><Relationship Id="rId3" Type="http://schemas.openxmlformats.org/officeDocument/2006/relationships/vmlDrawing" Target="../drawings/vmlDrawing25.vml"/><Relationship Id="rId2" Type="http://schemas.openxmlformats.org/officeDocument/2006/relationships/drawing" Target="../drawings/drawing48.xml"/><Relationship Id="rId1" Type="http://schemas.openxmlformats.org/officeDocument/2006/relationships/comments" Target="../comments25.xml"/></Relationships>
</file>

<file path=xl/worksheets/_rels/sheet57.xml.rels><?xml version="1.0" encoding="UTF-8" standalone="yes"?>
<Relationships xmlns="http://schemas.openxmlformats.org/package/2006/relationships"><Relationship Id="rId1" Type="http://schemas.openxmlformats.org/officeDocument/2006/relationships/drawing" Target="../drawings/drawing49.xml"/></Relationships>
</file>

<file path=xl/worksheets/_rels/sheet58.xml.rels><?xml version="1.0" encoding="UTF-8" standalone="yes"?>
<Relationships xmlns="http://schemas.openxmlformats.org/package/2006/relationships"><Relationship Id="rId3" Type="http://schemas.openxmlformats.org/officeDocument/2006/relationships/vmlDrawing" Target="../drawings/vmlDrawing26.vml"/><Relationship Id="rId2" Type="http://schemas.openxmlformats.org/officeDocument/2006/relationships/drawing" Target="../drawings/drawing50.xml"/><Relationship Id="rId1" Type="http://schemas.openxmlformats.org/officeDocument/2006/relationships/comments" Target="../comments26.xml"/></Relationships>
</file>

<file path=xl/worksheets/_rels/sheet59.xml.rels><?xml version="1.0" encoding="UTF-8" standalone="yes"?>
<Relationships xmlns="http://schemas.openxmlformats.org/package/2006/relationships"><Relationship Id="rId3" Type="http://schemas.openxmlformats.org/officeDocument/2006/relationships/vmlDrawing" Target="../drawings/vmlDrawing27.vml"/><Relationship Id="rId2" Type="http://schemas.openxmlformats.org/officeDocument/2006/relationships/drawing" Target="../drawings/drawing51.xml"/><Relationship Id="rId1" Type="http://schemas.openxmlformats.org/officeDocument/2006/relationships/comments" Target="../comments27.xml"/></Relationships>
</file>

<file path=xl/worksheets/_rels/sheet60.xml.rels><?xml version="1.0" encoding="UTF-8" standalone="yes"?>
<Relationships xmlns="http://schemas.openxmlformats.org/package/2006/relationships"><Relationship Id="rId1" Type="http://schemas.openxmlformats.org/officeDocument/2006/relationships/drawing" Target="../drawings/drawing52.xml"/></Relationships>
</file>

<file path=xl/worksheets/_rels/sheet61.xml.rels><?xml version="1.0" encoding="UTF-8" standalone="yes"?>
<Relationships xmlns="http://schemas.openxmlformats.org/package/2006/relationships"><Relationship Id="rId3" Type="http://schemas.openxmlformats.org/officeDocument/2006/relationships/vmlDrawing" Target="../drawings/vmlDrawing28.vml"/><Relationship Id="rId2" Type="http://schemas.openxmlformats.org/officeDocument/2006/relationships/drawing" Target="../drawings/drawing53.xml"/><Relationship Id="rId1" Type="http://schemas.openxmlformats.org/officeDocument/2006/relationships/comments" Target="../comments28.xml"/></Relationships>
</file>

<file path=xl/worksheets/_rels/sheet62.xml.rels><?xml version="1.0" encoding="UTF-8" standalone="yes"?>
<Relationships xmlns="http://schemas.openxmlformats.org/package/2006/relationships"><Relationship Id="rId3" Type="http://schemas.openxmlformats.org/officeDocument/2006/relationships/vmlDrawing" Target="../drawings/vmlDrawing29.vml"/><Relationship Id="rId2" Type="http://schemas.openxmlformats.org/officeDocument/2006/relationships/drawing" Target="../drawings/drawing54.xml"/><Relationship Id="rId1" Type="http://schemas.openxmlformats.org/officeDocument/2006/relationships/comments" Target="../comments29.xml"/></Relationships>
</file>

<file path=xl/worksheets/_rels/sheet63.xml.rels><?xml version="1.0" encoding="UTF-8" standalone="yes"?>
<Relationships xmlns="http://schemas.openxmlformats.org/package/2006/relationships"><Relationship Id="rId3" Type="http://schemas.openxmlformats.org/officeDocument/2006/relationships/vmlDrawing" Target="../drawings/vmlDrawing30.vml"/><Relationship Id="rId2" Type="http://schemas.openxmlformats.org/officeDocument/2006/relationships/drawing" Target="../drawings/drawing55.xml"/><Relationship Id="rId1" Type="http://schemas.openxmlformats.org/officeDocument/2006/relationships/comments" Target="../comments30.xml"/></Relationships>
</file>

<file path=xl/worksheets/_rels/sheet64.xml.rels><?xml version="1.0" encoding="UTF-8" standalone="yes"?>
<Relationships xmlns="http://schemas.openxmlformats.org/package/2006/relationships"><Relationship Id="rId1" Type="http://schemas.openxmlformats.org/officeDocument/2006/relationships/drawing" Target="../drawings/drawing56.xml"/></Relationships>
</file>

<file path=xl/worksheets/_rels/sheet65.xml.rels><?xml version="1.0" encoding="UTF-8" standalone="yes"?>
<Relationships xmlns="http://schemas.openxmlformats.org/package/2006/relationships"><Relationship Id="rId1" Type="http://schemas.openxmlformats.org/officeDocument/2006/relationships/drawing" Target="../drawings/drawing57.xml"/></Relationships>
</file>

<file path=xl/worksheets/_rels/sheet66.xml.rels><?xml version="1.0" encoding="UTF-8" standalone="yes"?>
<Relationships xmlns="http://schemas.openxmlformats.org/package/2006/relationships"><Relationship Id="rId3" Type="http://schemas.openxmlformats.org/officeDocument/2006/relationships/vmlDrawing" Target="../drawings/vmlDrawing31.vml"/><Relationship Id="rId2" Type="http://schemas.openxmlformats.org/officeDocument/2006/relationships/drawing" Target="../drawings/drawing58.xml"/><Relationship Id="rId1" Type="http://schemas.openxmlformats.org/officeDocument/2006/relationships/comments" Target="../comments31.xml"/></Relationships>
</file>

<file path=xl/worksheets/_rels/sheet67.xml.rels><?xml version="1.0" encoding="UTF-8" standalone="yes"?>
<Relationships xmlns="http://schemas.openxmlformats.org/package/2006/relationships"><Relationship Id="rId3" Type="http://schemas.openxmlformats.org/officeDocument/2006/relationships/vmlDrawing" Target="../drawings/vmlDrawing32.vml"/><Relationship Id="rId2" Type="http://schemas.openxmlformats.org/officeDocument/2006/relationships/drawing" Target="../drawings/drawing59.xml"/><Relationship Id="rId1" Type="http://schemas.openxmlformats.org/officeDocument/2006/relationships/comments" Target="../comments32.xml"/></Relationships>
</file>

<file path=xl/worksheets/_rels/sheet69.xml.rels><?xml version="1.0" encoding="UTF-8" standalone="yes"?>
<Relationships xmlns="http://schemas.openxmlformats.org/package/2006/relationships"><Relationship Id="rId3" Type="http://schemas.openxmlformats.org/officeDocument/2006/relationships/vmlDrawing" Target="../drawings/vmlDrawing33.vml"/><Relationship Id="rId2" Type="http://schemas.openxmlformats.org/officeDocument/2006/relationships/drawing" Target="../drawings/drawing60.xml"/><Relationship Id="rId1" Type="http://schemas.openxmlformats.org/officeDocument/2006/relationships/comments" Target="../comments33.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70.xml.rels><?xml version="1.0" encoding="UTF-8" standalone="yes"?>
<Relationships xmlns="http://schemas.openxmlformats.org/package/2006/relationships"><Relationship Id="rId3" Type="http://schemas.openxmlformats.org/officeDocument/2006/relationships/vmlDrawing" Target="../drawings/vmlDrawing34.vml"/><Relationship Id="rId2" Type="http://schemas.openxmlformats.org/officeDocument/2006/relationships/drawing" Target="../drawings/drawing61.xml"/><Relationship Id="rId1" Type="http://schemas.openxmlformats.org/officeDocument/2006/relationships/comments" Target="../comments34.xml"/></Relationships>
</file>

<file path=xl/worksheets/_rels/sheet71.xml.rels><?xml version="1.0" encoding="UTF-8" standalone="yes"?>
<Relationships xmlns="http://schemas.openxmlformats.org/package/2006/relationships"><Relationship Id="rId3" Type="http://schemas.openxmlformats.org/officeDocument/2006/relationships/vmlDrawing" Target="../drawings/vmlDrawing35.vml"/><Relationship Id="rId2" Type="http://schemas.openxmlformats.org/officeDocument/2006/relationships/drawing" Target="../drawings/drawing62.xml"/><Relationship Id="rId1" Type="http://schemas.openxmlformats.org/officeDocument/2006/relationships/comments" Target="../comments35.xml"/></Relationships>
</file>

<file path=xl/worksheets/_rels/sheet72.xml.rels><?xml version="1.0" encoding="UTF-8" standalone="yes"?>
<Relationships xmlns="http://schemas.openxmlformats.org/package/2006/relationships"><Relationship Id="rId1" Type="http://schemas.openxmlformats.org/officeDocument/2006/relationships/drawing" Target="../drawings/drawing63.xml"/></Relationships>
</file>

<file path=xl/worksheets/_rels/sheet73.xml.rels><?xml version="1.0" encoding="UTF-8" standalone="yes"?>
<Relationships xmlns="http://schemas.openxmlformats.org/package/2006/relationships"><Relationship Id="rId3" Type="http://schemas.openxmlformats.org/officeDocument/2006/relationships/vmlDrawing" Target="../drawings/vmlDrawing36.vml"/><Relationship Id="rId2" Type="http://schemas.openxmlformats.org/officeDocument/2006/relationships/drawing" Target="../drawings/drawing64.xml"/><Relationship Id="rId1" Type="http://schemas.openxmlformats.org/officeDocument/2006/relationships/comments" Target="../comments36.xml"/></Relationships>
</file>

<file path=xl/worksheets/_rels/sheet74.xml.rels><?xml version="1.0" encoding="UTF-8" standalone="yes"?>
<Relationships xmlns="http://schemas.openxmlformats.org/package/2006/relationships"><Relationship Id="rId1" Type="http://schemas.openxmlformats.org/officeDocument/2006/relationships/drawing" Target="../drawings/drawing65.xml"/></Relationships>
</file>

<file path=xl/worksheets/_rels/sheet75.xml.rels><?xml version="1.0" encoding="UTF-8" standalone="yes"?>
<Relationships xmlns="http://schemas.openxmlformats.org/package/2006/relationships"><Relationship Id="rId3" Type="http://schemas.openxmlformats.org/officeDocument/2006/relationships/vmlDrawing" Target="../drawings/vmlDrawing37.vml"/><Relationship Id="rId2" Type="http://schemas.openxmlformats.org/officeDocument/2006/relationships/drawing" Target="../drawings/drawing66.xml"/><Relationship Id="rId1" Type="http://schemas.openxmlformats.org/officeDocument/2006/relationships/comments" Target="../comments37.xml"/></Relationships>
</file>

<file path=xl/worksheets/_rels/sheet76.xml.rels><?xml version="1.0" encoding="UTF-8" standalone="yes"?>
<Relationships xmlns="http://schemas.openxmlformats.org/package/2006/relationships"><Relationship Id="rId3" Type="http://schemas.openxmlformats.org/officeDocument/2006/relationships/vmlDrawing" Target="../drawings/vmlDrawing38.vml"/><Relationship Id="rId2" Type="http://schemas.openxmlformats.org/officeDocument/2006/relationships/drawing" Target="../drawings/drawing67.xml"/><Relationship Id="rId1" Type="http://schemas.openxmlformats.org/officeDocument/2006/relationships/comments" Target="../comments38.xml"/></Relationships>
</file>

<file path=xl/worksheets/_rels/sheet77.xml.rels><?xml version="1.0" encoding="UTF-8" standalone="yes"?>
<Relationships xmlns="http://schemas.openxmlformats.org/package/2006/relationships"><Relationship Id="rId3" Type="http://schemas.openxmlformats.org/officeDocument/2006/relationships/vmlDrawing" Target="../drawings/vmlDrawing39.vml"/><Relationship Id="rId2" Type="http://schemas.openxmlformats.org/officeDocument/2006/relationships/drawing" Target="../drawings/drawing68.xml"/><Relationship Id="rId1" Type="http://schemas.openxmlformats.org/officeDocument/2006/relationships/comments" Target="../comments39.xml"/></Relationships>
</file>

<file path=xl/worksheets/_rels/sheet78.xml.rels><?xml version="1.0" encoding="UTF-8" standalone="yes"?>
<Relationships xmlns="http://schemas.openxmlformats.org/package/2006/relationships"><Relationship Id="rId3" Type="http://schemas.openxmlformats.org/officeDocument/2006/relationships/vmlDrawing" Target="../drawings/vmlDrawing40.vml"/><Relationship Id="rId2" Type="http://schemas.openxmlformats.org/officeDocument/2006/relationships/drawing" Target="../drawings/drawing69.xml"/><Relationship Id="rId1" Type="http://schemas.openxmlformats.org/officeDocument/2006/relationships/comments" Target="../comments40.xml"/></Relationships>
</file>

<file path=xl/worksheets/_rels/sheet79.xml.rels><?xml version="1.0" encoding="UTF-8" standalone="yes"?>
<Relationships xmlns="http://schemas.openxmlformats.org/package/2006/relationships"><Relationship Id="rId3" Type="http://schemas.openxmlformats.org/officeDocument/2006/relationships/vmlDrawing" Target="../drawings/vmlDrawing41.vml"/><Relationship Id="rId2" Type="http://schemas.openxmlformats.org/officeDocument/2006/relationships/drawing" Target="../drawings/drawing70.xml"/><Relationship Id="rId1" Type="http://schemas.openxmlformats.org/officeDocument/2006/relationships/comments" Target="../comments41.xml"/></Relationships>
</file>

<file path=xl/worksheets/_rels/sheet80.xml.rels><?xml version="1.0" encoding="UTF-8" standalone="yes"?>
<Relationships xmlns="http://schemas.openxmlformats.org/package/2006/relationships"><Relationship Id="rId3" Type="http://schemas.openxmlformats.org/officeDocument/2006/relationships/vmlDrawing" Target="../drawings/vmlDrawing42.vml"/><Relationship Id="rId2" Type="http://schemas.openxmlformats.org/officeDocument/2006/relationships/drawing" Target="../drawings/drawing71.xml"/><Relationship Id="rId1" Type="http://schemas.openxmlformats.org/officeDocument/2006/relationships/comments" Target="../comments42.xml"/></Relationships>
</file>

<file path=xl/worksheets/_rels/sheet81.xml.rels><?xml version="1.0" encoding="UTF-8" standalone="yes"?>
<Relationships xmlns="http://schemas.openxmlformats.org/package/2006/relationships"><Relationship Id="rId3" Type="http://schemas.openxmlformats.org/officeDocument/2006/relationships/vmlDrawing" Target="../drawings/vmlDrawing43.vml"/><Relationship Id="rId2" Type="http://schemas.openxmlformats.org/officeDocument/2006/relationships/drawing" Target="../drawings/drawing72.xml"/><Relationship Id="rId1" Type="http://schemas.openxmlformats.org/officeDocument/2006/relationships/comments" Target="../comments43.xml"/></Relationships>
</file>

<file path=xl/worksheets/_rels/sheet82.xml.rels><?xml version="1.0" encoding="UTF-8" standalone="yes"?>
<Relationships xmlns="http://schemas.openxmlformats.org/package/2006/relationships"><Relationship Id="rId3" Type="http://schemas.openxmlformats.org/officeDocument/2006/relationships/vmlDrawing" Target="../drawings/vmlDrawing44.vml"/><Relationship Id="rId2" Type="http://schemas.openxmlformats.org/officeDocument/2006/relationships/drawing" Target="../drawings/drawing73.xml"/><Relationship Id="rId1" Type="http://schemas.openxmlformats.org/officeDocument/2006/relationships/comments" Target="../comments44.xml"/></Relationships>
</file>

<file path=xl/worksheets/_rels/sheet83.xml.rels><?xml version="1.0" encoding="UTF-8" standalone="yes"?>
<Relationships xmlns="http://schemas.openxmlformats.org/package/2006/relationships"><Relationship Id="rId3" Type="http://schemas.openxmlformats.org/officeDocument/2006/relationships/vmlDrawing" Target="../drawings/vmlDrawing45.vml"/><Relationship Id="rId2" Type="http://schemas.openxmlformats.org/officeDocument/2006/relationships/drawing" Target="../drawings/drawing74.xml"/><Relationship Id="rId1" Type="http://schemas.openxmlformats.org/officeDocument/2006/relationships/comments" Target="../comments45.xml"/></Relationships>
</file>

<file path=xl/worksheets/_rels/sheet84.xml.rels><?xml version="1.0" encoding="UTF-8" standalone="yes"?>
<Relationships xmlns="http://schemas.openxmlformats.org/package/2006/relationships"><Relationship Id="rId3" Type="http://schemas.openxmlformats.org/officeDocument/2006/relationships/vmlDrawing" Target="../drawings/vmlDrawing46.vml"/><Relationship Id="rId2" Type="http://schemas.openxmlformats.org/officeDocument/2006/relationships/drawing" Target="../drawings/drawing75.xml"/><Relationship Id="rId1" Type="http://schemas.openxmlformats.org/officeDocument/2006/relationships/comments" Target="../comments46.xml"/></Relationships>
</file>

<file path=xl/worksheets/_rels/sheet85.xml.rels><?xml version="1.0" encoding="UTF-8" standalone="yes"?>
<Relationships xmlns="http://schemas.openxmlformats.org/package/2006/relationships"><Relationship Id="rId3" Type="http://schemas.openxmlformats.org/officeDocument/2006/relationships/vmlDrawing" Target="../drawings/vmlDrawing47.vml"/><Relationship Id="rId2" Type="http://schemas.openxmlformats.org/officeDocument/2006/relationships/drawing" Target="../drawings/drawing76.xml"/><Relationship Id="rId1" Type="http://schemas.openxmlformats.org/officeDocument/2006/relationships/comments" Target="../comments47.xml"/></Relationships>
</file>

<file path=xl/worksheets/_rels/sheet86.xml.rels><?xml version="1.0" encoding="UTF-8" standalone="yes"?>
<Relationships xmlns="http://schemas.openxmlformats.org/package/2006/relationships"><Relationship Id="rId1" Type="http://schemas.openxmlformats.org/officeDocument/2006/relationships/drawing" Target="../drawings/drawing77.xml"/></Relationships>
</file>

<file path=xl/worksheets/_rels/sheet87.xml.rels><?xml version="1.0" encoding="UTF-8" standalone="yes"?>
<Relationships xmlns="http://schemas.openxmlformats.org/package/2006/relationships"><Relationship Id="rId1" Type="http://schemas.openxmlformats.org/officeDocument/2006/relationships/drawing" Target="../drawings/drawing78.xml"/></Relationships>
</file>

<file path=xl/worksheets/_rels/sheet88.xml.rels><?xml version="1.0" encoding="UTF-8" standalone="yes"?>
<Relationships xmlns="http://schemas.openxmlformats.org/package/2006/relationships"><Relationship Id="rId3" Type="http://schemas.openxmlformats.org/officeDocument/2006/relationships/vmlDrawing" Target="../drawings/vmlDrawing48.vml"/><Relationship Id="rId2" Type="http://schemas.openxmlformats.org/officeDocument/2006/relationships/drawing" Target="../drawings/drawing79.xml"/><Relationship Id="rId1" Type="http://schemas.openxmlformats.org/officeDocument/2006/relationships/comments" Target="../comments48.xml"/></Relationships>
</file>

<file path=xl/worksheets/_rels/sheet89.xml.rels><?xml version="1.0" encoding="UTF-8" standalone="yes"?>
<Relationships xmlns="http://schemas.openxmlformats.org/package/2006/relationships"><Relationship Id="rId1" Type="http://schemas.openxmlformats.org/officeDocument/2006/relationships/drawing" Target="../drawings/drawing80.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90.xml.rels><?xml version="1.0" encoding="UTF-8" standalone="yes"?>
<Relationships xmlns="http://schemas.openxmlformats.org/package/2006/relationships"><Relationship Id="rId3" Type="http://schemas.openxmlformats.org/officeDocument/2006/relationships/vmlDrawing" Target="../drawings/vmlDrawing49.vml"/><Relationship Id="rId2" Type="http://schemas.openxmlformats.org/officeDocument/2006/relationships/drawing" Target="../drawings/drawing81.xml"/><Relationship Id="rId1" Type="http://schemas.openxmlformats.org/officeDocument/2006/relationships/comments" Target="../comments49.xml"/></Relationships>
</file>

<file path=xl/worksheets/_rels/sheet91.xml.rels><?xml version="1.0" encoding="UTF-8" standalone="yes"?>
<Relationships xmlns="http://schemas.openxmlformats.org/package/2006/relationships"><Relationship Id="rId1" Type="http://schemas.openxmlformats.org/officeDocument/2006/relationships/drawing" Target="../drawings/drawing82.xml"/></Relationships>
</file>

<file path=xl/worksheets/_rels/sheet92.xml.rels><?xml version="1.0" encoding="UTF-8" standalone="yes"?>
<Relationships xmlns="http://schemas.openxmlformats.org/package/2006/relationships"><Relationship Id="rId1" Type="http://schemas.openxmlformats.org/officeDocument/2006/relationships/drawing" Target="../drawings/drawing83.xml"/></Relationships>
</file>

<file path=xl/worksheets/_rels/sheet93.xml.rels><?xml version="1.0" encoding="UTF-8" standalone="yes"?>
<Relationships xmlns="http://schemas.openxmlformats.org/package/2006/relationships"><Relationship Id="rId1" Type="http://schemas.openxmlformats.org/officeDocument/2006/relationships/drawing" Target="../drawings/drawing84.xml"/></Relationships>
</file>

<file path=xl/worksheets/_rels/sheet94.xml.rels><?xml version="1.0" encoding="UTF-8" standalone="yes"?>
<Relationships xmlns="http://schemas.openxmlformats.org/package/2006/relationships"><Relationship Id="rId1" Type="http://schemas.openxmlformats.org/officeDocument/2006/relationships/drawing" Target="../drawings/drawing8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136" workbookViewId="0">
      <selection activeCell="A1" sqref="A1"/>
    </sheetView>
  </sheetViews>
  <sheetFormatPr defaultColWidth="9" defaultRowHeight="15.75"/>
  <sheetData/>
  <pageMargins left="0.75" right="0.75" top="1" bottom="1" header="0.5" footer="0.5"/>
  <pageSetup paperSize="9" orientation="portrait"/>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indexed="48"/>
  </sheetPr>
  <dimension ref="A1:DB60"/>
  <sheetViews>
    <sheetView workbookViewId="0">
      <selection activeCell="D60" sqref="D60"/>
    </sheetView>
  </sheetViews>
  <sheetFormatPr defaultColWidth="9" defaultRowHeight="15.75" customHeight="1"/>
  <cols>
    <col min="1" max="1" width="5.625" style="13" customWidth="1"/>
    <col min="2" max="2" width="28.875" style="13" customWidth="1"/>
    <col min="3" max="5" width="21.875" style="13" customWidth="1"/>
    <col min="6" max="6" width="21.875" style="240" customWidth="1"/>
    <col min="7" max="7" width="13.625" style="440" customWidth="1"/>
    <col min="8" max="8" width="11.5" style="440" customWidth="1"/>
    <col min="9" max="16384" width="9" style="13"/>
  </cols>
  <sheetData>
    <row r="1" ht="25.5" customHeight="1" spans="1:106">
      <c r="A1" s="14" t="s">
        <v>370</v>
      </c>
      <c r="B1" s="441"/>
      <c r="C1" s="441"/>
      <c r="D1" s="441"/>
      <c r="E1" s="441"/>
      <c r="F1" s="441"/>
      <c r="G1" s="442"/>
      <c r="H1" s="442"/>
      <c r="I1" s="240"/>
      <c r="J1" s="240"/>
      <c r="K1" s="240"/>
      <c r="L1" s="240"/>
      <c r="M1" s="240"/>
      <c r="N1" s="240"/>
      <c r="O1" s="240"/>
      <c r="P1" s="240"/>
      <c r="Q1" s="240"/>
      <c r="R1" s="240"/>
      <c r="S1" s="240"/>
      <c r="T1" s="240"/>
      <c r="U1" s="240"/>
      <c r="V1" s="240"/>
      <c r="W1" s="240"/>
      <c r="X1" s="240"/>
      <c r="Y1" s="240"/>
      <c r="Z1" s="240"/>
      <c r="AA1" s="240"/>
      <c r="AB1" s="240"/>
      <c r="AC1" s="240"/>
      <c r="AD1" s="240"/>
      <c r="AE1" s="240"/>
      <c r="AF1" s="240"/>
      <c r="AG1" s="240"/>
      <c r="AH1" s="240"/>
      <c r="AI1" s="240"/>
      <c r="AJ1" s="240"/>
      <c r="AK1" s="240"/>
      <c r="AL1" s="240"/>
      <c r="AM1" s="240"/>
      <c r="AN1" s="240"/>
      <c r="AO1" s="240"/>
      <c r="AP1" s="240"/>
      <c r="AQ1" s="240"/>
      <c r="AR1" s="240"/>
      <c r="AS1" s="240"/>
      <c r="AT1" s="240"/>
      <c r="AU1" s="240"/>
      <c r="AV1" s="240"/>
      <c r="AW1" s="240"/>
      <c r="AX1" s="240"/>
      <c r="AY1" s="240"/>
      <c r="AZ1" s="240"/>
      <c r="BA1" s="240"/>
      <c r="BB1" s="240"/>
      <c r="BC1" s="240"/>
      <c r="BD1" s="240"/>
      <c r="BE1" s="240"/>
      <c r="BF1" s="240"/>
      <c r="BG1" s="240"/>
      <c r="BH1" s="240"/>
      <c r="BI1" s="240"/>
      <c r="BJ1" s="240"/>
      <c r="BK1" s="240"/>
      <c r="BL1" s="240"/>
      <c r="BM1" s="240"/>
      <c r="BN1" s="240"/>
      <c r="BO1" s="240"/>
      <c r="BP1" s="240"/>
      <c r="BQ1" s="240"/>
      <c r="BR1" s="240"/>
      <c r="BS1" s="240"/>
      <c r="BT1" s="240"/>
      <c r="BU1" s="240"/>
      <c r="BV1" s="240"/>
      <c r="BW1" s="240"/>
      <c r="BX1" s="240"/>
      <c r="BY1" s="240"/>
      <c r="BZ1" s="240"/>
      <c r="CA1" s="240"/>
      <c r="CB1" s="240"/>
      <c r="CC1" s="240"/>
      <c r="CD1" s="240"/>
      <c r="CE1" s="240"/>
      <c r="CF1" s="240"/>
      <c r="CG1" s="240"/>
      <c r="CH1" s="240"/>
      <c r="CI1" s="240"/>
      <c r="CJ1" s="240"/>
      <c r="CK1" s="240"/>
      <c r="CL1" s="240"/>
      <c r="CM1" s="240"/>
      <c r="CN1" s="240"/>
      <c r="CO1" s="240"/>
      <c r="CP1" s="240"/>
      <c r="CQ1" s="240"/>
      <c r="CR1" s="240"/>
      <c r="CS1" s="240"/>
      <c r="CT1" s="240"/>
      <c r="CU1" s="240"/>
      <c r="CV1" s="240"/>
      <c r="CW1" s="240"/>
      <c r="CX1" s="240"/>
      <c r="CY1" s="240"/>
      <c r="CZ1" s="240"/>
      <c r="DA1" s="240"/>
      <c r="DB1" s="240"/>
    </row>
    <row r="2" s="439" customFormat="1" customHeight="1" spans="1:106">
      <c r="A2" s="16"/>
      <c r="B2" s="16"/>
      <c r="C2" s="16"/>
      <c r="D2" s="16"/>
      <c r="E2" s="16"/>
      <c r="F2" s="83" t="s">
        <v>371</v>
      </c>
      <c r="G2" s="443"/>
      <c r="H2" s="443"/>
      <c r="I2" s="287"/>
      <c r="J2" s="287"/>
      <c r="K2" s="453"/>
      <c r="L2" s="453"/>
      <c r="M2" s="453"/>
      <c r="N2" s="453"/>
      <c r="O2" s="453"/>
      <c r="P2" s="453"/>
      <c r="Q2" s="453"/>
      <c r="R2" s="453"/>
      <c r="S2" s="453"/>
      <c r="T2" s="453"/>
      <c r="U2" s="453"/>
      <c r="V2" s="453"/>
      <c r="W2" s="453"/>
      <c r="X2" s="453"/>
      <c r="Y2" s="453"/>
      <c r="Z2" s="453"/>
      <c r="AA2" s="453"/>
      <c r="AB2" s="453"/>
      <c r="AC2" s="453"/>
      <c r="AD2" s="453"/>
      <c r="AE2" s="453"/>
      <c r="AF2" s="453"/>
      <c r="AG2" s="453"/>
      <c r="AH2" s="453"/>
      <c r="AI2" s="453"/>
      <c r="AJ2" s="453"/>
      <c r="AK2" s="453"/>
      <c r="AL2" s="453"/>
      <c r="AM2" s="453"/>
      <c r="AN2" s="453"/>
      <c r="AO2" s="453"/>
      <c r="AP2" s="453"/>
      <c r="AQ2" s="453"/>
      <c r="AR2" s="453"/>
      <c r="AS2" s="453"/>
      <c r="AT2" s="453"/>
      <c r="AU2" s="453"/>
      <c r="AV2" s="453"/>
      <c r="AW2" s="453"/>
      <c r="AX2" s="453"/>
      <c r="AY2" s="453"/>
      <c r="AZ2" s="453"/>
      <c r="BA2" s="453"/>
      <c r="BB2" s="453"/>
      <c r="BC2" s="453"/>
      <c r="BD2" s="453"/>
      <c r="BE2" s="453"/>
      <c r="BF2" s="453"/>
      <c r="BG2" s="453"/>
      <c r="BH2" s="453"/>
      <c r="BI2" s="453"/>
      <c r="BJ2" s="453"/>
      <c r="BK2" s="453"/>
      <c r="BL2" s="453"/>
      <c r="BM2" s="453"/>
      <c r="BN2" s="453"/>
      <c r="BO2" s="453"/>
      <c r="BP2" s="453"/>
      <c r="BQ2" s="453"/>
      <c r="BR2" s="453"/>
      <c r="BS2" s="453"/>
      <c r="BT2" s="453"/>
      <c r="BU2" s="453"/>
      <c r="BV2" s="453"/>
      <c r="BW2" s="453"/>
      <c r="BX2" s="453"/>
      <c r="BY2" s="453"/>
      <c r="BZ2" s="453"/>
      <c r="CA2" s="453"/>
      <c r="CB2" s="453"/>
      <c r="CC2" s="453"/>
      <c r="CD2" s="453"/>
      <c r="CE2" s="453"/>
      <c r="CF2" s="453"/>
      <c r="CG2" s="453"/>
      <c r="CH2" s="453"/>
      <c r="CI2" s="453"/>
      <c r="CJ2" s="453"/>
      <c r="CK2" s="453"/>
      <c r="CL2" s="453"/>
      <c r="CM2" s="453"/>
      <c r="CN2" s="453"/>
      <c r="CO2" s="453"/>
      <c r="CP2" s="453"/>
      <c r="CQ2" s="453"/>
      <c r="CR2" s="453"/>
      <c r="CS2" s="453"/>
      <c r="CT2" s="453"/>
      <c r="CU2" s="453"/>
      <c r="CV2" s="453"/>
      <c r="CW2" s="453"/>
      <c r="CX2" s="453"/>
      <c r="CY2" s="453"/>
      <c r="CZ2" s="453"/>
      <c r="DA2" s="453"/>
      <c r="DB2" s="453"/>
    </row>
    <row r="3" s="439" customFormat="1" customHeight="1" spans="1:106">
      <c r="A3" s="19" t="str">
        <f>申报表封面!A8</f>
        <v>评估基准日：2022年4月30日</v>
      </c>
      <c r="B3" s="19"/>
      <c r="C3" s="19"/>
      <c r="D3" s="19"/>
      <c r="E3" s="19"/>
      <c r="F3" s="19"/>
      <c r="G3" s="443"/>
      <c r="H3" s="443"/>
      <c r="I3" s="287"/>
      <c r="J3" s="287"/>
      <c r="K3" s="453"/>
      <c r="L3" s="453"/>
      <c r="M3" s="453"/>
      <c r="N3" s="453"/>
      <c r="O3" s="453"/>
      <c r="P3" s="453"/>
      <c r="Q3" s="453"/>
      <c r="R3" s="453"/>
      <c r="S3" s="453"/>
      <c r="T3" s="453"/>
      <c r="U3" s="453"/>
      <c r="V3" s="453"/>
      <c r="W3" s="453"/>
      <c r="X3" s="453"/>
      <c r="Y3" s="453"/>
      <c r="Z3" s="453"/>
      <c r="AA3" s="453"/>
      <c r="AB3" s="453"/>
      <c r="AC3" s="453"/>
      <c r="AD3" s="453"/>
      <c r="AE3" s="453"/>
      <c r="AF3" s="453"/>
      <c r="AG3" s="453"/>
      <c r="AH3" s="453"/>
      <c r="AI3" s="453"/>
      <c r="AJ3" s="453"/>
      <c r="AK3" s="453"/>
      <c r="AL3" s="453"/>
      <c r="AM3" s="453"/>
      <c r="AN3" s="453"/>
      <c r="AO3" s="453"/>
      <c r="AP3" s="453"/>
      <c r="AQ3" s="453"/>
      <c r="AR3" s="453"/>
      <c r="AS3" s="453"/>
      <c r="AT3" s="453"/>
      <c r="AU3" s="453"/>
      <c r="AV3" s="453"/>
      <c r="AW3" s="453"/>
      <c r="AX3" s="453"/>
      <c r="AY3" s="453"/>
      <c r="AZ3" s="453"/>
      <c r="BA3" s="453"/>
      <c r="BB3" s="453"/>
      <c r="BC3" s="453"/>
      <c r="BD3" s="453"/>
      <c r="BE3" s="453"/>
      <c r="BF3" s="453"/>
      <c r="BG3" s="453"/>
      <c r="BH3" s="453"/>
      <c r="BI3" s="453"/>
      <c r="BJ3" s="453"/>
      <c r="BK3" s="453"/>
      <c r="BL3" s="453"/>
      <c r="BM3" s="453"/>
      <c r="BN3" s="453"/>
      <c r="BO3" s="453"/>
      <c r="BP3" s="453"/>
      <c r="BQ3" s="453"/>
      <c r="BR3" s="453"/>
      <c r="BS3" s="453"/>
      <c r="BT3" s="453"/>
      <c r="BU3" s="453"/>
      <c r="BV3" s="453"/>
      <c r="BW3" s="453"/>
      <c r="BX3" s="453"/>
      <c r="BY3" s="453"/>
      <c r="BZ3" s="453"/>
      <c r="CA3" s="453"/>
      <c r="CB3" s="453"/>
      <c r="CC3" s="453"/>
      <c r="CD3" s="453"/>
      <c r="CE3" s="453"/>
      <c r="CF3" s="453"/>
      <c r="CG3" s="453"/>
      <c r="CH3" s="453"/>
      <c r="CI3" s="453"/>
      <c r="CJ3" s="453"/>
      <c r="CK3" s="453"/>
      <c r="CL3" s="453"/>
      <c r="CM3" s="453"/>
      <c r="CN3" s="453"/>
      <c r="CO3" s="453"/>
      <c r="CP3" s="453"/>
      <c r="CQ3" s="453"/>
      <c r="CR3" s="453"/>
      <c r="CS3" s="453"/>
      <c r="CT3" s="453"/>
      <c r="CU3" s="453"/>
      <c r="CV3" s="453"/>
      <c r="CW3" s="453"/>
      <c r="CX3" s="453"/>
      <c r="CY3" s="453"/>
      <c r="CZ3" s="453"/>
      <c r="DA3" s="453"/>
      <c r="DB3" s="453"/>
    </row>
    <row r="4" s="439" customFormat="1" customHeight="1" spans="1:106">
      <c r="A4" s="102" t="str">
        <f>申报表封面!C14</f>
        <v>被评估单位（产权持有人）：哈尔滨空调股份有限公司</v>
      </c>
      <c r="B4" s="102"/>
      <c r="C4" s="22"/>
      <c r="D4" s="22"/>
      <c r="E4" s="22"/>
      <c r="F4" s="23" t="s">
        <v>372</v>
      </c>
      <c r="G4" s="443"/>
      <c r="H4" s="443"/>
      <c r="I4" s="287"/>
      <c r="J4" s="287"/>
      <c r="K4" s="453"/>
      <c r="L4" s="453"/>
      <c r="M4" s="453"/>
      <c r="N4" s="453"/>
      <c r="O4" s="453"/>
      <c r="P4" s="453"/>
      <c r="Q4" s="453"/>
      <c r="R4" s="453"/>
      <c r="S4" s="453"/>
      <c r="T4" s="453"/>
      <c r="U4" s="453"/>
      <c r="V4" s="453"/>
      <c r="W4" s="453"/>
      <c r="X4" s="453"/>
      <c r="Y4" s="453"/>
      <c r="Z4" s="453"/>
      <c r="AA4" s="453"/>
      <c r="AB4" s="453"/>
      <c r="AC4" s="453"/>
      <c r="AD4" s="453"/>
      <c r="AE4" s="453"/>
      <c r="AF4" s="453"/>
      <c r="AG4" s="453"/>
      <c r="AH4" s="453"/>
      <c r="AI4" s="453"/>
      <c r="AJ4" s="453"/>
      <c r="AK4" s="453"/>
      <c r="AL4" s="453"/>
      <c r="AM4" s="453"/>
      <c r="AN4" s="453"/>
      <c r="AO4" s="453"/>
      <c r="AP4" s="453"/>
      <c r="AQ4" s="453"/>
      <c r="AR4" s="453"/>
      <c r="AS4" s="453"/>
      <c r="AT4" s="453"/>
      <c r="AU4" s="453"/>
      <c r="AV4" s="453"/>
      <c r="AW4" s="453"/>
      <c r="AX4" s="453"/>
      <c r="AY4" s="453"/>
      <c r="AZ4" s="453"/>
      <c r="BA4" s="453"/>
      <c r="BB4" s="453"/>
      <c r="BC4" s="453"/>
      <c r="BD4" s="453"/>
      <c r="BE4" s="453"/>
      <c r="BF4" s="453"/>
      <c r="BG4" s="453"/>
      <c r="BH4" s="453"/>
      <c r="BI4" s="453"/>
      <c r="BJ4" s="453"/>
      <c r="BK4" s="453"/>
      <c r="BL4" s="453"/>
      <c r="BM4" s="453"/>
      <c r="BN4" s="453"/>
      <c r="BO4" s="453"/>
      <c r="BP4" s="453"/>
      <c r="BQ4" s="453"/>
      <c r="BR4" s="453"/>
      <c r="BS4" s="453"/>
      <c r="BT4" s="453"/>
      <c r="BU4" s="453"/>
      <c r="BV4" s="453"/>
      <c r="BW4" s="453"/>
      <c r="BX4" s="453"/>
      <c r="BY4" s="453"/>
      <c r="BZ4" s="453"/>
      <c r="CA4" s="453"/>
      <c r="CB4" s="453"/>
      <c r="CC4" s="453"/>
      <c r="CD4" s="453"/>
      <c r="CE4" s="453"/>
      <c r="CF4" s="453"/>
      <c r="CG4" s="453"/>
      <c r="CH4" s="453"/>
      <c r="CI4" s="453"/>
      <c r="CJ4" s="453"/>
      <c r="CK4" s="453"/>
      <c r="CL4" s="453"/>
      <c r="CM4" s="453"/>
      <c r="CN4" s="453"/>
      <c r="CO4" s="453"/>
      <c r="CP4" s="453"/>
      <c r="CQ4" s="453"/>
      <c r="CR4" s="453"/>
      <c r="CS4" s="453"/>
      <c r="CT4" s="453"/>
      <c r="CU4" s="453"/>
      <c r="CV4" s="453"/>
      <c r="CW4" s="453"/>
      <c r="CX4" s="453"/>
      <c r="CY4" s="453"/>
      <c r="CZ4" s="453"/>
      <c r="DA4" s="453"/>
      <c r="DB4" s="453"/>
    </row>
    <row r="5" s="12" customFormat="1" ht="15" customHeight="1" spans="1:10">
      <c r="A5" s="24" t="s">
        <v>373</v>
      </c>
      <c r="B5" s="326" t="s">
        <v>374</v>
      </c>
      <c r="C5" s="26" t="s">
        <v>375</v>
      </c>
      <c r="D5" s="24" t="s">
        <v>376</v>
      </c>
      <c r="E5" s="24" t="s">
        <v>377</v>
      </c>
      <c r="F5" s="24" t="s">
        <v>378</v>
      </c>
      <c r="G5" s="444" t="s">
        <v>379</v>
      </c>
      <c r="H5" s="444" t="s">
        <v>380</v>
      </c>
      <c r="I5" s="41"/>
      <c r="J5" s="41"/>
    </row>
    <row r="6" s="70" customFormat="1" ht="15" customHeight="1" spans="1:10">
      <c r="A6" s="24">
        <v>1</v>
      </c>
      <c r="B6" s="445" t="s">
        <v>381</v>
      </c>
      <c r="C6" s="446">
        <f>SUM(C7:C17)</f>
        <v>0</v>
      </c>
      <c r="D6" s="446">
        <f>SUM(D7:D17)</f>
        <v>0</v>
      </c>
      <c r="E6" s="447">
        <f>D6-C6</f>
        <v>0</v>
      </c>
      <c r="F6" s="323">
        <f>IF(C6=0,0,ROUND(E6/C6*100,2))</f>
        <v>0</v>
      </c>
      <c r="G6" s="448">
        <f>VLOOKUP("流动资产合计",审定后资产负债表!$B$7:$C$38,2,FALSE)</f>
        <v>0</v>
      </c>
      <c r="H6" s="448">
        <f>ROUND(C6-G6,2)</f>
        <v>0</v>
      </c>
      <c r="I6" s="69"/>
      <c r="J6" s="69"/>
    </row>
    <row r="7" ht="15" customHeight="1" spans="1:10">
      <c r="A7" s="24">
        <v>2</v>
      </c>
      <c r="B7" s="449" t="s">
        <v>382</v>
      </c>
      <c r="C7" s="36">
        <f>'3-流动汇总'!C6</f>
        <v>0</v>
      </c>
      <c r="D7" s="36">
        <f>'3-流动汇总'!D6</f>
        <v>0</v>
      </c>
      <c r="E7" s="447">
        <f t="shared" ref="E7:E57" si="0">D7-C7</f>
        <v>0</v>
      </c>
      <c r="F7" s="323">
        <f t="shared" ref="F7:F59" si="1">IF(C7=0,0,ROUND(E7/C7*100,2))</f>
        <v>0</v>
      </c>
      <c r="G7" s="450">
        <f>VLOOKUP(B7,审定后资产负债表!$B$7:$C$38,2,FALSE)</f>
        <v>0</v>
      </c>
      <c r="H7" s="448">
        <f t="shared" ref="H7:H59" si="2">ROUND(C7-G7,2)</f>
        <v>0</v>
      </c>
      <c r="I7" s="18"/>
      <c r="J7" s="18"/>
    </row>
    <row r="8" ht="15" customHeight="1" spans="1:10">
      <c r="A8" s="24">
        <v>3</v>
      </c>
      <c r="B8" s="449" t="s">
        <v>383</v>
      </c>
      <c r="C8" s="36">
        <f>'3-流动汇总'!C7</f>
        <v>0</v>
      </c>
      <c r="D8" s="36">
        <f>'3-流动汇总'!D7</f>
        <v>0</v>
      </c>
      <c r="E8" s="447">
        <f t="shared" si="0"/>
        <v>0</v>
      </c>
      <c r="F8" s="323">
        <f t="shared" si="1"/>
        <v>0</v>
      </c>
      <c r="G8" s="450">
        <f>VLOOKUP(B8,审定后资产负债表!$B$7:$C$38,2,FALSE)</f>
        <v>0</v>
      </c>
      <c r="H8" s="448">
        <f t="shared" si="2"/>
        <v>0</v>
      </c>
      <c r="I8" s="18"/>
      <c r="J8" s="18"/>
    </row>
    <row r="9" ht="15" customHeight="1" spans="1:10">
      <c r="A9" s="24">
        <v>4</v>
      </c>
      <c r="B9" s="449" t="s">
        <v>384</v>
      </c>
      <c r="C9" s="36">
        <f>'3-流动汇总'!C8</f>
        <v>0</v>
      </c>
      <c r="D9" s="36">
        <f>'3-流动汇总'!D8</f>
        <v>0</v>
      </c>
      <c r="E9" s="447">
        <f t="shared" si="0"/>
        <v>0</v>
      </c>
      <c r="F9" s="323">
        <f t="shared" si="1"/>
        <v>0</v>
      </c>
      <c r="G9" s="450">
        <f>VLOOKUP(B9,审定后资产负债表!$B$7:$C$38,2,FALSE)</f>
        <v>0</v>
      </c>
      <c r="H9" s="448">
        <f t="shared" si="2"/>
        <v>0</v>
      </c>
      <c r="I9" s="18"/>
      <c r="J9" s="18"/>
    </row>
    <row r="10" ht="15" customHeight="1" spans="1:10">
      <c r="A10" s="24">
        <v>5</v>
      </c>
      <c r="B10" s="449" t="s">
        <v>385</v>
      </c>
      <c r="C10" s="36">
        <f>'3-流动汇总'!C9</f>
        <v>0</v>
      </c>
      <c r="D10" s="36">
        <f>'3-流动汇总'!D9</f>
        <v>0</v>
      </c>
      <c r="E10" s="447">
        <f t="shared" si="0"/>
        <v>0</v>
      </c>
      <c r="F10" s="323">
        <f t="shared" si="1"/>
        <v>0</v>
      </c>
      <c r="G10" s="450">
        <f>VLOOKUP(B10,审定后资产负债表!$B$7:$C$38,2,FALSE)</f>
        <v>0</v>
      </c>
      <c r="H10" s="448">
        <f t="shared" si="2"/>
        <v>0</v>
      </c>
      <c r="I10" s="18"/>
      <c r="J10" s="18"/>
    </row>
    <row r="11" ht="15" customHeight="1" spans="1:10">
      <c r="A11" s="24">
        <v>6</v>
      </c>
      <c r="B11" s="449" t="s">
        <v>386</v>
      </c>
      <c r="C11" s="36">
        <f>'3-流动汇总'!C10</f>
        <v>0</v>
      </c>
      <c r="D11" s="36">
        <f>'3-流动汇总'!D10</f>
        <v>0</v>
      </c>
      <c r="E11" s="447">
        <f t="shared" si="0"/>
        <v>0</v>
      </c>
      <c r="F11" s="323">
        <f t="shared" si="1"/>
        <v>0</v>
      </c>
      <c r="G11" s="450">
        <f>VLOOKUP(B11,审定后资产负债表!$B$7:$C$38,2,FALSE)</f>
        <v>0</v>
      </c>
      <c r="H11" s="448">
        <f t="shared" si="2"/>
        <v>0</v>
      </c>
      <c r="I11" s="18"/>
      <c r="J11" s="18"/>
    </row>
    <row r="12" ht="15" customHeight="1" spans="1:10">
      <c r="A12" s="24">
        <v>7</v>
      </c>
      <c r="B12" s="449" t="s">
        <v>387</v>
      </c>
      <c r="C12" s="36">
        <f>'3-流动汇总'!C11</f>
        <v>0</v>
      </c>
      <c r="D12" s="36">
        <f>'3-流动汇总'!D11</f>
        <v>0</v>
      </c>
      <c r="E12" s="447">
        <f t="shared" si="0"/>
        <v>0</v>
      </c>
      <c r="F12" s="323">
        <f t="shared" si="1"/>
        <v>0</v>
      </c>
      <c r="G12" s="450">
        <f>VLOOKUP(B12,审定后资产负债表!$B$7:$C$38,2,FALSE)</f>
        <v>0</v>
      </c>
      <c r="H12" s="448">
        <f t="shared" si="2"/>
        <v>0</v>
      </c>
      <c r="I12" s="18"/>
      <c r="J12" s="18"/>
    </row>
    <row r="13" ht="15" customHeight="1" spans="1:10">
      <c r="A13" s="24">
        <v>8</v>
      </c>
      <c r="B13" s="449" t="s">
        <v>388</v>
      </c>
      <c r="C13" s="36">
        <f>'3-流动汇总'!C12</f>
        <v>0</v>
      </c>
      <c r="D13" s="36">
        <f>'3-流动汇总'!D12</f>
        <v>0</v>
      </c>
      <c r="E13" s="447">
        <f t="shared" si="0"/>
        <v>0</v>
      </c>
      <c r="F13" s="323">
        <f t="shared" si="1"/>
        <v>0</v>
      </c>
      <c r="G13" s="450">
        <f>VLOOKUP(B13,审定后资产负债表!$B$7:$C$38,2,FALSE)</f>
        <v>0</v>
      </c>
      <c r="H13" s="448">
        <f t="shared" si="2"/>
        <v>0</v>
      </c>
      <c r="I13" s="18"/>
      <c r="J13" s="18"/>
    </row>
    <row r="14" ht="15" customHeight="1" spans="1:10">
      <c r="A14" s="24">
        <v>9</v>
      </c>
      <c r="B14" s="449" t="s">
        <v>389</v>
      </c>
      <c r="C14" s="36">
        <f>'3-流动汇总'!C13</f>
        <v>0</v>
      </c>
      <c r="D14" s="36">
        <f>'3-流动汇总'!D13</f>
        <v>0</v>
      </c>
      <c r="E14" s="447">
        <f t="shared" si="0"/>
        <v>0</v>
      </c>
      <c r="F14" s="323">
        <f t="shared" si="1"/>
        <v>0</v>
      </c>
      <c r="G14" s="450">
        <f>VLOOKUP(B14,审定后资产负债表!$B$7:$C$38,2,FALSE)</f>
        <v>0</v>
      </c>
      <c r="H14" s="448">
        <f t="shared" si="2"/>
        <v>0</v>
      </c>
      <c r="I14" s="454"/>
      <c r="J14" s="18"/>
    </row>
    <row r="15" ht="15" customHeight="1" spans="1:10">
      <c r="A15" s="24">
        <v>10</v>
      </c>
      <c r="B15" s="449" t="s">
        <v>390</v>
      </c>
      <c r="C15" s="36">
        <f>'3-流动汇总'!C14</f>
        <v>0</v>
      </c>
      <c r="D15" s="36">
        <f>'3-流动汇总'!D14</f>
        <v>0</v>
      </c>
      <c r="E15" s="447">
        <f t="shared" si="0"/>
        <v>0</v>
      </c>
      <c r="F15" s="323">
        <f t="shared" si="1"/>
        <v>0</v>
      </c>
      <c r="G15" s="450">
        <f>VLOOKUP(B15,审定后资产负债表!$B$7:$C$38,2,FALSE)</f>
        <v>0</v>
      </c>
      <c r="H15" s="448">
        <f t="shared" si="2"/>
        <v>0</v>
      </c>
      <c r="I15" s="18"/>
      <c r="J15" s="18"/>
    </row>
    <row r="16" ht="15" customHeight="1" spans="1:10">
      <c r="A16" s="24">
        <v>11</v>
      </c>
      <c r="B16" s="449" t="s">
        <v>391</v>
      </c>
      <c r="C16" s="36">
        <f>'3-流动汇总'!C15</f>
        <v>0</v>
      </c>
      <c r="D16" s="36">
        <f>'3-流动汇总'!D15</f>
        <v>0</v>
      </c>
      <c r="E16" s="447">
        <f t="shared" si="0"/>
        <v>0</v>
      </c>
      <c r="F16" s="323">
        <f t="shared" si="1"/>
        <v>0</v>
      </c>
      <c r="G16" s="450">
        <f>VLOOKUP(B16,审定后资产负债表!$B$7:$C$38,2,FALSE)</f>
        <v>0</v>
      </c>
      <c r="H16" s="448">
        <f t="shared" si="2"/>
        <v>0</v>
      </c>
      <c r="I16" s="18"/>
      <c r="J16" s="18"/>
    </row>
    <row r="17" ht="15" customHeight="1" spans="1:10">
      <c r="A17" s="24">
        <v>12</v>
      </c>
      <c r="B17" s="449" t="s">
        <v>392</v>
      </c>
      <c r="C17" s="36">
        <f>'3-流动汇总'!C16</f>
        <v>0</v>
      </c>
      <c r="D17" s="36">
        <f>'3-流动汇总'!D16</f>
        <v>0</v>
      </c>
      <c r="E17" s="447">
        <f t="shared" si="0"/>
        <v>0</v>
      </c>
      <c r="F17" s="323">
        <f t="shared" si="1"/>
        <v>0</v>
      </c>
      <c r="G17" s="450">
        <f>VLOOKUP(B17,审定后资产负债表!$B$7:$C$38,2,FALSE)</f>
        <v>0</v>
      </c>
      <c r="H17" s="448">
        <f t="shared" si="2"/>
        <v>0</v>
      </c>
      <c r="I17" s="18"/>
      <c r="J17" s="18"/>
    </row>
    <row r="18" s="70" customFormat="1" ht="15" customHeight="1" spans="1:10">
      <c r="A18" s="24">
        <v>13</v>
      </c>
      <c r="B18" s="445" t="s">
        <v>393</v>
      </c>
      <c r="C18" s="446" t="e">
        <f>SUM(C19:C35)</f>
        <v>#REF!</v>
      </c>
      <c r="D18" s="446" t="e">
        <f>SUM(D19:D35)</f>
        <v>#REF!</v>
      </c>
      <c r="E18" s="446" t="e">
        <f>SUM(E19:E35)</f>
        <v>#REF!</v>
      </c>
      <c r="F18" s="323" t="e">
        <f t="shared" si="1"/>
        <v>#REF!</v>
      </c>
      <c r="G18" s="448">
        <f>VLOOKUP("非流动资产合计",审定后资产负债表!$B$7:$C$38,2,FALSE)</f>
        <v>0</v>
      </c>
      <c r="H18" s="448" t="e">
        <f t="shared" si="2"/>
        <v>#REF!</v>
      </c>
      <c r="I18" s="69"/>
      <c r="J18" s="69"/>
    </row>
    <row r="19" ht="15" customHeight="1" spans="1:10">
      <c r="A19" s="24">
        <v>14</v>
      </c>
      <c r="B19" s="449" t="s">
        <v>394</v>
      </c>
      <c r="C19" s="36">
        <f>'4-非流动资产汇总'!C6</f>
        <v>0</v>
      </c>
      <c r="D19" s="36">
        <f>'4-非流动资产汇总'!D6</f>
        <v>0</v>
      </c>
      <c r="E19" s="447">
        <f t="shared" si="0"/>
        <v>0</v>
      </c>
      <c r="F19" s="323">
        <f t="shared" si="1"/>
        <v>0</v>
      </c>
      <c r="G19" s="450">
        <f>VLOOKUP(B19,审定后资产负债表!$B$7:$C$38,2,FALSE)</f>
        <v>0</v>
      </c>
      <c r="H19" s="448">
        <f t="shared" si="2"/>
        <v>0</v>
      </c>
      <c r="I19" s="18"/>
      <c r="J19" s="18"/>
    </row>
    <row r="20" ht="15" customHeight="1" spans="1:10">
      <c r="A20" s="24">
        <v>15</v>
      </c>
      <c r="B20" s="449" t="s">
        <v>395</v>
      </c>
      <c r="C20" s="36">
        <f>'4-非流动资产汇总'!C7</f>
        <v>0</v>
      </c>
      <c r="D20" s="36">
        <f>'4-非流动资产汇总'!D7</f>
        <v>0</v>
      </c>
      <c r="E20" s="447">
        <f t="shared" si="0"/>
        <v>0</v>
      </c>
      <c r="F20" s="323">
        <f t="shared" si="1"/>
        <v>0</v>
      </c>
      <c r="G20" s="450">
        <f>VLOOKUP(B20,审定后资产负债表!$B$7:$C$38,2,FALSE)</f>
        <v>0</v>
      </c>
      <c r="H20" s="448">
        <f t="shared" si="2"/>
        <v>0</v>
      </c>
      <c r="I20" s="18"/>
      <c r="J20" s="18"/>
    </row>
    <row r="21" ht="15" customHeight="1" spans="1:10">
      <c r="A21" s="24">
        <v>16</v>
      </c>
      <c r="B21" s="449" t="s">
        <v>396</v>
      </c>
      <c r="C21" s="36">
        <f>'4-非流动资产汇总'!C8</f>
        <v>0</v>
      </c>
      <c r="D21" s="36">
        <f>'4-非流动资产汇总'!D8</f>
        <v>0</v>
      </c>
      <c r="E21" s="447">
        <f t="shared" si="0"/>
        <v>0</v>
      </c>
      <c r="F21" s="323">
        <f t="shared" si="1"/>
        <v>0</v>
      </c>
      <c r="G21" s="450">
        <f>VLOOKUP(B21,审定后资产负债表!$B$7:$C$38,2,FALSE)</f>
        <v>0</v>
      </c>
      <c r="H21" s="448">
        <f t="shared" si="2"/>
        <v>0</v>
      </c>
      <c r="I21" s="18"/>
      <c r="J21" s="18"/>
    </row>
    <row r="22" ht="15" customHeight="1" spans="1:10">
      <c r="A22" s="24">
        <v>17</v>
      </c>
      <c r="B22" s="449" t="s">
        <v>397</v>
      </c>
      <c r="C22" s="36">
        <f>'4-非流动资产汇总'!C9</f>
        <v>0</v>
      </c>
      <c r="D22" s="36">
        <f>'4-非流动资产汇总'!D9</f>
        <v>0</v>
      </c>
      <c r="E22" s="447">
        <f t="shared" si="0"/>
        <v>0</v>
      </c>
      <c r="F22" s="323">
        <f t="shared" si="1"/>
        <v>0</v>
      </c>
      <c r="G22" s="450">
        <f>VLOOKUP(B22,审定后资产负债表!$B$7:$C$38,2,FALSE)</f>
        <v>0</v>
      </c>
      <c r="H22" s="448">
        <f t="shared" si="2"/>
        <v>0</v>
      </c>
      <c r="I22" s="18"/>
      <c r="J22" s="18"/>
    </row>
    <row r="23" ht="15" customHeight="1" spans="1:10">
      <c r="A23" s="24">
        <v>18</v>
      </c>
      <c r="B23" s="449" t="s">
        <v>398</v>
      </c>
      <c r="C23" s="36">
        <f>'4-非流动资产汇总'!C10</f>
        <v>0</v>
      </c>
      <c r="D23" s="36">
        <f>'4-非流动资产汇总'!D10</f>
        <v>0</v>
      </c>
      <c r="E23" s="447">
        <f t="shared" si="0"/>
        <v>0</v>
      </c>
      <c r="F23" s="323">
        <f t="shared" si="1"/>
        <v>0</v>
      </c>
      <c r="G23" s="450">
        <f>VLOOKUP(B23,审定后资产负债表!$B$7:$C$38,2,FALSE)</f>
        <v>0</v>
      </c>
      <c r="H23" s="448">
        <f t="shared" si="2"/>
        <v>0</v>
      </c>
      <c r="I23" s="18"/>
      <c r="J23" s="18"/>
    </row>
    <row r="24" ht="15" customHeight="1" spans="1:10">
      <c r="A24" s="24">
        <v>19</v>
      </c>
      <c r="B24" s="449" t="s">
        <v>399</v>
      </c>
      <c r="C24" s="36" t="e">
        <f>'4-非流动资产汇总'!C11</f>
        <v>#REF!</v>
      </c>
      <c r="D24" s="36" t="e">
        <f>'4-非流动资产汇总'!D11</f>
        <v>#REF!</v>
      </c>
      <c r="E24" s="447" t="e">
        <f t="shared" si="0"/>
        <v>#REF!</v>
      </c>
      <c r="F24" s="323" t="e">
        <f t="shared" si="1"/>
        <v>#REF!</v>
      </c>
      <c r="G24" s="450">
        <f>VLOOKUP(B24,审定后资产负债表!$B$7:$C$38,2,FALSE)</f>
        <v>0</v>
      </c>
      <c r="H24" s="448" t="e">
        <f t="shared" si="2"/>
        <v>#REF!</v>
      </c>
      <c r="I24" s="18"/>
      <c r="J24" s="18"/>
    </row>
    <row r="25" ht="15" customHeight="1" spans="1:10">
      <c r="A25" s="24">
        <v>20</v>
      </c>
      <c r="B25" s="449" t="s">
        <v>400</v>
      </c>
      <c r="C25" s="36">
        <f>'4-非流动资产汇总'!C12</f>
        <v>0</v>
      </c>
      <c r="D25" s="36">
        <f>'4-非流动资产汇总'!D12</f>
        <v>0</v>
      </c>
      <c r="E25" s="447">
        <f t="shared" si="0"/>
        <v>0</v>
      </c>
      <c r="F25" s="323">
        <f t="shared" si="1"/>
        <v>0</v>
      </c>
      <c r="G25" s="450">
        <f>VLOOKUP(B25,审定后资产负债表!$B$7:$C$38,2,FALSE)</f>
        <v>0</v>
      </c>
      <c r="H25" s="448">
        <f t="shared" si="2"/>
        <v>0</v>
      </c>
      <c r="I25" s="18"/>
      <c r="J25" s="18"/>
    </row>
    <row r="26" ht="15" customHeight="1" spans="1:10">
      <c r="A26" s="24">
        <v>21</v>
      </c>
      <c r="B26" s="449" t="s">
        <v>401</v>
      </c>
      <c r="C26" s="36">
        <f>'4-非流动资产汇总'!C13</f>
        <v>0</v>
      </c>
      <c r="D26" s="36">
        <f>'4-非流动资产汇总'!D13</f>
        <v>0</v>
      </c>
      <c r="E26" s="447">
        <f t="shared" si="0"/>
        <v>0</v>
      </c>
      <c r="F26" s="323">
        <f t="shared" si="1"/>
        <v>0</v>
      </c>
      <c r="G26" s="450">
        <f>VLOOKUP(B26,审定后资产负债表!$B$7:$C$38,2,FALSE)</f>
        <v>0</v>
      </c>
      <c r="H26" s="448">
        <f t="shared" si="2"/>
        <v>0</v>
      </c>
      <c r="I26" s="18"/>
      <c r="J26" s="18"/>
    </row>
    <row r="27" ht="15" customHeight="1" spans="1:10">
      <c r="A27" s="24">
        <v>22</v>
      </c>
      <c r="B27" s="449" t="s">
        <v>402</v>
      </c>
      <c r="C27" s="36">
        <f>'4-非流动资产汇总'!C14</f>
        <v>0</v>
      </c>
      <c r="D27" s="36">
        <f>'4-非流动资产汇总'!D14</f>
        <v>0</v>
      </c>
      <c r="E27" s="447">
        <f t="shared" si="0"/>
        <v>0</v>
      </c>
      <c r="F27" s="323">
        <f t="shared" si="1"/>
        <v>0</v>
      </c>
      <c r="G27" s="450">
        <f>VLOOKUP(B27,审定后资产负债表!$B$7:$C$38,2,FALSE)</f>
        <v>0</v>
      </c>
      <c r="H27" s="448">
        <f t="shared" si="2"/>
        <v>0</v>
      </c>
      <c r="I27" s="18"/>
      <c r="J27" s="18"/>
    </row>
    <row r="28" ht="15" customHeight="1" spans="1:10">
      <c r="A28" s="24">
        <v>23</v>
      </c>
      <c r="B28" s="449" t="s">
        <v>403</v>
      </c>
      <c r="C28" s="36">
        <f>'4-非流动资产汇总'!C15</f>
        <v>0</v>
      </c>
      <c r="D28" s="36">
        <f>'4-非流动资产汇总'!D15</f>
        <v>0</v>
      </c>
      <c r="E28" s="447">
        <f t="shared" si="0"/>
        <v>0</v>
      </c>
      <c r="F28" s="323">
        <f t="shared" si="1"/>
        <v>0</v>
      </c>
      <c r="G28" s="450">
        <f>VLOOKUP(B28,审定后资产负债表!$B$7:$C$38,2,FALSE)</f>
        <v>0</v>
      </c>
      <c r="H28" s="448">
        <f t="shared" si="2"/>
        <v>0</v>
      </c>
      <c r="I28" s="18"/>
      <c r="J28" s="18"/>
    </row>
    <row r="29" ht="15" customHeight="1" spans="1:10">
      <c r="A29" s="24">
        <v>24</v>
      </c>
      <c r="B29" s="449" t="s">
        <v>404</v>
      </c>
      <c r="C29" s="36">
        <f>'4-非流动资产汇总'!C16</f>
        <v>0</v>
      </c>
      <c r="D29" s="36">
        <f>'4-非流动资产汇总'!D16</f>
        <v>0</v>
      </c>
      <c r="E29" s="447">
        <f t="shared" si="0"/>
        <v>0</v>
      </c>
      <c r="F29" s="323">
        <f t="shared" si="1"/>
        <v>0</v>
      </c>
      <c r="G29" s="450">
        <f>VLOOKUP(B29,审定后资产负债表!$B$7:$C$38,2,FALSE)</f>
        <v>0</v>
      </c>
      <c r="H29" s="448">
        <f t="shared" si="2"/>
        <v>0</v>
      </c>
      <c r="I29" s="18"/>
      <c r="J29" s="18"/>
    </row>
    <row r="30" ht="15" customHeight="1" spans="1:10">
      <c r="A30" s="24">
        <v>25</v>
      </c>
      <c r="B30" s="449" t="s">
        <v>405</v>
      </c>
      <c r="C30" s="36">
        <f>'4-非流动资产汇总'!C17</f>
        <v>0</v>
      </c>
      <c r="D30" s="36">
        <f>'4-非流动资产汇总'!D17</f>
        <v>0</v>
      </c>
      <c r="E30" s="447">
        <f t="shared" si="0"/>
        <v>0</v>
      </c>
      <c r="F30" s="323">
        <f t="shared" si="1"/>
        <v>0</v>
      </c>
      <c r="G30" s="450">
        <f>VLOOKUP(B30,审定后资产负债表!$B$7:$C$38,2,FALSE)</f>
        <v>0</v>
      </c>
      <c r="H30" s="448">
        <f t="shared" si="2"/>
        <v>0</v>
      </c>
      <c r="I30" s="18"/>
      <c r="J30" s="18"/>
    </row>
    <row r="31" ht="15" customHeight="1" spans="1:10">
      <c r="A31" s="24">
        <v>26</v>
      </c>
      <c r="B31" s="449" t="s">
        <v>406</v>
      </c>
      <c r="C31" s="36">
        <f>'4-非流动资产汇总'!C18</f>
        <v>0</v>
      </c>
      <c r="D31" s="36">
        <f>'4-非流动资产汇总'!D18</f>
        <v>0</v>
      </c>
      <c r="E31" s="447">
        <f t="shared" si="0"/>
        <v>0</v>
      </c>
      <c r="F31" s="323">
        <f t="shared" si="1"/>
        <v>0</v>
      </c>
      <c r="G31" s="450">
        <f>VLOOKUP(B31,审定后资产负债表!$B$7:$C$38,2,FALSE)</f>
        <v>0</v>
      </c>
      <c r="H31" s="448">
        <f t="shared" si="2"/>
        <v>0</v>
      </c>
      <c r="I31" s="18"/>
      <c r="J31" s="18"/>
    </row>
    <row r="32" ht="15" customHeight="1" spans="1:10">
      <c r="A32" s="24">
        <v>27</v>
      </c>
      <c r="B32" s="449" t="s">
        <v>407</v>
      </c>
      <c r="C32" s="36">
        <f>'4-非流动资产汇总'!C19</f>
        <v>0</v>
      </c>
      <c r="D32" s="36">
        <f>'4-非流动资产汇总'!D19</f>
        <v>0</v>
      </c>
      <c r="E32" s="447">
        <f t="shared" si="0"/>
        <v>0</v>
      </c>
      <c r="F32" s="323">
        <f t="shared" si="1"/>
        <v>0</v>
      </c>
      <c r="G32" s="450">
        <f>VLOOKUP(B32,审定后资产负债表!$B$7:$C$38,2,FALSE)</f>
        <v>0</v>
      </c>
      <c r="H32" s="448">
        <f t="shared" si="2"/>
        <v>0</v>
      </c>
      <c r="I32" s="18"/>
      <c r="J32" s="18"/>
    </row>
    <row r="33" ht="15" customHeight="1" spans="1:10">
      <c r="A33" s="24">
        <v>28</v>
      </c>
      <c r="B33" s="449" t="s">
        <v>408</v>
      </c>
      <c r="C33" s="36">
        <f>'4-非流动资产汇总'!C20</f>
        <v>0</v>
      </c>
      <c r="D33" s="36">
        <f>'4-非流动资产汇总'!D20</f>
        <v>0</v>
      </c>
      <c r="E33" s="447">
        <f t="shared" si="0"/>
        <v>0</v>
      </c>
      <c r="F33" s="323">
        <f t="shared" si="1"/>
        <v>0</v>
      </c>
      <c r="G33" s="450">
        <f>VLOOKUP(B33,审定后资产负债表!$B$7:$C$38,2,FALSE)</f>
        <v>0</v>
      </c>
      <c r="H33" s="448">
        <f t="shared" si="2"/>
        <v>0</v>
      </c>
      <c r="I33" s="18"/>
      <c r="J33" s="18"/>
    </row>
    <row r="34" ht="15" customHeight="1" spans="1:10">
      <c r="A34" s="24">
        <v>29</v>
      </c>
      <c r="B34" s="449" t="s">
        <v>409</v>
      </c>
      <c r="C34" s="36">
        <f>'4-非流动资产汇总'!C21</f>
        <v>0</v>
      </c>
      <c r="D34" s="36">
        <f>'4-非流动资产汇总'!D21</f>
        <v>0</v>
      </c>
      <c r="E34" s="447">
        <f t="shared" si="0"/>
        <v>0</v>
      </c>
      <c r="F34" s="323">
        <f t="shared" si="1"/>
        <v>0</v>
      </c>
      <c r="G34" s="450">
        <f>VLOOKUP(B34,审定后资产负债表!$B$7:$C$38,2,FALSE)</f>
        <v>0</v>
      </c>
      <c r="H34" s="448">
        <f t="shared" si="2"/>
        <v>0</v>
      </c>
      <c r="I34" s="18"/>
      <c r="J34" s="18"/>
    </row>
    <row r="35" ht="15" customHeight="1" spans="1:10">
      <c r="A35" s="24">
        <v>30</v>
      </c>
      <c r="B35" s="449" t="s">
        <v>410</v>
      </c>
      <c r="C35" s="36">
        <f>'4-非流动资产汇总'!C22</f>
        <v>0</v>
      </c>
      <c r="D35" s="36">
        <f>'4-非流动资产汇总'!D22</f>
        <v>0</v>
      </c>
      <c r="E35" s="447">
        <f t="shared" si="0"/>
        <v>0</v>
      </c>
      <c r="F35" s="323">
        <f t="shared" si="1"/>
        <v>0</v>
      </c>
      <c r="G35" s="450">
        <f>VLOOKUP(B35,审定后资产负债表!$B$7:$C$38,2,FALSE)</f>
        <v>0</v>
      </c>
      <c r="H35" s="448">
        <f t="shared" si="2"/>
        <v>0</v>
      </c>
      <c r="I35" s="18"/>
      <c r="J35" s="18"/>
    </row>
    <row r="36" s="70" customFormat="1" ht="15" customHeight="1" spans="1:10">
      <c r="A36" s="24">
        <v>31</v>
      </c>
      <c r="B36" s="451" t="s">
        <v>411</v>
      </c>
      <c r="C36" s="446" t="e">
        <f>SUM(C6,C18)</f>
        <v>#REF!</v>
      </c>
      <c r="D36" s="446" t="e">
        <f>SUM(D6,D18)</f>
        <v>#REF!</v>
      </c>
      <c r="E36" s="446" t="e">
        <f>SUM(E6,E18)</f>
        <v>#REF!</v>
      </c>
      <c r="F36" s="323" t="e">
        <f t="shared" si="1"/>
        <v>#REF!</v>
      </c>
      <c r="G36" s="448">
        <f>VLOOKUP("资产合计",审定后资产负债表!B5:C38,2,FALSE)</f>
        <v>0</v>
      </c>
      <c r="H36" s="448" t="e">
        <f t="shared" si="2"/>
        <v>#REF!</v>
      </c>
      <c r="I36" s="69"/>
      <c r="J36" s="69"/>
    </row>
    <row r="37" s="70" customFormat="1" ht="15" customHeight="1" spans="1:10">
      <c r="A37" s="24">
        <v>32</v>
      </c>
      <c r="B37" s="451" t="s">
        <v>412</v>
      </c>
      <c r="C37" s="446">
        <f>SUM(C38:C49)</f>
        <v>0</v>
      </c>
      <c r="D37" s="446">
        <f>SUM(D38:D49)</f>
        <v>0</v>
      </c>
      <c r="E37" s="446">
        <f>SUM(E38:E49)</f>
        <v>0</v>
      </c>
      <c r="F37" s="323">
        <f t="shared" si="1"/>
        <v>0</v>
      </c>
      <c r="G37" s="448">
        <f>VLOOKUP("流动负债合计",审定后资产负债表!D6:E38,2,FALSE)</f>
        <v>0</v>
      </c>
      <c r="H37" s="448">
        <f t="shared" si="2"/>
        <v>0</v>
      </c>
      <c r="I37" s="69"/>
      <c r="J37" s="69"/>
    </row>
    <row r="38" ht="15" customHeight="1" spans="1:10">
      <c r="A38" s="24">
        <v>33</v>
      </c>
      <c r="B38" s="449" t="s">
        <v>413</v>
      </c>
      <c r="C38" s="36">
        <f>'5-流动负债汇总'!C6</f>
        <v>0</v>
      </c>
      <c r="D38" s="36">
        <f>'5-流动负债汇总'!D6</f>
        <v>0</v>
      </c>
      <c r="E38" s="447">
        <f t="shared" si="0"/>
        <v>0</v>
      </c>
      <c r="F38" s="323">
        <f t="shared" si="1"/>
        <v>0</v>
      </c>
      <c r="G38" s="450">
        <f>VLOOKUP(B38,审定后资产负债表!D7:E38,2,FALSE)</f>
        <v>0</v>
      </c>
      <c r="H38" s="448">
        <f t="shared" si="2"/>
        <v>0</v>
      </c>
      <c r="I38" s="18"/>
      <c r="J38" s="18"/>
    </row>
    <row r="39" ht="15" customHeight="1" spans="1:10">
      <c r="A39" s="24">
        <v>34</v>
      </c>
      <c r="B39" s="449" t="s">
        <v>414</v>
      </c>
      <c r="C39" s="36">
        <f>'5-流动负债汇总'!C7</f>
        <v>0</v>
      </c>
      <c r="D39" s="36">
        <f>'5-流动负债汇总'!D7</f>
        <v>0</v>
      </c>
      <c r="E39" s="447">
        <f t="shared" si="0"/>
        <v>0</v>
      </c>
      <c r="F39" s="323">
        <f t="shared" si="1"/>
        <v>0</v>
      </c>
      <c r="G39" s="450">
        <f>VLOOKUP(B39,审定后资产负债表!D8:E39,2,FALSE)</f>
        <v>0</v>
      </c>
      <c r="H39" s="448">
        <f t="shared" si="2"/>
        <v>0</v>
      </c>
      <c r="I39" s="18"/>
      <c r="J39" s="18"/>
    </row>
    <row r="40" ht="15" customHeight="1" spans="1:10">
      <c r="A40" s="24">
        <v>35</v>
      </c>
      <c r="B40" s="449" t="s">
        <v>415</v>
      </c>
      <c r="C40" s="36">
        <f>'5-流动负债汇总'!C8</f>
        <v>0</v>
      </c>
      <c r="D40" s="36">
        <f>'5-流动负债汇总'!D8</f>
        <v>0</v>
      </c>
      <c r="E40" s="447">
        <f t="shared" si="0"/>
        <v>0</v>
      </c>
      <c r="F40" s="323">
        <f t="shared" si="1"/>
        <v>0</v>
      </c>
      <c r="G40" s="450">
        <f>VLOOKUP(B40,审定后资产负债表!D9:E40,2,FALSE)</f>
        <v>0</v>
      </c>
      <c r="H40" s="448">
        <f t="shared" si="2"/>
        <v>0</v>
      </c>
      <c r="I40" s="18"/>
      <c r="J40" s="18"/>
    </row>
    <row r="41" ht="15" customHeight="1" spans="1:10">
      <c r="A41" s="24">
        <v>36</v>
      </c>
      <c r="B41" s="449" t="s">
        <v>416</v>
      </c>
      <c r="C41" s="36">
        <f>'5-流动负债汇总'!C9</f>
        <v>0</v>
      </c>
      <c r="D41" s="36">
        <f>'5-流动负债汇总'!D9</f>
        <v>0</v>
      </c>
      <c r="E41" s="447">
        <f t="shared" si="0"/>
        <v>0</v>
      </c>
      <c r="F41" s="323">
        <f t="shared" si="1"/>
        <v>0</v>
      </c>
      <c r="G41" s="450">
        <f>VLOOKUP(B41,审定后资产负债表!D10:E41,2,FALSE)</f>
        <v>0</v>
      </c>
      <c r="H41" s="448">
        <f t="shared" si="2"/>
        <v>0</v>
      </c>
      <c r="I41" s="18"/>
      <c r="J41" s="18"/>
    </row>
    <row r="42" ht="15" customHeight="1" spans="1:10">
      <c r="A42" s="24">
        <v>37</v>
      </c>
      <c r="B42" s="449" t="s">
        <v>417</v>
      </c>
      <c r="C42" s="36">
        <f>'5-流动负债汇总'!C10</f>
        <v>0</v>
      </c>
      <c r="D42" s="36">
        <f>'5-流动负债汇总'!D10</f>
        <v>0</v>
      </c>
      <c r="E42" s="447">
        <f t="shared" si="0"/>
        <v>0</v>
      </c>
      <c r="F42" s="323">
        <f t="shared" si="1"/>
        <v>0</v>
      </c>
      <c r="G42" s="450">
        <f>VLOOKUP(B42,审定后资产负债表!D11:E42,2,FALSE)</f>
        <v>0</v>
      </c>
      <c r="H42" s="448">
        <f t="shared" si="2"/>
        <v>0</v>
      </c>
      <c r="I42" s="18"/>
      <c r="J42" s="18"/>
    </row>
    <row r="43" ht="15" customHeight="1" spans="1:10">
      <c r="A43" s="24">
        <v>38</v>
      </c>
      <c r="B43" s="449" t="s">
        <v>418</v>
      </c>
      <c r="C43" s="36">
        <f>'5-流动负债汇总'!C11</f>
        <v>0</v>
      </c>
      <c r="D43" s="36">
        <f>'5-流动负债汇总'!D11</f>
        <v>0</v>
      </c>
      <c r="E43" s="447">
        <f t="shared" si="0"/>
        <v>0</v>
      </c>
      <c r="F43" s="323">
        <f t="shared" si="1"/>
        <v>0</v>
      </c>
      <c r="G43" s="450">
        <f>VLOOKUP(B43,审定后资产负债表!D12:E43,2,FALSE)</f>
        <v>0</v>
      </c>
      <c r="H43" s="448">
        <f t="shared" si="2"/>
        <v>0</v>
      </c>
      <c r="I43" s="18"/>
      <c r="J43" s="18"/>
    </row>
    <row r="44" ht="15" customHeight="1" spans="1:10">
      <c r="A44" s="24">
        <v>39</v>
      </c>
      <c r="B44" s="449" t="s">
        <v>419</v>
      </c>
      <c r="C44" s="36">
        <f>'5-流动负债汇总'!C12</f>
        <v>0</v>
      </c>
      <c r="D44" s="36">
        <f>'5-流动负债汇总'!D12</f>
        <v>0</v>
      </c>
      <c r="E44" s="447">
        <f t="shared" si="0"/>
        <v>0</v>
      </c>
      <c r="F44" s="323">
        <f t="shared" si="1"/>
        <v>0</v>
      </c>
      <c r="G44" s="450">
        <f>VLOOKUP(B44,审定后资产负债表!D13:E44,2,FALSE)</f>
        <v>0</v>
      </c>
      <c r="H44" s="448">
        <f t="shared" si="2"/>
        <v>0</v>
      </c>
      <c r="I44" s="18"/>
      <c r="J44" s="18"/>
    </row>
    <row r="45" ht="15" customHeight="1" spans="1:10">
      <c r="A45" s="24">
        <v>40</v>
      </c>
      <c r="B45" s="449" t="s">
        <v>420</v>
      </c>
      <c r="C45" s="36">
        <f>'5-流动负债汇总'!C13</f>
        <v>0</v>
      </c>
      <c r="D45" s="36">
        <f>'5-流动负债汇总'!D13</f>
        <v>0</v>
      </c>
      <c r="E45" s="447">
        <f t="shared" si="0"/>
        <v>0</v>
      </c>
      <c r="F45" s="323">
        <f t="shared" si="1"/>
        <v>0</v>
      </c>
      <c r="G45" s="450">
        <f>VLOOKUP(B45,审定后资产负债表!D14:E45,2,FALSE)</f>
        <v>0</v>
      </c>
      <c r="H45" s="448">
        <f t="shared" si="2"/>
        <v>0</v>
      </c>
      <c r="I45" s="18"/>
      <c r="J45" s="18"/>
    </row>
    <row r="46" ht="15" customHeight="1" spans="1:10">
      <c r="A46" s="24">
        <v>41</v>
      </c>
      <c r="B46" s="449" t="s">
        <v>421</v>
      </c>
      <c r="C46" s="36">
        <f>'5-流动负债汇总'!C14</f>
        <v>0</v>
      </c>
      <c r="D46" s="36">
        <f>'5-流动负债汇总'!D14</f>
        <v>0</v>
      </c>
      <c r="E46" s="447">
        <f t="shared" si="0"/>
        <v>0</v>
      </c>
      <c r="F46" s="323">
        <f t="shared" si="1"/>
        <v>0</v>
      </c>
      <c r="G46" s="450">
        <f>VLOOKUP(B46,审定后资产负债表!D15:E46,2,FALSE)</f>
        <v>0</v>
      </c>
      <c r="H46" s="448">
        <f t="shared" si="2"/>
        <v>0</v>
      </c>
      <c r="I46" s="18"/>
      <c r="J46" s="18"/>
    </row>
    <row r="47" ht="15" customHeight="1" spans="1:10">
      <c r="A47" s="24">
        <v>42</v>
      </c>
      <c r="B47" s="449" t="s">
        <v>422</v>
      </c>
      <c r="C47" s="36">
        <f>'5-流动负债汇总'!C15</f>
        <v>0</v>
      </c>
      <c r="D47" s="36">
        <f>'5-流动负债汇总'!D15</f>
        <v>0</v>
      </c>
      <c r="E47" s="447">
        <f t="shared" si="0"/>
        <v>0</v>
      </c>
      <c r="F47" s="323">
        <f t="shared" si="1"/>
        <v>0</v>
      </c>
      <c r="G47" s="450">
        <f>VLOOKUP(B47,审定后资产负债表!D16:E47,2,FALSE)</f>
        <v>0</v>
      </c>
      <c r="H47" s="448">
        <f t="shared" si="2"/>
        <v>0</v>
      </c>
      <c r="I47" s="18"/>
      <c r="J47" s="18"/>
    </row>
    <row r="48" ht="15" customHeight="1" spans="1:10">
      <c r="A48" s="24">
        <v>43</v>
      </c>
      <c r="B48" s="449" t="s">
        <v>423</v>
      </c>
      <c r="C48" s="36">
        <f>'5-流动负债汇总'!C16</f>
        <v>0</v>
      </c>
      <c r="D48" s="36">
        <f>'5-流动负债汇总'!D16</f>
        <v>0</v>
      </c>
      <c r="E48" s="447">
        <f t="shared" si="0"/>
        <v>0</v>
      </c>
      <c r="F48" s="323">
        <f t="shared" si="1"/>
        <v>0</v>
      </c>
      <c r="G48" s="450">
        <f>VLOOKUP(B48,审定后资产负债表!D17:E48,2,FALSE)</f>
        <v>0</v>
      </c>
      <c r="H48" s="448">
        <f t="shared" si="2"/>
        <v>0</v>
      </c>
      <c r="I48" s="18"/>
      <c r="J48" s="18"/>
    </row>
    <row r="49" ht="15" customHeight="1" spans="1:10">
      <c r="A49" s="24">
        <v>44</v>
      </c>
      <c r="B49" s="449" t="s">
        <v>424</v>
      </c>
      <c r="C49" s="36">
        <f>'5-流动负债汇总'!C17</f>
        <v>0</v>
      </c>
      <c r="D49" s="36">
        <f>'5-流动负债汇总'!D17</f>
        <v>0</v>
      </c>
      <c r="E49" s="447">
        <f t="shared" si="0"/>
        <v>0</v>
      </c>
      <c r="F49" s="323">
        <f t="shared" si="1"/>
        <v>0</v>
      </c>
      <c r="G49" s="450">
        <f>VLOOKUP(B49,审定后资产负债表!D18:E49,2,FALSE)</f>
        <v>0</v>
      </c>
      <c r="H49" s="448">
        <f t="shared" si="2"/>
        <v>0</v>
      </c>
      <c r="I49" s="18"/>
      <c r="J49" s="18"/>
    </row>
    <row r="50" s="70" customFormat="1" ht="15" customHeight="1" spans="1:10">
      <c r="A50" s="24">
        <v>45</v>
      </c>
      <c r="B50" s="451" t="s">
        <v>425</v>
      </c>
      <c r="C50" s="446">
        <f>SUM(C51:C57)</f>
        <v>0</v>
      </c>
      <c r="D50" s="446">
        <f>SUM(D51:D57)</f>
        <v>0</v>
      </c>
      <c r="E50" s="446">
        <f>SUM(E51:E57)</f>
        <v>0</v>
      </c>
      <c r="F50" s="323">
        <f t="shared" si="1"/>
        <v>0</v>
      </c>
      <c r="G50" s="448">
        <f>VLOOKUP("非流动负债合计",审定后资产负债表!D20:E51,2,FALSE)</f>
        <v>0</v>
      </c>
      <c r="H50" s="448">
        <f t="shared" si="2"/>
        <v>0</v>
      </c>
      <c r="I50" s="69"/>
      <c r="J50" s="69"/>
    </row>
    <row r="51" ht="15" customHeight="1" spans="1:10">
      <c r="A51" s="24">
        <v>46</v>
      </c>
      <c r="B51" s="449" t="s">
        <v>426</v>
      </c>
      <c r="C51" s="36">
        <f>'6-非流动负债汇总'!C6</f>
        <v>0</v>
      </c>
      <c r="D51" s="36">
        <f>'6-非流动负债汇总'!D6</f>
        <v>0</v>
      </c>
      <c r="E51" s="447">
        <f t="shared" si="0"/>
        <v>0</v>
      </c>
      <c r="F51" s="323">
        <f t="shared" si="1"/>
        <v>0</v>
      </c>
      <c r="G51" s="450">
        <f>VLOOKUP(B51,审定后资产负债表!D21:E52,2,FALSE)</f>
        <v>0</v>
      </c>
      <c r="H51" s="448">
        <f t="shared" si="2"/>
        <v>0</v>
      </c>
      <c r="I51" s="18"/>
      <c r="J51" s="18"/>
    </row>
    <row r="52" ht="15" customHeight="1" spans="1:10">
      <c r="A52" s="24">
        <v>47</v>
      </c>
      <c r="B52" s="449" t="s">
        <v>427</v>
      </c>
      <c r="C52" s="36">
        <f>'6-非流动负债汇总'!C7</f>
        <v>0</v>
      </c>
      <c r="D52" s="36">
        <f>'6-非流动负债汇总'!D7</f>
        <v>0</v>
      </c>
      <c r="E52" s="447">
        <f t="shared" si="0"/>
        <v>0</v>
      </c>
      <c r="F52" s="323">
        <f t="shared" si="1"/>
        <v>0</v>
      </c>
      <c r="G52" s="450">
        <f>VLOOKUP(B52,审定后资产负债表!D22:E53,2,FALSE)</f>
        <v>0</v>
      </c>
      <c r="H52" s="448">
        <f t="shared" si="2"/>
        <v>0</v>
      </c>
      <c r="I52" s="18"/>
      <c r="J52" s="18"/>
    </row>
    <row r="53" ht="15" customHeight="1" spans="1:10">
      <c r="A53" s="24">
        <v>48</v>
      </c>
      <c r="B53" s="449" t="s">
        <v>428</v>
      </c>
      <c r="C53" s="36">
        <f>'6-非流动负债汇总'!C8</f>
        <v>0</v>
      </c>
      <c r="D53" s="36">
        <f>'6-非流动负债汇总'!D8</f>
        <v>0</v>
      </c>
      <c r="E53" s="447">
        <f t="shared" si="0"/>
        <v>0</v>
      </c>
      <c r="F53" s="323">
        <f t="shared" si="1"/>
        <v>0</v>
      </c>
      <c r="G53" s="450">
        <f>VLOOKUP(B53,审定后资产负债表!D23:E54,2,FALSE)</f>
        <v>0</v>
      </c>
      <c r="H53" s="448">
        <f t="shared" si="2"/>
        <v>0</v>
      </c>
      <c r="I53" s="18"/>
      <c r="J53" s="18"/>
    </row>
    <row r="54" ht="15" customHeight="1" spans="1:10">
      <c r="A54" s="24">
        <v>49</v>
      </c>
      <c r="B54" s="449" t="s">
        <v>429</v>
      </c>
      <c r="C54" s="36">
        <f>'6-非流动负债汇总'!C9</f>
        <v>0</v>
      </c>
      <c r="D54" s="36">
        <f>'6-非流动负债汇总'!D9</f>
        <v>0</v>
      </c>
      <c r="E54" s="447">
        <f t="shared" si="0"/>
        <v>0</v>
      </c>
      <c r="F54" s="323">
        <f t="shared" si="1"/>
        <v>0</v>
      </c>
      <c r="G54" s="450">
        <f>VLOOKUP(B54,审定后资产负债表!D24:E55,2,FALSE)</f>
        <v>0</v>
      </c>
      <c r="H54" s="448">
        <f t="shared" si="2"/>
        <v>0</v>
      </c>
      <c r="I54" s="18"/>
      <c r="J54" s="18"/>
    </row>
    <row r="55" ht="15" customHeight="1" spans="1:10">
      <c r="A55" s="24">
        <v>50</v>
      </c>
      <c r="B55" s="449" t="s">
        <v>430</v>
      </c>
      <c r="C55" s="36">
        <f>'6-非流动负债汇总'!C10</f>
        <v>0</v>
      </c>
      <c r="D55" s="36">
        <f>'6-非流动负债汇总'!D10</f>
        <v>0</v>
      </c>
      <c r="E55" s="447">
        <f t="shared" si="0"/>
        <v>0</v>
      </c>
      <c r="F55" s="323">
        <f t="shared" si="1"/>
        <v>0</v>
      </c>
      <c r="G55" s="450">
        <f>VLOOKUP(B55,审定后资产负债表!D25:E56,2,FALSE)</f>
        <v>0</v>
      </c>
      <c r="H55" s="448">
        <f t="shared" si="2"/>
        <v>0</v>
      </c>
      <c r="I55" s="18"/>
      <c r="J55" s="18"/>
    </row>
    <row r="56" ht="15" customHeight="1" spans="1:10">
      <c r="A56" s="24">
        <v>51</v>
      </c>
      <c r="B56" s="449" t="s">
        <v>431</v>
      </c>
      <c r="C56" s="36">
        <f>'6-非流动负债汇总'!C11</f>
        <v>0</v>
      </c>
      <c r="D56" s="36">
        <f>'6-非流动负债汇总'!D11</f>
        <v>0</v>
      </c>
      <c r="E56" s="447">
        <f t="shared" si="0"/>
        <v>0</v>
      </c>
      <c r="F56" s="323">
        <f t="shared" si="1"/>
        <v>0</v>
      </c>
      <c r="G56" s="450">
        <f>VLOOKUP(B56,审定后资产负债表!D26:E57,2,FALSE)</f>
        <v>0</v>
      </c>
      <c r="H56" s="448">
        <f t="shared" si="2"/>
        <v>0</v>
      </c>
      <c r="I56" s="18"/>
      <c r="J56" s="18"/>
    </row>
    <row r="57" ht="15" customHeight="1" spans="1:10">
      <c r="A57" s="24">
        <v>52</v>
      </c>
      <c r="B57" s="449" t="s">
        <v>432</v>
      </c>
      <c r="C57" s="36">
        <f>'6-非流动负债汇总'!C12</f>
        <v>0</v>
      </c>
      <c r="D57" s="36">
        <f>'6-非流动负债汇总'!D12</f>
        <v>0</v>
      </c>
      <c r="E57" s="447">
        <f t="shared" si="0"/>
        <v>0</v>
      </c>
      <c r="F57" s="323">
        <f t="shared" si="1"/>
        <v>0</v>
      </c>
      <c r="G57" s="450">
        <f>VLOOKUP(B57,审定后资产负债表!D27:E58,2,FALSE)</f>
        <v>0</v>
      </c>
      <c r="H57" s="448">
        <f t="shared" si="2"/>
        <v>0</v>
      </c>
      <c r="I57" s="18"/>
      <c r="J57" s="18"/>
    </row>
    <row r="58" s="70" customFormat="1" ht="15" customHeight="1" spans="1:10">
      <c r="A58" s="24">
        <v>53</v>
      </c>
      <c r="B58" s="451" t="s">
        <v>433</v>
      </c>
      <c r="C58" s="446">
        <f>SUM(C37,C50)</f>
        <v>0</v>
      </c>
      <c r="D58" s="446">
        <f>SUM(D37,D50)</f>
        <v>0</v>
      </c>
      <c r="E58" s="446">
        <f>SUM(E37,E50)</f>
        <v>0</v>
      </c>
      <c r="F58" s="323">
        <f t="shared" si="1"/>
        <v>0</v>
      </c>
      <c r="G58" s="448">
        <f>VLOOKUP("负债合计",审定后资产负债表!D29:E60,2,FALSE)</f>
        <v>0</v>
      </c>
      <c r="H58" s="448">
        <f t="shared" si="2"/>
        <v>0</v>
      </c>
      <c r="I58" s="69"/>
      <c r="J58" s="69"/>
    </row>
    <row r="59" s="70" customFormat="1" ht="15" customHeight="1" spans="1:10">
      <c r="A59" s="24">
        <v>54</v>
      </c>
      <c r="B59" s="451" t="s">
        <v>434</v>
      </c>
      <c r="C59" s="446" t="e">
        <f>C36-C58</f>
        <v>#REF!</v>
      </c>
      <c r="D59" s="446" t="e">
        <f>D36-D58</f>
        <v>#REF!</v>
      </c>
      <c r="E59" s="446" t="e">
        <f>E36-E58</f>
        <v>#REF!</v>
      </c>
      <c r="F59" s="323" t="e">
        <f t="shared" si="1"/>
        <v>#REF!</v>
      </c>
      <c r="G59" s="448">
        <f>VLOOKUP("所有者权益合计",审定后资产负债表!D31:E62,2,FALSE)</f>
        <v>0</v>
      </c>
      <c r="H59" s="448" t="e">
        <f t="shared" si="2"/>
        <v>#REF!</v>
      </c>
      <c r="I59" s="69"/>
      <c r="J59" s="69"/>
    </row>
    <row r="60" customHeight="1" spans="1:10">
      <c r="A60" s="22"/>
      <c r="B60" s="22"/>
      <c r="C60" s="22"/>
      <c r="D60" s="39" t="e">
        <f>#REF!</f>
        <v>#REF!</v>
      </c>
      <c r="E60" s="39"/>
      <c r="F60" s="39"/>
      <c r="G60" s="452"/>
      <c r="H60" s="452"/>
      <c r="I60" s="18"/>
      <c r="J60" s="18"/>
    </row>
  </sheetData>
  <sheetProtection formatColumns="0"/>
  <printOptions horizontalCentered="1"/>
  <pageMargins left="0.748031496062992" right="0.748031496062992" top="0.78740157480315" bottom="0.590551181102362" header="1.37795275590551" footer="0.511811023622047"/>
  <pageSetup paperSize="9" fitToHeight="2" orientation="landscape" blackAndWhite="1" useFirstPageNumber="1"/>
  <headerFooter scaleWithDoc="0">
    <oddHeader>&amp;R&amp;"宋体,常规"&amp;10第&amp;"Arial Narrow,常规"&amp;P&amp;"宋体,常规"页，共&amp;"Arial Narrow,常规"&amp;N&amp;"宋体,常规"页</oddHeader>
  </headerFooter>
  <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indexed="10"/>
  </sheetPr>
  <dimension ref="A1:J60"/>
  <sheetViews>
    <sheetView workbookViewId="0">
      <selection activeCell="D31" sqref="D31"/>
    </sheetView>
  </sheetViews>
  <sheetFormatPr defaultColWidth="9" defaultRowHeight="15.75" customHeight="1"/>
  <cols>
    <col min="1" max="1" width="7.625" style="13" customWidth="1"/>
    <col min="2" max="2" width="28.875" style="13" customWidth="1"/>
    <col min="3" max="6" width="21.375" style="13" customWidth="1"/>
    <col min="7" max="16384" width="9" style="13"/>
  </cols>
  <sheetData>
    <row r="1" s="11" customFormat="1" ht="25.5" customHeight="1" spans="1:6">
      <c r="A1" s="14" t="s">
        <v>435</v>
      </c>
      <c r="B1" s="15"/>
      <c r="C1" s="15"/>
      <c r="D1" s="15"/>
      <c r="E1" s="15"/>
      <c r="F1" s="15"/>
    </row>
    <row r="2" customHeight="1" spans="1:10">
      <c r="A2" s="22"/>
      <c r="B2" s="22"/>
      <c r="C2" s="22"/>
      <c r="D2" s="16"/>
      <c r="E2" s="16"/>
      <c r="F2" s="83" t="s">
        <v>436</v>
      </c>
      <c r="G2" s="18"/>
      <c r="H2" s="18"/>
      <c r="I2" s="18"/>
      <c r="J2" s="18"/>
    </row>
    <row r="3" customHeight="1" spans="1:10">
      <c r="A3" s="19" t="str">
        <f>申报表封面!A8</f>
        <v>评估基准日：2022年4月30日</v>
      </c>
      <c r="B3" s="19"/>
      <c r="C3" s="19"/>
      <c r="D3" s="19"/>
      <c r="E3" s="19"/>
      <c r="F3" s="19"/>
      <c r="G3" s="18"/>
      <c r="H3" s="18"/>
      <c r="I3" s="18"/>
      <c r="J3" s="18"/>
    </row>
    <row r="4" customHeight="1" spans="1:10">
      <c r="A4" s="45" t="str">
        <f>申报表封面!C14</f>
        <v>被评估单位（产权持有人）：哈尔滨空调股份有限公司</v>
      </c>
      <c r="B4" s="45"/>
      <c r="C4" s="45"/>
      <c r="D4" s="22"/>
      <c r="E4" s="22"/>
      <c r="F4" s="324" t="s">
        <v>437</v>
      </c>
      <c r="G4" s="18"/>
      <c r="H4" s="18"/>
      <c r="I4" s="18"/>
      <c r="J4" s="18"/>
    </row>
    <row r="5" s="12" customFormat="1" customHeight="1" spans="1:10">
      <c r="A5" s="325" t="s">
        <v>438</v>
      </c>
      <c r="B5" s="325" t="s">
        <v>439</v>
      </c>
      <c r="C5" s="326" t="s">
        <v>440</v>
      </c>
      <c r="D5" s="325" t="s">
        <v>441</v>
      </c>
      <c r="E5" s="325" t="s">
        <v>442</v>
      </c>
      <c r="F5" s="325" t="s">
        <v>443</v>
      </c>
      <c r="G5" s="41"/>
      <c r="H5" s="41"/>
      <c r="I5" s="41"/>
      <c r="J5" s="41"/>
    </row>
    <row r="6" customHeight="1" spans="1:10">
      <c r="A6" s="159" t="s">
        <v>17</v>
      </c>
      <c r="B6" s="103" t="s">
        <v>444</v>
      </c>
      <c r="C6" s="36">
        <f>'3-1货币汇总表'!C30</f>
        <v>0</v>
      </c>
      <c r="D6" s="36">
        <f>'3-1货币汇总表'!D30</f>
        <v>0</v>
      </c>
      <c r="E6" s="36">
        <f>'3-1货币汇总表'!E30</f>
        <v>0</v>
      </c>
      <c r="F6" s="323">
        <f>IF(C6=0,0,ROUND(E6/C6*100,2))</f>
        <v>0</v>
      </c>
      <c r="G6" s="18"/>
      <c r="H6" s="18"/>
      <c r="I6" s="18"/>
      <c r="J6" s="18"/>
    </row>
    <row r="7" customHeight="1" spans="1:10">
      <c r="A7" s="159" t="s">
        <v>25</v>
      </c>
      <c r="B7" s="103" t="s">
        <v>445</v>
      </c>
      <c r="C7" s="36">
        <f>'3-2交易性金融资产汇总'!C30</f>
        <v>0</v>
      </c>
      <c r="D7" s="36">
        <f>'3-2交易性金融资产汇总'!D30</f>
        <v>0</v>
      </c>
      <c r="E7" s="36">
        <f>'3-2交易性金融资产汇总'!E30</f>
        <v>0</v>
      </c>
      <c r="F7" s="323">
        <f t="shared" ref="F7:F16" si="0">IF(C7=0,0,ROUND(E7/C7*100,2))</f>
        <v>0</v>
      </c>
      <c r="G7" s="18"/>
      <c r="H7" s="18"/>
      <c r="I7" s="18"/>
      <c r="J7" s="18"/>
    </row>
    <row r="8" customHeight="1" spans="1:10">
      <c r="A8" s="159" t="s">
        <v>33</v>
      </c>
      <c r="B8" s="103" t="s">
        <v>446</v>
      </c>
      <c r="C8" s="36">
        <f>'3-3应收票据 '!I30</f>
        <v>0</v>
      </c>
      <c r="D8" s="36">
        <f>'3-3应收票据 '!J30</f>
        <v>0</v>
      </c>
      <c r="E8" s="36">
        <f>'3-3应收票据 '!K30</f>
        <v>0</v>
      </c>
      <c r="F8" s="323">
        <f t="shared" si="0"/>
        <v>0</v>
      </c>
      <c r="G8" s="18"/>
      <c r="H8" s="18"/>
      <c r="I8" s="18"/>
      <c r="J8" s="18"/>
    </row>
    <row r="9" customHeight="1" spans="1:10">
      <c r="A9" s="159" t="s">
        <v>35</v>
      </c>
      <c r="B9" s="103" t="s">
        <v>447</v>
      </c>
      <c r="C9" s="36">
        <f>'3-4应收账款'!L31</f>
        <v>0</v>
      </c>
      <c r="D9" s="36">
        <f>'3-4应收账款'!M31</f>
        <v>0</v>
      </c>
      <c r="E9" s="36">
        <f>'3-4应收账款'!N31</f>
        <v>0</v>
      </c>
      <c r="F9" s="323">
        <f t="shared" si="0"/>
        <v>0</v>
      </c>
      <c r="G9" s="18"/>
      <c r="H9" s="18"/>
      <c r="I9" s="18"/>
      <c r="J9" s="18"/>
    </row>
    <row r="10" customHeight="1" spans="1:10">
      <c r="A10" s="159" t="s">
        <v>37</v>
      </c>
      <c r="B10" s="103" t="s">
        <v>448</v>
      </c>
      <c r="C10" s="44">
        <f>'3-5预付账款'!L31</f>
        <v>0</v>
      </c>
      <c r="D10" s="44">
        <f>'3-5预付账款'!M31</f>
        <v>0</v>
      </c>
      <c r="E10" s="44">
        <f>'3-5预付账款'!N31</f>
        <v>0</v>
      </c>
      <c r="F10" s="323">
        <f t="shared" si="0"/>
        <v>0</v>
      </c>
      <c r="G10" s="18"/>
      <c r="H10" s="18"/>
      <c r="I10" s="18"/>
      <c r="J10" s="18"/>
    </row>
    <row r="11" customHeight="1" spans="1:10">
      <c r="A11" s="159" t="s">
        <v>39</v>
      </c>
      <c r="B11" s="103" t="s">
        <v>449</v>
      </c>
      <c r="C11" s="44">
        <f>'3-6应收利息'!G30</f>
        <v>0</v>
      </c>
      <c r="D11" s="44">
        <f>'3-6应收利息'!H30</f>
        <v>0</v>
      </c>
      <c r="E11" s="44">
        <f>'3-6应收利息'!I30</f>
        <v>0</v>
      </c>
      <c r="F11" s="323">
        <f t="shared" si="0"/>
        <v>0</v>
      </c>
      <c r="G11" s="18"/>
      <c r="H11" s="18"/>
      <c r="I11" s="18"/>
      <c r="J11" s="18"/>
    </row>
    <row r="12" customHeight="1" spans="1:10">
      <c r="A12" s="159" t="s">
        <v>41</v>
      </c>
      <c r="B12" s="103" t="s">
        <v>450</v>
      </c>
      <c r="C12" s="36">
        <f>'3-7应收股利'!E30</f>
        <v>0</v>
      </c>
      <c r="D12" s="36">
        <f>'3-7应收股利'!F30</f>
        <v>0</v>
      </c>
      <c r="E12" s="36">
        <f>'3-7应收股利'!G30</f>
        <v>0</v>
      </c>
      <c r="F12" s="323">
        <f t="shared" si="0"/>
        <v>0</v>
      </c>
      <c r="G12" s="18"/>
      <c r="H12" s="18"/>
      <c r="I12" s="18"/>
      <c r="J12" s="18"/>
    </row>
    <row r="13" customHeight="1" spans="1:10">
      <c r="A13" s="159" t="s">
        <v>43</v>
      </c>
      <c r="B13" s="103" t="s">
        <v>451</v>
      </c>
      <c r="C13" s="36">
        <f>'3-8其他应收款'!L36</f>
        <v>0</v>
      </c>
      <c r="D13" s="36">
        <f>'3-8其他应收款'!M36</f>
        <v>0</v>
      </c>
      <c r="E13" s="36">
        <f>'3-8其他应收款'!N36</f>
        <v>0</v>
      </c>
      <c r="F13" s="323">
        <f t="shared" si="0"/>
        <v>0</v>
      </c>
      <c r="G13" s="18"/>
      <c r="H13" s="18"/>
      <c r="I13" s="18"/>
      <c r="J13" s="18"/>
    </row>
    <row r="14" customHeight="1" spans="1:10">
      <c r="A14" s="159" t="s">
        <v>45</v>
      </c>
      <c r="B14" s="103" t="s">
        <v>452</v>
      </c>
      <c r="C14" s="36">
        <f>'3-9存货汇总'!C30</f>
        <v>0</v>
      </c>
      <c r="D14" s="44">
        <f>'3-9存货汇总'!D30</f>
        <v>0</v>
      </c>
      <c r="E14" s="44">
        <f>'3-9存货汇总'!E30</f>
        <v>0</v>
      </c>
      <c r="F14" s="323">
        <f t="shared" si="0"/>
        <v>0</v>
      </c>
      <c r="G14" s="18"/>
      <c r="H14" s="18"/>
      <c r="I14" s="18"/>
      <c r="J14" s="18"/>
    </row>
    <row r="15" customHeight="1" spans="1:10">
      <c r="A15" s="159" t="s">
        <v>63</v>
      </c>
      <c r="B15" s="103" t="s">
        <v>453</v>
      </c>
      <c r="C15" s="36">
        <f>'3-10一年到期非流动资产'!E30</f>
        <v>0</v>
      </c>
      <c r="D15" s="36">
        <f>'3-10一年到期非流动资产'!F30</f>
        <v>0</v>
      </c>
      <c r="E15" s="36">
        <f>'3-10一年到期非流动资产'!G30</f>
        <v>0</v>
      </c>
      <c r="F15" s="323">
        <f t="shared" si="0"/>
        <v>0</v>
      </c>
      <c r="G15" s="18"/>
      <c r="H15" s="18"/>
      <c r="I15" s="18"/>
      <c r="J15" s="18"/>
    </row>
    <row r="16" customHeight="1" spans="1:10">
      <c r="A16" s="159" t="s">
        <v>65</v>
      </c>
      <c r="B16" s="103" t="s">
        <v>454</v>
      </c>
      <c r="C16" s="36">
        <f>'3-11其他流动资产'!F30</f>
        <v>0</v>
      </c>
      <c r="D16" s="36">
        <f>'3-11其他流动资产'!G30</f>
        <v>0</v>
      </c>
      <c r="E16" s="36">
        <f>'3-11其他流动资产'!H30</f>
        <v>0</v>
      </c>
      <c r="F16" s="323">
        <f t="shared" si="0"/>
        <v>0</v>
      </c>
      <c r="G16" s="18"/>
      <c r="H16" s="18"/>
      <c r="I16" s="18"/>
      <c r="J16" s="18"/>
    </row>
    <row r="17" customHeight="1" spans="1:10">
      <c r="A17" s="85"/>
      <c r="B17" s="325"/>
      <c r="C17" s="36"/>
      <c r="D17" s="44"/>
      <c r="E17" s="44"/>
      <c r="F17" s="44"/>
      <c r="G17" s="18"/>
      <c r="H17" s="18"/>
      <c r="I17" s="18"/>
      <c r="J17" s="18"/>
    </row>
    <row r="18" customHeight="1" spans="1:10">
      <c r="A18" s="85"/>
      <c r="B18" s="325"/>
      <c r="C18" s="36"/>
      <c r="D18" s="44"/>
      <c r="E18" s="44"/>
      <c r="F18" s="44"/>
      <c r="G18" s="18"/>
      <c r="H18" s="18"/>
      <c r="I18" s="18"/>
      <c r="J18" s="18"/>
    </row>
    <row r="19" customHeight="1" spans="1:10">
      <c r="A19" s="85"/>
      <c r="B19" s="325"/>
      <c r="C19" s="36"/>
      <c r="D19" s="44"/>
      <c r="E19" s="44"/>
      <c r="F19" s="44"/>
      <c r="G19" s="18"/>
      <c r="H19" s="18"/>
      <c r="I19" s="18"/>
      <c r="J19" s="18"/>
    </row>
    <row r="20" customHeight="1" spans="1:10">
      <c r="A20" s="85"/>
      <c r="B20" s="325"/>
      <c r="C20" s="36"/>
      <c r="D20" s="44"/>
      <c r="E20" s="44"/>
      <c r="F20" s="44" t="s">
        <v>455</v>
      </c>
      <c r="G20" s="18"/>
      <c r="H20" s="18"/>
      <c r="I20" s="18"/>
      <c r="J20" s="18"/>
    </row>
    <row r="21" customHeight="1" spans="1:10">
      <c r="A21" s="85"/>
      <c r="B21" s="325"/>
      <c r="C21" s="36"/>
      <c r="D21" s="44"/>
      <c r="E21" s="44"/>
      <c r="F21" s="44" t="s">
        <v>455</v>
      </c>
      <c r="G21" s="18"/>
      <c r="H21" s="18"/>
      <c r="I21" s="18"/>
      <c r="J21" s="18"/>
    </row>
    <row r="22" customHeight="1" spans="1:10">
      <c r="A22" s="85"/>
      <c r="B22" s="325"/>
      <c r="C22" s="36"/>
      <c r="D22" s="44"/>
      <c r="E22" s="44"/>
      <c r="F22" s="44" t="s">
        <v>455</v>
      </c>
      <c r="G22" s="18"/>
      <c r="H22" s="18"/>
      <c r="I22" s="18"/>
      <c r="J22" s="18"/>
    </row>
    <row r="23" customHeight="1" spans="1:10">
      <c r="A23" s="85"/>
      <c r="B23" s="325"/>
      <c r="C23" s="36"/>
      <c r="D23" s="44"/>
      <c r="E23" s="44"/>
      <c r="F23" s="44" t="s">
        <v>455</v>
      </c>
      <c r="G23" s="18"/>
      <c r="H23" s="18"/>
      <c r="I23" s="18"/>
      <c r="J23" s="18"/>
    </row>
    <row r="24" customHeight="1" spans="1:10">
      <c r="A24" s="85"/>
      <c r="B24" s="325"/>
      <c r="C24" s="36"/>
      <c r="D24" s="44"/>
      <c r="E24" s="44"/>
      <c r="F24" s="44" t="s">
        <v>455</v>
      </c>
      <c r="G24" s="18"/>
      <c r="H24" s="18"/>
      <c r="I24" s="18"/>
      <c r="J24" s="18"/>
    </row>
    <row r="25" customHeight="1" spans="1:10">
      <c r="A25" s="85"/>
      <c r="B25" s="325"/>
      <c r="C25" s="36"/>
      <c r="D25" s="44"/>
      <c r="E25" s="44"/>
      <c r="F25" s="44"/>
      <c r="G25" s="18"/>
      <c r="H25" s="18"/>
      <c r="I25" s="18"/>
      <c r="J25" s="18"/>
    </row>
    <row r="26" customHeight="1" spans="1:10">
      <c r="A26" s="85"/>
      <c r="B26" s="325"/>
      <c r="C26" s="36"/>
      <c r="D26" s="44"/>
      <c r="E26" s="44"/>
      <c r="F26" s="44"/>
      <c r="G26" s="18"/>
      <c r="H26" s="18"/>
      <c r="I26" s="18"/>
      <c r="J26" s="18"/>
    </row>
    <row r="27" customHeight="1" spans="1:10">
      <c r="A27" s="85"/>
      <c r="B27" s="325"/>
      <c r="C27" s="36"/>
      <c r="D27" s="44"/>
      <c r="E27" s="44"/>
      <c r="F27" s="44"/>
      <c r="G27" s="18"/>
      <c r="H27" s="18"/>
      <c r="I27" s="18"/>
      <c r="J27" s="18"/>
    </row>
    <row r="28" customHeight="1" spans="1:10">
      <c r="A28" s="85"/>
      <c r="B28" s="325"/>
      <c r="C28" s="36"/>
      <c r="D28" s="44"/>
      <c r="E28" s="44"/>
      <c r="F28" s="44" t="s">
        <v>455</v>
      </c>
      <c r="G28" s="18"/>
      <c r="H28" s="18"/>
      <c r="I28" s="18"/>
      <c r="J28" s="18"/>
    </row>
    <row r="29" customHeight="1" spans="1:10">
      <c r="A29" s="37"/>
      <c r="B29" s="325"/>
      <c r="C29" s="36"/>
      <c r="D29" s="44"/>
      <c r="E29" s="44"/>
      <c r="F29" s="44"/>
      <c r="G29" s="18"/>
      <c r="H29" s="18"/>
      <c r="I29" s="18"/>
      <c r="J29" s="18"/>
    </row>
    <row r="30" customHeight="1" spans="1:10">
      <c r="A30" s="328" t="s">
        <v>456</v>
      </c>
      <c r="B30" s="326"/>
      <c r="C30" s="36">
        <f>SUM(C6:C29)</f>
        <v>0</v>
      </c>
      <c r="D30" s="36">
        <f>SUM(D6:D29)</f>
        <v>0</v>
      </c>
      <c r="E30" s="44">
        <f>D30-C30</f>
        <v>0</v>
      </c>
      <c r="F30" s="44" t="str">
        <f>IF(C30=0,"  ",E30/C30*100)</f>
        <v>  </v>
      </c>
      <c r="G30" s="18"/>
      <c r="H30" s="18"/>
      <c r="I30" s="18"/>
      <c r="J30" s="18"/>
    </row>
    <row r="31" customHeight="1" spans="1:10">
      <c r="A31" s="329"/>
      <c r="B31" s="22"/>
      <c r="C31" s="22"/>
      <c r="D31" s="39" t="str">
        <f>CONCATENATE(索引!$D$6,"：",索引!$D9,"    ",索引!$E9)</f>
        <v>评估人员：    </v>
      </c>
      <c r="E31" s="39"/>
      <c r="F31" s="39"/>
      <c r="G31" s="18"/>
      <c r="H31" s="18"/>
      <c r="I31" s="18"/>
      <c r="J31" s="18"/>
    </row>
    <row r="32" customHeight="1" spans="1:10">
      <c r="A32" s="89"/>
      <c r="B32" s="18"/>
      <c r="C32" s="18"/>
      <c r="D32" s="18"/>
      <c r="E32" s="18"/>
      <c r="F32" s="18"/>
      <c r="G32" s="18"/>
      <c r="H32" s="18"/>
      <c r="I32" s="18"/>
      <c r="J32" s="18"/>
    </row>
    <row r="33" customHeight="1" spans="1:10">
      <c r="A33" s="18"/>
      <c r="B33" s="18"/>
      <c r="C33" s="18"/>
      <c r="D33" s="18"/>
      <c r="E33" s="18"/>
      <c r="F33" s="18"/>
      <c r="G33" s="18"/>
      <c r="H33" s="18"/>
      <c r="I33" s="18"/>
      <c r="J33" s="18"/>
    </row>
    <row r="34" customHeight="1" spans="1:10">
      <c r="A34" s="18"/>
      <c r="B34" s="18"/>
      <c r="C34" s="18"/>
      <c r="D34" s="18"/>
      <c r="E34" s="18"/>
      <c r="F34" s="18"/>
      <c r="G34" s="18"/>
      <c r="H34" s="18"/>
      <c r="I34" s="18"/>
      <c r="J34" s="18"/>
    </row>
    <row r="35" customHeight="1" spans="1:10">
      <c r="A35" s="18"/>
      <c r="B35" s="18"/>
      <c r="C35" s="18"/>
      <c r="D35" s="18"/>
      <c r="E35" s="18"/>
      <c r="F35" s="18"/>
      <c r="G35" s="18"/>
      <c r="H35" s="18"/>
      <c r="I35" s="18"/>
      <c r="J35" s="18"/>
    </row>
    <row r="36" customHeight="1" spans="1:10">
      <c r="A36" s="18"/>
      <c r="B36" s="18"/>
      <c r="C36" s="18"/>
      <c r="D36" s="18"/>
      <c r="E36" s="18"/>
      <c r="F36" s="18"/>
      <c r="G36" s="18"/>
      <c r="H36" s="18"/>
      <c r="I36" s="18"/>
      <c r="J36" s="18"/>
    </row>
    <row r="37" customHeight="1" spans="1:10">
      <c r="A37" s="18"/>
      <c r="B37" s="18"/>
      <c r="C37" s="18"/>
      <c r="D37" s="18"/>
      <c r="E37" s="18"/>
      <c r="F37" s="18"/>
      <c r="G37" s="18"/>
      <c r="H37" s="18"/>
      <c r="I37" s="18"/>
      <c r="J37" s="18"/>
    </row>
    <row r="38" customHeight="1" spans="1:10">
      <c r="A38" s="18"/>
      <c r="B38" s="18"/>
      <c r="C38" s="18"/>
      <c r="D38" s="18"/>
      <c r="E38" s="18"/>
      <c r="F38" s="18"/>
      <c r="G38" s="18"/>
      <c r="H38" s="18"/>
      <c r="I38" s="18"/>
      <c r="J38" s="18"/>
    </row>
    <row r="39" customHeight="1" spans="1:10">
      <c r="A39" s="18"/>
      <c r="B39" s="18"/>
      <c r="C39" s="18"/>
      <c r="D39" s="18"/>
      <c r="E39" s="18"/>
      <c r="F39" s="18"/>
      <c r="G39" s="18"/>
      <c r="H39" s="18"/>
      <c r="I39" s="18"/>
      <c r="J39" s="18"/>
    </row>
    <row r="40" customHeight="1" spans="1:10">
      <c r="A40" s="18"/>
      <c r="B40" s="18"/>
      <c r="C40" s="18"/>
      <c r="D40" s="18"/>
      <c r="E40" s="18"/>
      <c r="F40" s="18"/>
      <c r="G40" s="18"/>
      <c r="H40" s="18"/>
      <c r="I40" s="18"/>
      <c r="J40" s="18"/>
    </row>
    <row r="41" customHeight="1" spans="1:10">
      <c r="A41" s="18"/>
      <c r="B41" s="18"/>
      <c r="C41" s="18"/>
      <c r="D41" s="18"/>
      <c r="E41" s="18"/>
      <c r="F41" s="18"/>
      <c r="G41" s="18"/>
      <c r="H41" s="18"/>
      <c r="I41" s="18"/>
      <c r="J41" s="18"/>
    </row>
    <row r="42" customHeight="1" spans="1:10">
      <c r="A42" s="18"/>
      <c r="B42" s="18"/>
      <c r="C42" s="18"/>
      <c r="D42" s="18"/>
      <c r="E42" s="18"/>
      <c r="F42" s="18"/>
      <c r="G42" s="18"/>
      <c r="H42" s="18"/>
      <c r="I42" s="18"/>
      <c r="J42" s="18"/>
    </row>
    <row r="43" customHeight="1" spans="1:10">
      <c r="A43" s="18"/>
      <c r="B43" s="18"/>
      <c r="C43" s="18"/>
      <c r="D43" s="18"/>
      <c r="E43" s="18"/>
      <c r="F43" s="18"/>
      <c r="G43" s="18"/>
      <c r="H43" s="18"/>
      <c r="I43" s="18"/>
      <c r="J43" s="18"/>
    </row>
    <row r="44" customHeight="1" spans="1:10">
      <c r="A44" s="18"/>
      <c r="B44" s="18"/>
      <c r="C44" s="18"/>
      <c r="D44" s="18"/>
      <c r="E44" s="18"/>
      <c r="F44" s="18"/>
      <c r="G44" s="18"/>
      <c r="H44" s="18"/>
      <c r="I44" s="18"/>
      <c r="J44" s="18"/>
    </row>
    <row r="45" customHeight="1" spans="1:10">
      <c r="A45" s="18"/>
      <c r="B45" s="18"/>
      <c r="C45" s="18"/>
      <c r="D45" s="18"/>
      <c r="E45" s="18"/>
      <c r="F45" s="18"/>
      <c r="G45" s="18"/>
      <c r="H45" s="18"/>
      <c r="I45" s="18"/>
      <c r="J45" s="18"/>
    </row>
    <row r="46" customHeight="1" spans="1:10">
      <c r="A46" s="18"/>
      <c r="B46" s="18"/>
      <c r="C46" s="18"/>
      <c r="D46" s="18"/>
      <c r="E46" s="18"/>
      <c r="F46" s="18"/>
      <c r="G46" s="18"/>
      <c r="H46" s="18"/>
      <c r="I46" s="18"/>
      <c r="J46" s="18"/>
    </row>
    <row r="47" customHeight="1" spans="1:10">
      <c r="A47" s="18"/>
      <c r="B47" s="18"/>
      <c r="C47" s="18"/>
      <c r="D47" s="18"/>
      <c r="E47" s="18"/>
      <c r="F47" s="18"/>
      <c r="G47" s="18"/>
      <c r="H47" s="18"/>
      <c r="I47" s="18"/>
      <c r="J47" s="18"/>
    </row>
    <row r="48" customHeight="1" spans="1:10">
      <c r="A48" s="18"/>
      <c r="B48" s="18"/>
      <c r="C48" s="18"/>
      <c r="D48" s="18"/>
      <c r="E48" s="18"/>
      <c r="F48" s="18"/>
      <c r="G48" s="18"/>
      <c r="H48" s="18"/>
      <c r="I48" s="18"/>
      <c r="J48" s="18"/>
    </row>
    <row r="49" customHeight="1" spans="1:10">
      <c r="A49" s="18"/>
      <c r="B49" s="18"/>
      <c r="C49" s="18"/>
      <c r="D49" s="18"/>
      <c r="E49" s="18"/>
      <c r="F49" s="18"/>
      <c r="G49" s="18"/>
      <c r="H49" s="18"/>
      <c r="I49" s="18"/>
      <c r="J49" s="18"/>
    </row>
    <row r="50" customHeight="1" spans="1:10">
      <c r="A50" s="18"/>
      <c r="B50" s="18"/>
      <c r="C50" s="18"/>
      <c r="D50" s="18"/>
      <c r="E50" s="18"/>
      <c r="F50" s="18"/>
      <c r="G50" s="18"/>
      <c r="H50" s="18"/>
      <c r="I50" s="18"/>
      <c r="J50" s="18"/>
    </row>
    <row r="51" customHeight="1" spans="1:10">
      <c r="A51" s="18"/>
      <c r="B51" s="18"/>
      <c r="C51" s="18"/>
      <c r="D51" s="18"/>
      <c r="E51" s="18"/>
      <c r="F51" s="18"/>
      <c r="G51" s="18"/>
      <c r="H51" s="18"/>
      <c r="I51" s="18"/>
      <c r="J51" s="18"/>
    </row>
    <row r="52" customHeight="1" spans="1:10">
      <c r="A52" s="18"/>
      <c r="B52" s="18"/>
      <c r="C52" s="18"/>
      <c r="D52" s="18"/>
      <c r="E52" s="18"/>
      <c r="F52" s="18"/>
      <c r="G52" s="18"/>
      <c r="H52" s="18"/>
      <c r="I52" s="18"/>
      <c r="J52" s="18"/>
    </row>
    <row r="53" customHeight="1" spans="1:10">
      <c r="A53" s="18"/>
      <c r="B53" s="18"/>
      <c r="C53" s="18"/>
      <c r="D53" s="18"/>
      <c r="E53" s="18"/>
      <c r="F53" s="18"/>
      <c r="G53" s="18"/>
      <c r="H53" s="18"/>
      <c r="I53" s="18"/>
      <c r="J53" s="18"/>
    </row>
    <row r="54" customHeight="1" spans="1:10">
      <c r="A54" s="18"/>
      <c r="B54" s="18"/>
      <c r="C54" s="18"/>
      <c r="D54" s="18"/>
      <c r="E54" s="18"/>
      <c r="F54" s="18"/>
      <c r="G54" s="18"/>
      <c r="H54" s="18"/>
      <c r="I54" s="18"/>
      <c r="J54" s="18"/>
    </row>
    <row r="55" customHeight="1" spans="1:10">
      <c r="A55" s="18"/>
      <c r="B55" s="18"/>
      <c r="C55" s="18"/>
      <c r="D55" s="18"/>
      <c r="E55" s="18"/>
      <c r="F55" s="18"/>
      <c r="G55" s="18"/>
      <c r="H55" s="18"/>
      <c r="I55" s="18"/>
      <c r="J55" s="18"/>
    </row>
    <row r="56" customHeight="1" spans="1:10">
      <c r="A56" s="18"/>
      <c r="B56" s="18"/>
      <c r="C56" s="18"/>
      <c r="D56" s="18"/>
      <c r="E56" s="18"/>
      <c r="F56" s="18"/>
      <c r="G56" s="18"/>
      <c r="H56" s="18"/>
      <c r="I56" s="18"/>
      <c r="J56" s="18"/>
    </row>
    <row r="57" customHeight="1" spans="1:10">
      <c r="A57" s="18"/>
      <c r="B57" s="18"/>
      <c r="C57" s="18"/>
      <c r="D57" s="18"/>
      <c r="E57" s="18"/>
      <c r="F57" s="18"/>
      <c r="G57" s="18"/>
      <c r="H57" s="18"/>
      <c r="I57" s="18"/>
      <c r="J57" s="18"/>
    </row>
    <row r="58" customHeight="1" spans="1:10">
      <c r="A58" s="18"/>
      <c r="B58" s="18"/>
      <c r="C58" s="18"/>
      <c r="D58" s="18"/>
      <c r="E58" s="18"/>
      <c r="F58" s="18"/>
      <c r="G58" s="18"/>
      <c r="H58" s="18"/>
      <c r="I58" s="18"/>
      <c r="J58" s="18"/>
    </row>
    <row r="59" customHeight="1" spans="1:10">
      <c r="A59" s="18"/>
      <c r="B59" s="18"/>
      <c r="C59" s="18"/>
      <c r="D59" s="18"/>
      <c r="E59" s="18"/>
      <c r="F59" s="18"/>
      <c r="G59" s="18"/>
      <c r="H59" s="18"/>
      <c r="I59" s="18"/>
      <c r="J59" s="18"/>
    </row>
    <row r="60" customHeight="1" spans="1:10">
      <c r="A60" s="18"/>
      <c r="B60" s="18"/>
      <c r="C60" s="18"/>
      <c r="D60" s="18"/>
      <c r="E60" s="18"/>
      <c r="F60" s="18"/>
      <c r="G60" s="18"/>
      <c r="H60" s="18"/>
      <c r="I60" s="18"/>
      <c r="J60" s="18"/>
    </row>
  </sheetData>
  <mergeCells count="1">
    <mergeCell ref="A30:B30"/>
  </mergeCells>
  <printOptions horizontalCentered="1"/>
  <pageMargins left="0.748031496062992" right="0.748031496062992" top="0.78740157480315" bottom="0.590551181102362" header="1.37795275590551" footer="0.511811023622047"/>
  <pageSetup paperSize="9" fitToHeight="0" orientation="landscape" blackAndWhite="1" useFirstPageNumber="1"/>
  <headerFooter scaleWithDoc="0">
    <oddHeader>&amp;R&amp;"宋体,常规"&amp;10第&amp;"Arial Narrow,常规"&amp;P&amp;"宋体,常规"页，共&amp;"Arial Narrow,常规"&amp;N&amp;"宋体,常规"页</oddHeader>
  </headerFooter>
  <drawing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indexed="52"/>
  </sheetPr>
  <dimension ref="A1:J1996"/>
  <sheetViews>
    <sheetView workbookViewId="0">
      <selection activeCell="D31" sqref="D31"/>
    </sheetView>
  </sheetViews>
  <sheetFormatPr defaultColWidth="9" defaultRowHeight="12.75"/>
  <cols>
    <col min="1" max="1" width="7.125" style="13" customWidth="1"/>
    <col min="2" max="2" width="27.875" style="13" customWidth="1"/>
    <col min="3" max="5" width="17.875" style="13" customWidth="1"/>
    <col min="6" max="6" width="15.625" style="13" customWidth="1"/>
    <col min="7" max="7" width="17.875" style="13" customWidth="1"/>
    <col min="8" max="16384" width="9" style="13"/>
  </cols>
  <sheetData>
    <row r="1" s="11" customFormat="1" ht="25.5" customHeight="1" spans="1:7">
      <c r="A1" s="14" t="s">
        <v>457</v>
      </c>
      <c r="B1" s="436"/>
      <c r="C1" s="436"/>
      <c r="D1" s="436"/>
      <c r="E1" s="436"/>
      <c r="F1" s="436"/>
      <c r="G1" s="436"/>
    </row>
    <row r="2" ht="15.75" customHeight="1" spans="1:10">
      <c r="A2" s="16"/>
      <c r="B2" s="16"/>
      <c r="C2" s="16"/>
      <c r="D2" s="16"/>
      <c r="E2" s="16"/>
      <c r="F2" s="83" t="s">
        <v>458</v>
      </c>
      <c r="G2" s="83"/>
      <c r="H2" s="18"/>
      <c r="I2" s="18"/>
      <c r="J2" s="18"/>
    </row>
    <row r="3" ht="15.75" customHeight="1" spans="1:10">
      <c r="A3" s="19" t="str">
        <f>申报表封面!A8</f>
        <v>评估基准日：2022年4月30日</v>
      </c>
      <c r="B3" s="19"/>
      <c r="C3" s="19"/>
      <c r="D3" s="19"/>
      <c r="E3" s="19"/>
      <c r="F3" s="19"/>
      <c r="G3" s="19"/>
      <c r="H3" s="18"/>
      <c r="I3" s="18"/>
      <c r="J3" s="18"/>
    </row>
    <row r="4" ht="15.75" customHeight="1" spans="1:10">
      <c r="A4" s="102" t="str">
        <f>申报表封面!C14</f>
        <v>被评估单位（产权持有人）：哈尔滨空调股份有限公司</v>
      </c>
      <c r="B4" s="22"/>
      <c r="C4" s="22"/>
      <c r="D4" s="22"/>
      <c r="E4" s="22"/>
      <c r="F4" s="22"/>
      <c r="G4" s="437" t="s">
        <v>372</v>
      </c>
      <c r="H4" s="18"/>
      <c r="I4" s="18"/>
      <c r="J4" s="18"/>
    </row>
    <row r="5" s="12" customFormat="1" ht="15.75" customHeight="1" spans="1:10">
      <c r="A5" s="85" t="s">
        <v>459</v>
      </c>
      <c r="B5" s="85" t="s">
        <v>460</v>
      </c>
      <c r="C5" s="85" t="s">
        <v>461</v>
      </c>
      <c r="D5" s="85" t="s">
        <v>462</v>
      </c>
      <c r="E5" s="159" t="s">
        <v>377</v>
      </c>
      <c r="F5" s="85" t="s">
        <v>463</v>
      </c>
      <c r="G5" s="85" t="s">
        <v>464</v>
      </c>
      <c r="H5" s="41"/>
      <c r="I5" s="41"/>
      <c r="J5" s="41"/>
    </row>
    <row r="6" ht="15.75" customHeight="1" spans="1:10">
      <c r="A6" s="85" t="s">
        <v>19</v>
      </c>
      <c r="B6" s="160" t="s">
        <v>465</v>
      </c>
      <c r="C6" s="36">
        <f>'3-1-1现金'!F30</f>
        <v>0</v>
      </c>
      <c r="D6" s="36">
        <f>'3-1-1现金'!G30</f>
        <v>0</v>
      </c>
      <c r="E6" s="36">
        <f>'3-1-1现金'!H30</f>
        <v>0</v>
      </c>
      <c r="F6" s="323">
        <f>IF(C6=0,0,ROUND(E6/C6*100,2))</f>
        <v>0</v>
      </c>
      <c r="G6" s="37"/>
      <c r="H6" s="18"/>
      <c r="I6" s="18"/>
      <c r="J6" s="18"/>
    </row>
    <row r="7" ht="15.75" customHeight="1" spans="1:10">
      <c r="A7" s="85" t="s">
        <v>21</v>
      </c>
      <c r="B7" s="161" t="s">
        <v>466</v>
      </c>
      <c r="C7" s="36">
        <f>'3-1-2银行存款'!G30</f>
        <v>0</v>
      </c>
      <c r="D7" s="36">
        <f>'3-1-2银行存款'!H30</f>
        <v>0</v>
      </c>
      <c r="E7" s="36">
        <f>'3-1-2银行存款'!I30</f>
        <v>0</v>
      </c>
      <c r="F7" s="323">
        <f>IF(C7=0,0,ROUND(E7/C7*100,2))</f>
        <v>0</v>
      </c>
      <c r="G7" s="37"/>
      <c r="H7" s="18"/>
      <c r="I7" s="18"/>
      <c r="J7" s="18"/>
    </row>
    <row r="8" ht="15.75" customHeight="1" spans="1:10">
      <c r="A8" s="85" t="s">
        <v>23</v>
      </c>
      <c r="B8" s="161" t="s">
        <v>467</v>
      </c>
      <c r="C8" s="36">
        <f>'3-1-3其他货币资金'!G30</f>
        <v>0</v>
      </c>
      <c r="D8" s="36">
        <f>'3-1-3其他货币资金'!H30</f>
        <v>0</v>
      </c>
      <c r="E8" s="36">
        <f>'3-1-3其他货币资金'!I30</f>
        <v>0</v>
      </c>
      <c r="F8" s="323">
        <f>IF(C8=0,0,ROUND(E8/C8*100,2))</f>
        <v>0</v>
      </c>
      <c r="G8" s="37"/>
      <c r="H8" s="18"/>
      <c r="I8" s="18"/>
      <c r="J8" s="18"/>
    </row>
    <row r="9" s="240" customFormat="1" ht="15.75" customHeight="1" spans="1:10">
      <c r="A9" s="85"/>
      <c r="B9" s="160"/>
      <c r="C9" s="36"/>
      <c r="D9" s="44"/>
      <c r="E9" s="44"/>
      <c r="F9" s="162"/>
      <c r="G9" s="37"/>
      <c r="H9" s="287"/>
      <c r="I9" s="287"/>
      <c r="J9" s="287"/>
    </row>
    <row r="10" s="240" customFormat="1" ht="15.75" customHeight="1" spans="1:10">
      <c r="A10" s="85"/>
      <c r="B10" s="160"/>
      <c r="C10" s="36"/>
      <c r="D10" s="44"/>
      <c r="E10" s="44"/>
      <c r="F10" s="162"/>
      <c r="G10" s="37"/>
      <c r="H10" s="287"/>
      <c r="I10" s="287"/>
      <c r="J10" s="287"/>
    </row>
    <row r="11" s="240" customFormat="1" ht="15.75" customHeight="1" spans="1:10">
      <c r="A11" s="85"/>
      <c r="B11" s="160"/>
      <c r="C11" s="36"/>
      <c r="D11" s="44"/>
      <c r="E11" s="44"/>
      <c r="F11" s="162"/>
      <c r="G11" s="37"/>
      <c r="H11" s="287"/>
      <c r="I11" s="287"/>
      <c r="J11" s="287"/>
    </row>
    <row r="12" s="240" customFormat="1" ht="15.75" customHeight="1" spans="1:10">
      <c r="A12" s="85"/>
      <c r="B12" s="160"/>
      <c r="C12" s="36"/>
      <c r="D12" s="44"/>
      <c r="E12" s="44"/>
      <c r="F12" s="162"/>
      <c r="G12" s="37"/>
      <c r="H12" s="287"/>
      <c r="I12" s="287"/>
      <c r="J12" s="287"/>
    </row>
    <row r="13" s="240" customFormat="1" ht="15.75" customHeight="1" spans="1:10">
      <c r="A13" s="85"/>
      <c r="B13" s="160"/>
      <c r="C13" s="36"/>
      <c r="D13" s="44"/>
      <c r="E13" s="44"/>
      <c r="F13" s="162"/>
      <c r="G13" s="37"/>
      <c r="H13" s="287"/>
      <c r="I13" s="287"/>
      <c r="J13" s="287"/>
    </row>
    <row r="14" s="240" customFormat="1" ht="15.75" customHeight="1" spans="1:10">
      <c r="A14" s="85"/>
      <c r="B14" s="160"/>
      <c r="C14" s="36"/>
      <c r="D14" s="44"/>
      <c r="E14" s="44"/>
      <c r="F14" s="162"/>
      <c r="G14" s="37"/>
      <c r="H14" s="287"/>
      <c r="I14" s="287"/>
      <c r="J14" s="287"/>
    </row>
    <row r="15" ht="15.75" customHeight="1" spans="1:10">
      <c r="A15" s="85"/>
      <c r="B15" s="160"/>
      <c r="C15" s="36"/>
      <c r="D15" s="44"/>
      <c r="E15" s="44"/>
      <c r="F15" s="162"/>
      <c r="G15" s="37"/>
      <c r="H15" s="18"/>
      <c r="I15" s="18"/>
      <c r="J15" s="18"/>
    </row>
    <row r="16" ht="15.75" customHeight="1" spans="1:10">
      <c r="A16" s="85"/>
      <c r="B16" s="160"/>
      <c r="C16" s="36"/>
      <c r="D16" s="44"/>
      <c r="E16" s="44"/>
      <c r="F16" s="162"/>
      <c r="G16" s="37"/>
      <c r="H16" s="18"/>
      <c r="I16" s="18"/>
      <c r="J16" s="18"/>
    </row>
    <row r="17" ht="15.75" customHeight="1" spans="1:10">
      <c r="A17" s="85"/>
      <c r="B17" s="160"/>
      <c r="C17" s="36"/>
      <c r="D17" s="44"/>
      <c r="E17" s="44"/>
      <c r="F17" s="162"/>
      <c r="G17" s="37"/>
      <c r="H17" s="18"/>
      <c r="I17" s="18"/>
      <c r="J17" s="18"/>
    </row>
    <row r="18" ht="15.75" customHeight="1" spans="1:10">
      <c r="A18" s="85"/>
      <c r="B18" s="160"/>
      <c r="C18" s="36"/>
      <c r="D18" s="44"/>
      <c r="E18" s="44"/>
      <c r="F18" s="162"/>
      <c r="G18" s="37"/>
      <c r="H18" s="18"/>
      <c r="I18" s="18"/>
      <c r="J18" s="18"/>
    </row>
    <row r="19" ht="15.75" customHeight="1" spans="1:10">
      <c r="A19" s="85"/>
      <c r="B19" s="160"/>
      <c r="C19" s="36"/>
      <c r="D19" s="44"/>
      <c r="E19" s="44"/>
      <c r="F19" s="162"/>
      <c r="G19" s="37"/>
      <c r="H19" s="18"/>
      <c r="I19" s="18"/>
      <c r="J19" s="18"/>
    </row>
    <row r="20" ht="15.75" customHeight="1" spans="1:10">
      <c r="A20" s="85"/>
      <c r="B20" s="160"/>
      <c r="C20" s="36"/>
      <c r="D20" s="44"/>
      <c r="E20" s="44"/>
      <c r="F20" s="162"/>
      <c r="G20" s="37"/>
      <c r="H20" s="18"/>
      <c r="I20" s="18"/>
      <c r="J20" s="18"/>
    </row>
    <row r="21" ht="15.75" customHeight="1" spans="1:10">
      <c r="A21" s="85"/>
      <c r="B21" s="160"/>
      <c r="C21" s="36"/>
      <c r="D21" s="44"/>
      <c r="E21" s="44"/>
      <c r="F21" s="162"/>
      <c r="G21" s="37"/>
      <c r="H21" s="18"/>
      <c r="I21" s="18"/>
      <c r="J21" s="18"/>
    </row>
    <row r="22" ht="15.75" customHeight="1" spans="1:10">
      <c r="A22" s="85"/>
      <c r="B22" s="160"/>
      <c r="C22" s="36"/>
      <c r="D22" s="44"/>
      <c r="E22" s="44"/>
      <c r="F22" s="162"/>
      <c r="G22" s="37"/>
      <c r="H22" s="18"/>
      <c r="I22" s="18"/>
      <c r="J22" s="18"/>
    </row>
    <row r="23" ht="15.75" customHeight="1" spans="1:10">
      <c r="A23" s="85"/>
      <c r="B23" s="160"/>
      <c r="C23" s="36"/>
      <c r="D23" s="44"/>
      <c r="E23" s="44"/>
      <c r="F23" s="162"/>
      <c r="G23" s="37"/>
      <c r="H23" s="18"/>
      <c r="I23" s="18"/>
      <c r="J23" s="18"/>
    </row>
    <row r="24" ht="15.75" customHeight="1" spans="1:10">
      <c r="A24" s="24"/>
      <c r="B24" s="160"/>
      <c r="C24" s="36"/>
      <c r="D24" s="44"/>
      <c r="E24" s="44"/>
      <c r="F24" s="162"/>
      <c r="G24" s="37"/>
      <c r="H24" s="18"/>
      <c r="I24" s="18"/>
      <c r="J24" s="18"/>
    </row>
    <row r="25" ht="15.75" customHeight="1" spans="1:10">
      <c r="A25" s="24"/>
      <c r="B25" s="160"/>
      <c r="C25" s="36"/>
      <c r="D25" s="44"/>
      <c r="E25" s="44"/>
      <c r="F25" s="162"/>
      <c r="G25" s="37"/>
      <c r="H25" s="18"/>
      <c r="I25" s="18"/>
      <c r="J25" s="18"/>
    </row>
    <row r="26" ht="15.75" customHeight="1" spans="1:10">
      <c r="A26" s="24"/>
      <c r="B26" s="160"/>
      <c r="C26" s="36"/>
      <c r="D26" s="44"/>
      <c r="E26" s="44"/>
      <c r="F26" s="162"/>
      <c r="G26" s="37"/>
      <c r="H26" s="18"/>
      <c r="I26" s="18"/>
      <c r="J26" s="18"/>
    </row>
    <row r="27" ht="15.75" customHeight="1" spans="1:10">
      <c r="A27" s="24"/>
      <c r="B27" s="160"/>
      <c r="C27" s="36"/>
      <c r="D27" s="44"/>
      <c r="E27" s="44"/>
      <c r="F27" s="162"/>
      <c r="G27" s="37"/>
      <c r="H27" s="18"/>
      <c r="I27" s="18"/>
      <c r="J27" s="18"/>
    </row>
    <row r="28" ht="15.75" customHeight="1" spans="1:10">
      <c r="A28" s="24"/>
      <c r="B28" s="160"/>
      <c r="C28" s="36"/>
      <c r="D28" s="44"/>
      <c r="E28" s="44"/>
      <c r="F28" s="162"/>
      <c r="G28" s="37"/>
      <c r="H28" s="18"/>
      <c r="I28" s="18"/>
      <c r="J28" s="18"/>
    </row>
    <row r="29" ht="15.75" customHeight="1" spans="1:10">
      <c r="A29" s="24"/>
      <c r="B29" s="160"/>
      <c r="C29" s="36"/>
      <c r="D29" s="44"/>
      <c r="E29" s="44"/>
      <c r="F29" s="162"/>
      <c r="G29" s="37"/>
      <c r="H29" s="18"/>
      <c r="I29" s="18"/>
      <c r="J29" s="18"/>
    </row>
    <row r="30" ht="15.75" customHeight="1" spans="1:10">
      <c r="A30" s="34" t="s">
        <v>468</v>
      </c>
      <c r="B30" s="26"/>
      <c r="C30" s="36">
        <f>SUM(C6:C29)</f>
        <v>0</v>
      </c>
      <c r="D30" s="36">
        <f>SUM(D6:D29)</f>
        <v>0</v>
      </c>
      <c r="E30" s="36">
        <f>D30-C30</f>
        <v>0</v>
      </c>
      <c r="F30" s="323">
        <f>IF(C30=0,0,ROUND(E30/C30*100,2))</f>
        <v>0</v>
      </c>
      <c r="G30" s="37"/>
      <c r="H30" s="18"/>
      <c r="I30" s="18"/>
      <c r="J30" s="18"/>
    </row>
    <row r="31" ht="15.75" customHeight="1" spans="1:10">
      <c r="A31" s="329"/>
      <c r="B31" s="22"/>
      <c r="C31" s="22"/>
      <c r="D31" s="39" t="str">
        <f>CONCATENATE(索引!$D$6,"：",索引!$D10,"    ",索引!$E10)</f>
        <v>评估人员：    </v>
      </c>
      <c r="E31" s="398"/>
      <c r="F31" s="398"/>
      <c r="G31" s="398"/>
      <c r="H31" s="18"/>
      <c r="I31" s="18"/>
      <c r="J31" s="18"/>
    </row>
    <row r="32" ht="15.75" customHeight="1" spans="1:10">
      <c r="A32" s="438"/>
      <c r="B32" s="18"/>
      <c r="C32" s="18"/>
      <c r="D32" s="18"/>
      <c r="E32" s="18"/>
      <c r="F32" s="18"/>
      <c r="G32" s="18"/>
      <c r="H32" s="18"/>
      <c r="I32" s="18"/>
      <c r="J32" s="18"/>
    </row>
    <row r="33" ht="15.75" customHeight="1" spans="1:10">
      <c r="A33" s="18"/>
      <c r="B33" s="18"/>
      <c r="C33" s="18"/>
      <c r="D33" s="18"/>
      <c r="E33" s="18"/>
      <c r="F33" s="18"/>
      <c r="G33" s="18"/>
      <c r="H33" s="18"/>
      <c r="I33" s="18"/>
      <c r="J33" s="18"/>
    </row>
    <row r="34" ht="15.75" customHeight="1" spans="1:10">
      <c r="A34" s="18"/>
      <c r="B34" s="18"/>
      <c r="C34" s="18"/>
      <c r="D34" s="18"/>
      <c r="E34" s="18"/>
      <c r="F34" s="18"/>
      <c r="G34" s="18"/>
      <c r="H34" s="18"/>
      <c r="I34" s="18"/>
      <c r="J34" s="18"/>
    </row>
    <row r="35" ht="15.75" customHeight="1" spans="1:10">
      <c r="A35" s="18"/>
      <c r="B35" s="18"/>
      <c r="C35" s="18"/>
      <c r="D35" s="18"/>
      <c r="E35" s="18"/>
      <c r="F35" s="18"/>
      <c r="G35" s="18"/>
      <c r="H35" s="18"/>
      <c r="I35" s="18"/>
      <c r="J35" s="18"/>
    </row>
    <row r="36" ht="15.75" customHeight="1" spans="1:10">
      <c r="A36" s="18"/>
      <c r="B36" s="18"/>
      <c r="C36" s="18"/>
      <c r="D36" s="18"/>
      <c r="E36" s="18"/>
      <c r="F36" s="18"/>
      <c r="G36" s="18"/>
      <c r="H36" s="18"/>
      <c r="I36" s="18"/>
      <c r="J36" s="18"/>
    </row>
    <row r="37" ht="15.75" customHeight="1" spans="1:10">
      <c r="A37" s="18"/>
      <c r="B37" s="18"/>
      <c r="C37" s="18"/>
      <c r="D37" s="18"/>
      <c r="E37" s="18"/>
      <c r="F37" s="18"/>
      <c r="G37" s="18"/>
      <c r="H37" s="18"/>
      <c r="I37" s="18"/>
      <c r="J37" s="18"/>
    </row>
    <row r="38" ht="15.75" customHeight="1" spans="1:10">
      <c r="A38" s="18"/>
      <c r="B38" s="18"/>
      <c r="C38" s="18"/>
      <c r="D38" s="18"/>
      <c r="E38" s="18"/>
      <c r="F38" s="18"/>
      <c r="G38" s="18"/>
      <c r="H38" s="18"/>
      <c r="I38" s="18"/>
      <c r="J38" s="18"/>
    </row>
    <row r="39" ht="15.75" customHeight="1" spans="1:10">
      <c r="A39" s="18"/>
      <c r="B39" s="18"/>
      <c r="C39" s="18"/>
      <c r="D39" s="18"/>
      <c r="E39" s="18"/>
      <c r="F39" s="18"/>
      <c r="G39" s="18"/>
      <c r="H39" s="18"/>
      <c r="I39" s="18"/>
      <c r="J39" s="18"/>
    </row>
    <row r="40" ht="15.75" customHeight="1" spans="1:10">
      <c r="A40" s="18"/>
      <c r="B40" s="18"/>
      <c r="C40" s="18"/>
      <c r="D40" s="18"/>
      <c r="E40" s="18"/>
      <c r="F40" s="18"/>
      <c r="G40" s="18"/>
      <c r="H40" s="18"/>
      <c r="I40" s="18"/>
      <c r="J40" s="18"/>
    </row>
    <row r="41" ht="15.75" customHeight="1" spans="1:10">
      <c r="A41" s="18"/>
      <c r="B41" s="18"/>
      <c r="C41" s="18"/>
      <c r="D41" s="18"/>
      <c r="E41" s="18"/>
      <c r="F41" s="18"/>
      <c r="G41" s="18"/>
      <c r="H41" s="18"/>
      <c r="I41" s="18"/>
      <c r="J41" s="18"/>
    </row>
    <row r="42" ht="15.75" customHeight="1" spans="1:10">
      <c r="A42" s="18"/>
      <c r="B42" s="18"/>
      <c r="C42" s="18"/>
      <c r="D42" s="18"/>
      <c r="E42" s="18"/>
      <c r="F42" s="18"/>
      <c r="G42" s="18"/>
      <c r="H42" s="18"/>
      <c r="I42" s="18"/>
      <c r="J42" s="18"/>
    </row>
    <row r="43" ht="15.75" customHeight="1" spans="1:10">
      <c r="A43" s="18"/>
      <c r="B43" s="18"/>
      <c r="C43" s="18"/>
      <c r="D43" s="18"/>
      <c r="E43" s="18"/>
      <c r="F43" s="18"/>
      <c r="G43" s="18"/>
      <c r="H43" s="18"/>
      <c r="I43" s="18"/>
      <c r="J43" s="18"/>
    </row>
    <row r="44" ht="15.75" customHeight="1" spans="1:10">
      <c r="A44" s="18"/>
      <c r="B44" s="18"/>
      <c r="C44" s="18"/>
      <c r="D44" s="18"/>
      <c r="E44" s="18"/>
      <c r="F44" s="18"/>
      <c r="G44" s="18"/>
      <c r="H44" s="18"/>
      <c r="I44" s="18"/>
      <c r="J44" s="18"/>
    </row>
    <row r="45" ht="15.75" customHeight="1" spans="1:10">
      <c r="A45" s="18"/>
      <c r="B45" s="18"/>
      <c r="C45" s="18"/>
      <c r="D45" s="18"/>
      <c r="E45" s="18"/>
      <c r="F45" s="18"/>
      <c r="G45" s="18"/>
      <c r="H45" s="18"/>
      <c r="I45" s="18"/>
      <c r="J45" s="18"/>
    </row>
    <row r="46" ht="15.75" customHeight="1" spans="1:10">
      <c r="A46" s="18"/>
      <c r="B46" s="18"/>
      <c r="C46" s="18"/>
      <c r="D46" s="18"/>
      <c r="E46" s="18"/>
      <c r="F46" s="18"/>
      <c r="G46" s="18"/>
      <c r="H46" s="18"/>
      <c r="I46" s="18"/>
      <c r="J46" s="18"/>
    </row>
    <row r="47" ht="15.75" customHeight="1" spans="1:10">
      <c r="A47" s="18"/>
      <c r="B47" s="18"/>
      <c r="C47" s="18"/>
      <c r="D47" s="18"/>
      <c r="E47" s="18"/>
      <c r="F47" s="18"/>
      <c r="G47" s="18"/>
      <c r="H47" s="18"/>
      <c r="I47" s="18"/>
      <c r="J47" s="18"/>
    </row>
    <row r="48" ht="15.75" customHeight="1" spans="1:10">
      <c r="A48" s="18"/>
      <c r="B48" s="18"/>
      <c r="C48" s="18"/>
      <c r="D48" s="18"/>
      <c r="E48" s="18"/>
      <c r="F48" s="18"/>
      <c r="G48" s="18"/>
      <c r="H48" s="18"/>
      <c r="I48" s="18"/>
      <c r="J48" s="18"/>
    </row>
    <row r="49" ht="15.75" customHeight="1" spans="1:10">
      <c r="A49" s="18"/>
      <c r="B49" s="18"/>
      <c r="C49" s="18"/>
      <c r="D49" s="18"/>
      <c r="E49" s="18"/>
      <c r="F49" s="18"/>
      <c r="G49" s="18"/>
      <c r="H49" s="18"/>
      <c r="I49" s="18"/>
      <c r="J49" s="18"/>
    </row>
    <row r="50" ht="15.75" customHeight="1" spans="1:10">
      <c r="A50" s="18"/>
      <c r="B50" s="18"/>
      <c r="C50" s="18"/>
      <c r="D50" s="18"/>
      <c r="E50" s="18"/>
      <c r="F50" s="18"/>
      <c r="G50" s="18"/>
      <c r="H50" s="18"/>
      <c r="I50" s="18"/>
      <c r="J50" s="18"/>
    </row>
    <row r="51" ht="15.75" customHeight="1" spans="1:10">
      <c r="A51" s="18"/>
      <c r="B51" s="18"/>
      <c r="C51" s="18"/>
      <c r="D51" s="18"/>
      <c r="E51" s="18"/>
      <c r="F51" s="18"/>
      <c r="G51" s="18"/>
      <c r="H51" s="18"/>
      <c r="I51" s="18"/>
      <c r="J51" s="18"/>
    </row>
    <row r="52" ht="15.75" customHeight="1" spans="1:10">
      <c r="A52" s="18"/>
      <c r="B52" s="18"/>
      <c r="C52" s="18"/>
      <c r="D52" s="18"/>
      <c r="E52" s="18"/>
      <c r="F52" s="18"/>
      <c r="G52" s="18"/>
      <c r="H52" s="18"/>
      <c r="I52" s="18"/>
      <c r="J52" s="18"/>
    </row>
    <row r="53" ht="15.75" customHeight="1" spans="1:10">
      <c r="A53" s="18"/>
      <c r="B53" s="18"/>
      <c r="C53" s="18"/>
      <c r="D53" s="18"/>
      <c r="E53" s="18"/>
      <c r="F53" s="18"/>
      <c r="G53" s="18"/>
      <c r="H53" s="18"/>
      <c r="I53" s="18"/>
      <c r="J53" s="18"/>
    </row>
    <row r="54" ht="15.75" customHeight="1" spans="1:10">
      <c r="A54" s="18"/>
      <c r="B54" s="18"/>
      <c r="C54" s="18"/>
      <c r="D54" s="18"/>
      <c r="E54" s="18"/>
      <c r="F54" s="18"/>
      <c r="G54" s="18"/>
      <c r="H54" s="18"/>
      <c r="I54" s="18"/>
      <c r="J54" s="18"/>
    </row>
    <row r="55" ht="15.75" customHeight="1" spans="1:10">
      <c r="A55" s="18"/>
      <c r="B55" s="18"/>
      <c r="C55" s="18"/>
      <c r="D55" s="18"/>
      <c r="E55" s="18"/>
      <c r="F55" s="18"/>
      <c r="G55" s="18"/>
      <c r="H55" s="18"/>
      <c r="I55" s="18"/>
      <c r="J55" s="18"/>
    </row>
    <row r="56" ht="15.75" customHeight="1" spans="1:10">
      <c r="A56" s="18"/>
      <c r="B56" s="18"/>
      <c r="C56" s="18"/>
      <c r="D56" s="18"/>
      <c r="E56" s="18"/>
      <c r="F56" s="18"/>
      <c r="G56" s="18"/>
      <c r="H56" s="18"/>
      <c r="I56" s="18"/>
      <c r="J56" s="18"/>
    </row>
    <row r="57" ht="15.75" customHeight="1" spans="1:10">
      <c r="A57" s="18"/>
      <c r="B57" s="18"/>
      <c r="C57" s="18"/>
      <c r="D57" s="18"/>
      <c r="E57" s="18"/>
      <c r="F57" s="18"/>
      <c r="G57" s="18"/>
      <c r="H57" s="18"/>
      <c r="I57" s="18"/>
      <c r="J57" s="18"/>
    </row>
    <row r="58" ht="15.75" customHeight="1" spans="1:10">
      <c r="A58" s="18"/>
      <c r="B58" s="18"/>
      <c r="C58" s="18"/>
      <c r="D58" s="18"/>
      <c r="E58" s="18"/>
      <c r="F58" s="18"/>
      <c r="G58" s="18"/>
      <c r="H58" s="18"/>
      <c r="I58" s="18"/>
      <c r="J58" s="18"/>
    </row>
    <row r="59" ht="15.75" customHeight="1" spans="1:10">
      <c r="A59" s="18"/>
      <c r="B59" s="18"/>
      <c r="C59" s="18"/>
      <c r="D59" s="18"/>
      <c r="E59" s="18"/>
      <c r="F59" s="18"/>
      <c r="G59" s="18"/>
      <c r="H59" s="18"/>
      <c r="I59" s="18"/>
      <c r="J59" s="18"/>
    </row>
    <row r="60" ht="15.75" customHeight="1" spans="1:10">
      <c r="A60" s="18"/>
      <c r="B60" s="18"/>
      <c r="C60" s="18"/>
      <c r="D60" s="18"/>
      <c r="E60" s="18"/>
      <c r="F60" s="18"/>
      <c r="G60" s="18"/>
      <c r="H60" s="18"/>
      <c r="I60" s="18"/>
      <c r="J60" s="18"/>
    </row>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row r="1006" ht="15.75" customHeight="1"/>
    <row r="1007" ht="15.75" customHeight="1"/>
    <row r="1008" ht="15.75" customHeight="1"/>
    <row r="1009" ht="15.75" customHeight="1"/>
    <row r="1010" ht="15.75" customHeight="1"/>
    <row r="1011" ht="15.75" customHeight="1"/>
    <row r="1012" ht="15.75" customHeight="1"/>
    <row r="1013" ht="15.75" customHeight="1"/>
    <row r="1014" ht="15.75" customHeight="1"/>
    <row r="1015" ht="15.75" customHeight="1"/>
    <row r="1016" ht="15.75" customHeight="1"/>
    <row r="1017" ht="15.75" customHeight="1"/>
    <row r="1018" ht="15.75" customHeight="1"/>
    <row r="1019" ht="15.75" customHeight="1"/>
    <row r="1020" ht="15.75" customHeight="1"/>
    <row r="1021" ht="15.75" customHeight="1"/>
    <row r="1022" ht="15.75" customHeight="1"/>
    <row r="1023" ht="15.75" customHeight="1"/>
    <row r="1024" ht="15.75" customHeight="1"/>
    <row r="1025" ht="15.75" customHeight="1"/>
    <row r="1026" ht="15.75" customHeight="1"/>
    <row r="1027" ht="15.75" customHeight="1"/>
    <row r="1028" ht="15.75" customHeight="1"/>
    <row r="1029" ht="15.75" customHeight="1"/>
    <row r="1030" ht="15.75" customHeight="1"/>
    <row r="1031" ht="15.75" customHeight="1"/>
    <row r="1032" ht="15.75" customHeight="1"/>
    <row r="1033" ht="15.75" customHeight="1"/>
    <row r="1034" ht="15.75" customHeight="1"/>
    <row r="1035" ht="15.75" customHeight="1"/>
    <row r="1036" ht="15.75" customHeight="1"/>
    <row r="1037" ht="15.75" customHeight="1"/>
    <row r="1038" ht="15.75" customHeight="1"/>
    <row r="1039" ht="15.75" customHeight="1"/>
    <row r="1040" ht="15.75" customHeight="1"/>
    <row r="1041" ht="15.75" customHeight="1"/>
    <row r="1042" ht="15.75" customHeight="1"/>
    <row r="1043" ht="15.75" customHeight="1"/>
    <row r="1044" ht="15.75" customHeight="1"/>
    <row r="1045" ht="15.75" customHeight="1"/>
    <row r="1046" ht="15.75" customHeight="1"/>
    <row r="1047" ht="15.75" customHeight="1"/>
    <row r="1048" ht="15.75" customHeight="1"/>
    <row r="1049" ht="15.75" customHeight="1"/>
    <row r="1050" ht="15.75" customHeight="1"/>
    <row r="1051" ht="15.75" customHeight="1"/>
    <row r="1052" ht="15.75" customHeight="1"/>
    <row r="1053" ht="15.75" customHeight="1"/>
    <row r="1054" ht="15.75" customHeight="1"/>
    <row r="1055" ht="15.75" customHeight="1"/>
    <row r="1056" ht="15.75" customHeight="1"/>
    <row r="1057" ht="15.75" customHeight="1"/>
    <row r="1058" ht="15.75" customHeight="1"/>
    <row r="1059" ht="15.75" customHeight="1"/>
    <row r="1060" ht="15.75" customHeight="1"/>
    <row r="1061" ht="15.75" customHeight="1"/>
    <row r="1062" ht="15.75" customHeight="1"/>
    <row r="1063" ht="15.75" customHeight="1"/>
    <row r="1064" ht="15.75" customHeight="1"/>
    <row r="1065" ht="15.75" customHeight="1"/>
    <row r="1066" ht="15.75" customHeight="1"/>
    <row r="1067" ht="15.75" customHeight="1"/>
    <row r="1068" ht="15.75" customHeight="1"/>
    <row r="1069" ht="15.75" customHeight="1"/>
    <row r="1070" ht="15.75" customHeight="1"/>
    <row r="1071" ht="15.75" customHeight="1"/>
    <row r="1072" ht="15.75" customHeight="1"/>
    <row r="1073" ht="15.75" customHeight="1"/>
    <row r="1074" ht="15.75" customHeight="1"/>
    <row r="1075" ht="15.75" customHeight="1"/>
    <row r="1076" ht="15.75" customHeight="1"/>
    <row r="1077" ht="15.75" customHeight="1"/>
    <row r="1078" ht="15.75" customHeight="1"/>
    <row r="1079" ht="15.75" customHeight="1"/>
    <row r="1080" ht="15.75" customHeight="1"/>
    <row r="1081" ht="15.75" customHeight="1"/>
    <row r="1082" ht="15.75" customHeight="1"/>
    <row r="1083" ht="15.75" customHeight="1"/>
    <row r="1084" ht="15.75" customHeight="1"/>
    <row r="1085" ht="15.75" customHeight="1"/>
    <row r="1086" ht="15.75" customHeight="1"/>
    <row r="1087" ht="15.75" customHeight="1"/>
    <row r="1088" ht="15.75" customHeight="1"/>
    <row r="1089" ht="15.75" customHeight="1"/>
    <row r="1090" ht="15.75" customHeight="1"/>
    <row r="1091" ht="15.75" customHeight="1"/>
    <row r="1092" ht="15.75" customHeight="1"/>
    <row r="1093" ht="15.75" customHeight="1"/>
    <row r="1094" ht="15.75" customHeight="1"/>
    <row r="1095" ht="15.75" customHeight="1"/>
    <row r="1096" ht="15.75" customHeight="1"/>
    <row r="1097" ht="15.75" customHeight="1"/>
    <row r="1098" ht="15.75" customHeight="1"/>
    <row r="1099" ht="15.75" customHeight="1"/>
    <row r="1100" ht="15.75" customHeight="1"/>
    <row r="1101" ht="15.75" customHeight="1"/>
    <row r="1102" ht="15.75" customHeight="1"/>
    <row r="1103" ht="15.75" customHeight="1"/>
    <row r="1104" ht="15.75" customHeight="1"/>
    <row r="1105" ht="15.75" customHeight="1"/>
    <row r="1106" ht="15.75" customHeight="1"/>
    <row r="1107" ht="15.75" customHeight="1"/>
    <row r="1108" ht="15.75" customHeight="1"/>
    <row r="1109" ht="15.75" customHeight="1"/>
    <row r="1110" ht="15.75" customHeight="1"/>
    <row r="1111" ht="15.75" customHeight="1"/>
    <row r="1112" ht="15.75" customHeight="1"/>
    <row r="1113" ht="15.75" customHeight="1"/>
    <row r="1114" ht="15.75" customHeight="1"/>
    <row r="1115" ht="15.75" customHeight="1"/>
    <row r="1116" ht="15.75" customHeight="1"/>
    <row r="1117" ht="15.75" customHeight="1"/>
    <row r="1118" ht="15.75" customHeight="1"/>
    <row r="1119" ht="15.75" customHeight="1"/>
    <row r="1120" ht="15.75" customHeight="1"/>
    <row r="1121" ht="15.75" customHeight="1"/>
    <row r="1122" ht="15.75" customHeight="1"/>
    <row r="1123" ht="15.75" customHeight="1"/>
    <row r="1124" ht="15.75" customHeight="1"/>
    <row r="1125" ht="15.75" customHeight="1"/>
    <row r="1126" ht="15.75" customHeight="1"/>
    <row r="1127" ht="15.75" customHeight="1"/>
    <row r="1128" ht="15.75" customHeight="1"/>
    <row r="1129" ht="15.75" customHeight="1"/>
    <row r="1130" ht="15.75" customHeight="1"/>
    <row r="1131" ht="15.75" customHeight="1"/>
    <row r="1132" ht="15.75" customHeight="1"/>
    <row r="1133" ht="15.75" customHeight="1"/>
    <row r="1134" ht="15.75" customHeight="1"/>
    <row r="1135" ht="15.75" customHeight="1"/>
    <row r="1136" ht="15.75" customHeight="1"/>
    <row r="1137" ht="15.75" customHeight="1"/>
    <row r="1138" ht="15.75" customHeight="1"/>
    <row r="1139" ht="15.75" customHeight="1"/>
    <row r="1140" ht="15.75" customHeight="1"/>
    <row r="1141" ht="15.75" customHeight="1"/>
    <row r="1142" ht="15.75" customHeight="1"/>
    <row r="1143" ht="15.75" customHeight="1"/>
    <row r="1144" ht="15.75" customHeight="1"/>
    <row r="1145" ht="15.75" customHeight="1"/>
    <row r="1146" ht="15.75" customHeight="1"/>
    <row r="1147" ht="15.75" customHeight="1"/>
    <row r="1148" ht="15.75" customHeight="1"/>
    <row r="1149" ht="15.75" customHeight="1"/>
    <row r="1150" ht="15.75" customHeight="1"/>
    <row r="1151" ht="15.75" customHeight="1"/>
    <row r="1152" ht="15.75" customHeight="1"/>
    <row r="1153" ht="15.75" customHeight="1"/>
    <row r="1154" ht="15.75" customHeight="1"/>
    <row r="1155" ht="15.75" customHeight="1"/>
    <row r="1156" ht="15.75" customHeight="1"/>
    <row r="1157" ht="15.75" customHeight="1"/>
    <row r="1158" ht="15.75" customHeight="1"/>
    <row r="1159" ht="15.75" customHeight="1"/>
    <row r="1160" ht="15.75" customHeight="1"/>
    <row r="1161" ht="15.75" customHeight="1"/>
    <row r="1162" ht="15.75" customHeight="1"/>
    <row r="1163" ht="15.75" customHeight="1"/>
    <row r="1164" ht="15.75" customHeight="1"/>
    <row r="1165" ht="15.75" customHeight="1"/>
    <row r="1166" ht="15.75" customHeight="1"/>
    <row r="1167" ht="15.75" customHeight="1"/>
    <row r="1168" ht="15.75" customHeight="1"/>
    <row r="1169" ht="15.75" customHeight="1"/>
    <row r="1170" ht="15.75" customHeight="1"/>
    <row r="1171" ht="15.75" customHeight="1"/>
    <row r="1172" ht="15.75" customHeight="1"/>
    <row r="1173" ht="15.75" customHeight="1"/>
    <row r="1174" ht="15.75" customHeight="1"/>
    <row r="1175" ht="15.75" customHeight="1"/>
    <row r="1176" ht="15.75" customHeight="1"/>
    <row r="1177" ht="15.75" customHeight="1"/>
    <row r="1178" ht="15.75" customHeight="1"/>
    <row r="1179" ht="15.75" customHeight="1"/>
    <row r="1180" ht="15.75" customHeight="1"/>
    <row r="1181" ht="15.75" customHeight="1"/>
    <row r="1182" ht="15.75" customHeight="1"/>
    <row r="1183" ht="15.75" customHeight="1"/>
    <row r="1184" ht="15.75" customHeight="1"/>
    <row r="1185" ht="15.75" customHeight="1"/>
    <row r="1186" ht="15.75" customHeight="1"/>
    <row r="1187" ht="15.75" customHeight="1"/>
    <row r="1188" ht="15.75" customHeight="1"/>
    <row r="1189" ht="15.75" customHeight="1"/>
    <row r="1190" ht="15.75" customHeight="1"/>
    <row r="1191" ht="15.75" customHeight="1"/>
    <row r="1192" ht="15.75" customHeight="1"/>
    <row r="1193" ht="15.75" customHeight="1"/>
    <row r="1194" ht="15.75" customHeight="1"/>
    <row r="1195" ht="15.75" customHeight="1"/>
    <row r="1196" ht="15.75" customHeight="1"/>
    <row r="1197" ht="15.75" customHeight="1"/>
    <row r="1198" ht="15.75" customHeight="1"/>
    <row r="1199" ht="15.75" customHeight="1"/>
    <row r="1200" ht="15.75" customHeight="1"/>
    <row r="1201" ht="15.75" customHeight="1"/>
    <row r="1202" ht="15.75" customHeight="1"/>
    <row r="1203" ht="15.75" customHeight="1"/>
    <row r="1204" ht="15.75" customHeight="1"/>
    <row r="1205" ht="15.75" customHeight="1"/>
    <row r="1206" ht="15.75" customHeight="1"/>
    <row r="1207" ht="15.75" customHeight="1"/>
    <row r="1208" ht="15.75" customHeight="1"/>
    <row r="1209" ht="15.75" customHeight="1"/>
    <row r="1210" ht="15.75" customHeight="1"/>
    <row r="1211" ht="15.75" customHeight="1"/>
    <row r="1212" ht="15.75" customHeight="1"/>
    <row r="1213" ht="15.75" customHeight="1"/>
    <row r="1214" ht="15.75" customHeight="1"/>
    <row r="1215" ht="15.75" customHeight="1"/>
    <row r="1216" ht="15.75" customHeight="1"/>
    <row r="1217" ht="15.75" customHeight="1"/>
    <row r="1218" ht="15.75" customHeight="1"/>
    <row r="1219" ht="15.75" customHeight="1"/>
    <row r="1220" ht="15.75" customHeight="1"/>
    <row r="1221" ht="15.75" customHeight="1"/>
    <row r="1222" ht="15.75" customHeight="1"/>
    <row r="1223" ht="15.75" customHeight="1"/>
    <row r="1224" ht="15.75" customHeight="1"/>
    <row r="1225" ht="15.75" customHeight="1"/>
    <row r="1226" ht="15.75" customHeight="1"/>
    <row r="1227" ht="15.75" customHeight="1"/>
    <row r="1228" ht="15.75" customHeight="1"/>
    <row r="1229" ht="15.75" customHeight="1"/>
    <row r="1230" ht="15.75" customHeight="1"/>
    <row r="1231" ht="15.75" customHeight="1"/>
    <row r="1232" ht="15.75" customHeight="1"/>
    <row r="1233" ht="15.75" customHeight="1"/>
    <row r="1234" ht="15.75" customHeight="1"/>
    <row r="1235" ht="15.75" customHeight="1"/>
    <row r="1236" ht="15.75" customHeight="1"/>
    <row r="1237" ht="15.75" customHeight="1"/>
    <row r="1238" ht="15.75" customHeight="1"/>
    <row r="1239" ht="15.75" customHeight="1"/>
    <row r="1240" ht="15.75" customHeight="1"/>
    <row r="1241" ht="15.75" customHeight="1"/>
    <row r="1242" ht="15.75" customHeight="1"/>
    <row r="1243" ht="15.75" customHeight="1"/>
    <row r="1244" ht="15.75" customHeight="1"/>
    <row r="1245" ht="15.75" customHeight="1"/>
    <row r="1246" ht="15.75" customHeight="1"/>
    <row r="1247" ht="15.75" customHeight="1"/>
    <row r="1248" ht="15.75" customHeight="1"/>
    <row r="1249" ht="15.75" customHeight="1"/>
    <row r="1250" ht="15.75" customHeight="1"/>
    <row r="1251" ht="15.75" customHeight="1"/>
    <row r="1252" ht="15.75" customHeight="1"/>
    <row r="1253" ht="15.75" customHeight="1"/>
    <row r="1254" ht="15.75" customHeight="1"/>
    <row r="1255" ht="15.75" customHeight="1"/>
    <row r="1256" ht="15.75" customHeight="1"/>
    <row r="1257" ht="15.75" customHeight="1"/>
    <row r="1258" ht="15.75" customHeight="1"/>
    <row r="1259" ht="15.75" customHeight="1"/>
    <row r="1260" ht="15.75" customHeight="1"/>
    <row r="1261" ht="15.75" customHeight="1"/>
    <row r="1262" ht="15.75" customHeight="1"/>
    <row r="1263" ht="15.75" customHeight="1"/>
    <row r="1264" ht="15.75" customHeight="1"/>
    <row r="1265" ht="15.75" customHeight="1"/>
    <row r="1266" ht="15.75" customHeight="1"/>
    <row r="1267" ht="15.75" customHeight="1"/>
    <row r="1268" ht="15.75" customHeight="1"/>
    <row r="1269" ht="15.75" customHeight="1"/>
    <row r="1270" ht="15.75" customHeight="1"/>
    <row r="1271" ht="15.75" customHeight="1"/>
    <row r="1272" ht="15.75" customHeight="1"/>
    <row r="1273" ht="15.75" customHeight="1"/>
    <row r="1274" ht="15.75" customHeight="1"/>
    <row r="1275" ht="15.75" customHeight="1"/>
    <row r="1276" ht="15.75" customHeight="1"/>
    <row r="1277" ht="15.75" customHeight="1"/>
    <row r="1278" ht="15.75" customHeight="1"/>
    <row r="1279" ht="15.75" customHeight="1"/>
    <row r="1280" ht="15.75" customHeight="1"/>
    <row r="1281" ht="15.75" customHeight="1"/>
    <row r="1282" ht="15.75" customHeight="1"/>
    <row r="1283" ht="15.75" customHeight="1"/>
    <row r="1284" ht="15.75" customHeight="1"/>
    <row r="1285" ht="15.75" customHeight="1"/>
    <row r="1286" ht="15.75" customHeight="1"/>
    <row r="1287" ht="15.75" customHeight="1"/>
    <row r="1288" ht="15.75" customHeight="1"/>
    <row r="1289" ht="15.75" customHeight="1"/>
    <row r="1290" ht="15.75" customHeight="1"/>
    <row r="1291" ht="15.75" customHeight="1"/>
    <row r="1292" ht="15.75" customHeight="1"/>
    <row r="1293" ht="15.75" customHeight="1"/>
    <row r="1294" ht="15.75" customHeight="1"/>
    <row r="1295" ht="15.75" customHeight="1"/>
    <row r="1296" ht="15.75" customHeight="1"/>
    <row r="1297" ht="15.75" customHeight="1"/>
    <row r="1298" ht="15.75" customHeight="1"/>
    <row r="1299" ht="15.75" customHeight="1"/>
    <row r="1300" ht="15.75" customHeight="1"/>
    <row r="1301" ht="15.75" customHeight="1"/>
    <row r="1302" ht="15.75" customHeight="1"/>
    <row r="1303" ht="15.75" customHeight="1"/>
    <row r="1304" ht="15.75" customHeight="1"/>
    <row r="1305" ht="15.75" customHeight="1"/>
    <row r="1306" ht="15.75" customHeight="1"/>
    <row r="1307" ht="15.75" customHeight="1"/>
    <row r="1308" ht="15.75" customHeight="1"/>
    <row r="1309" ht="15.75" customHeight="1"/>
    <row r="1310" ht="15.75" customHeight="1"/>
    <row r="1311" ht="15.75" customHeight="1"/>
    <row r="1312" ht="15.75" customHeight="1"/>
    <row r="1313" ht="15.75" customHeight="1"/>
    <row r="1314" ht="15.75" customHeight="1"/>
    <row r="1315" ht="15.75" customHeight="1"/>
    <row r="1316" ht="15.75" customHeight="1"/>
    <row r="1317" ht="15.75" customHeight="1"/>
    <row r="1318" ht="15.75" customHeight="1"/>
    <row r="1319" ht="15.75" customHeight="1"/>
    <row r="1320" ht="15.75" customHeight="1"/>
    <row r="1321" ht="15.75" customHeight="1"/>
    <row r="1322" ht="15.75" customHeight="1"/>
    <row r="1323" ht="15.75" customHeight="1"/>
    <row r="1324" ht="15.75" customHeight="1"/>
    <row r="1325" ht="15.75" customHeight="1"/>
    <row r="1326" ht="15.75" customHeight="1"/>
    <row r="1327" ht="15.75" customHeight="1"/>
    <row r="1328" ht="15.75" customHeight="1"/>
    <row r="1329" ht="15.75" customHeight="1"/>
    <row r="1330" ht="15.75" customHeight="1"/>
    <row r="1331" ht="15.75" customHeight="1"/>
    <row r="1332" ht="15.75" customHeight="1"/>
    <row r="1333" ht="15.75" customHeight="1"/>
    <row r="1334" ht="15.75" customHeight="1"/>
    <row r="1335" ht="15.75" customHeight="1"/>
    <row r="1336" ht="15.75" customHeight="1"/>
    <row r="1337" ht="15.75" customHeight="1"/>
    <row r="1338" ht="15.75" customHeight="1"/>
    <row r="1339" ht="15.75" customHeight="1"/>
    <row r="1340" ht="15.75" customHeight="1"/>
    <row r="1341" ht="15.75" customHeight="1"/>
    <row r="1342" ht="15.75" customHeight="1"/>
    <row r="1343" ht="15.75" customHeight="1"/>
    <row r="1344" ht="15.75" customHeight="1"/>
    <row r="1345" ht="15.75" customHeight="1"/>
    <row r="1346" ht="15.75" customHeight="1"/>
    <row r="1347" ht="15.75" customHeight="1"/>
    <row r="1348" ht="15.75" customHeight="1"/>
    <row r="1349" ht="15.75" customHeight="1"/>
    <row r="1350" ht="15.75" customHeight="1"/>
    <row r="1351" ht="15.75" customHeight="1"/>
    <row r="1352" ht="15.75" customHeight="1"/>
    <row r="1353" ht="15.75" customHeight="1"/>
    <row r="1354" ht="15.75" customHeight="1"/>
    <row r="1355" ht="15.75" customHeight="1"/>
    <row r="1356" ht="15.75" customHeight="1"/>
    <row r="1357" ht="15.75" customHeight="1"/>
    <row r="1358" ht="15.75" customHeight="1"/>
    <row r="1359" ht="15.75" customHeight="1"/>
    <row r="1360" ht="15.75" customHeight="1"/>
    <row r="1361" ht="15.75" customHeight="1"/>
    <row r="1362" ht="15.75" customHeight="1"/>
    <row r="1363" ht="15.75" customHeight="1"/>
    <row r="1364" ht="15.75" customHeight="1"/>
    <row r="1365" ht="15.75" customHeight="1"/>
    <row r="1366" ht="15.75" customHeight="1"/>
    <row r="1367" ht="15.75" customHeight="1"/>
    <row r="1368" ht="15.75" customHeight="1"/>
    <row r="1369" ht="15.75" customHeight="1"/>
    <row r="1370" ht="15.75" customHeight="1"/>
    <row r="1371" ht="15.75" customHeight="1"/>
    <row r="1372" ht="15.75" customHeight="1"/>
    <row r="1373" ht="15.75" customHeight="1"/>
    <row r="1374" ht="15.75" customHeight="1"/>
    <row r="1375" ht="15.75" customHeight="1"/>
    <row r="1376" ht="15.75" customHeight="1"/>
    <row r="1377" ht="15.75" customHeight="1"/>
    <row r="1378" ht="15.75" customHeight="1"/>
    <row r="1379" ht="15.75" customHeight="1"/>
    <row r="1380" ht="15.75" customHeight="1"/>
    <row r="1381" ht="15.75" customHeight="1"/>
    <row r="1382" ht="15.75" customHeight="1"/>
    <row r="1383" ht="15.75" customHeight="1"/>
    <row r="1384" ht="15.75" customHeight="1"/>
    <row r="1385" ht="15.75" customHeight="1"/>
    <row r="1386" ht="15.75" customHeight="1"/>
    <row r="1387" ht="15.75" customHeight="1"/>
    <row r="1388" ht="15.75" customHeight="1"/>
    <row r="1389" ht="15.75" customHeight="1"/>
    <row r="1390" ht="15.75" customHeight="1"/>
    <row r="1391" ht="15.75" customHeight="1"/>
    <row r="1392" ht="15.75" customHeight="1"/>
    <row r="1393" ht="15.75" customHeight="1"/>
    <row r="1394" ht="15.75" customHeight="1"/>
    <row r="1395" ht="15.75" customHeight="1"/>
    <row r="1396" ht="15.75" customHeight="1"/>
    <row r="1397" ht="15.75" customHeight="1"/>
    <row r="1398" ht="15.75" customHeight="1"/>
    <row r="1399" ht="15.75" customHeight="1"/>
    <row r="1400" ht="15.75" customHeight="1"/>
    <row r="1401" ht="15.75" customHeight="1"/>
    <row r="1402" ht="15.75" customHeight="1"/>
    <row r="1403" ht="15.75" customHeight="1"/>
    <row r="1404" ht="15.75" customHeight="1"/>
    <row r="1405" ht="15.75" customHeight="1"/>
    <row r="1406" ht="15.75" customHeight="1"/>
    <row r="1407" ht="15.75" customHeight="1"/>
    <row r="1408" ht="15.75" customHeight="1"/>
    <row r="1409" ht="15.75" customHeight="1"/>
    <row r="1410" ht="15.75" customHeight="1"/>
    <row r="1411" ht="15.75" customHeight="1"/>
    <row r="1412" ht="15.75" customHeight="1"/>
    <row r="1413" ht="15.75" customHeight="1"/>
    <row r="1414" ht="15.75" customHeight="1"/>
    <row r="1415" ht="15.75" customHeight="1"/>
    <row r="1416" ht="15.75" customHeight="1"/>
    <row r="1417" ht="15.75" customHeight="1"/>
    <row r="1418" ht="15.75" customHeight="1"/>
    <row r="1419" ht="15.75" customHeight="1"/>
    <row r="1420" ht="15.75" customHeight="1"/>
    <row r="1421" ht="15.75" customHeight="1"/>
    <row r="1422" ht="15.75" customHeight="1"/>
    <row r="1423" ht="15.75" customHeight="1"/>
    <row r="1424" ht="15.75" customHeight="1"/>
    <row r="1425" ht="15.75" customHeight="1"/>
    <row r="1426" ht="15.75" customHeight="1"/>
    <row r="1427" ht="15.75" customHeight="1"/>
    <row r="1428" ht="15.75" customHeight="1"/>
    <row r="1429" ht="15.75" customHeight="1"/>
    <row r="1430" ht="15.75" customHeight="1"/>
    <row r="1431" ht="15.75" customHeight="1"/>
    <row r="1432" ht="15.75" customHeight="1"/>
    <row r="1433" ht="15.75" customHeight="1"/>
    <row r="1434" ht="15.75" customHeight="1"/>
    <row r="1435" ht="15.75" customHeight="1"/>
    <row r="1436" ht="15.75" customHeight="1"/>
    <row r="1437" ht="15.75" customHeight="1"/>
    <row r="1438" ht="15.75" customHeight="1"/>
    <row r="1439" ht="15.75" customHeight="1"/>
    <row r="1440" ht="15.75" customHeight="1"/>
    <row r="1441" ht="15.75" customHeight="1"/>
    <row r="1442" ht="15.75" customHeight="1"/>
    <row r="1443" ht="15.75" customHeight="1"/>
    <row r="1444" ht="15.75" customHeight="1"/>
    <row r="1445" ht="15.75" customHeight="1"/>
    <row r="1446" ht="15.75" customHeight="1"/>
    <row r="1447" ht="15.75" customHeight="1"/>
    <row r="1448" ht="15.75" customHeight="1"/>
    <row r="1449" ht="15.75" customHeight="1"/>
    <row r="1450" ht="15.75" customHeight="1"/>
    <row r="1451" ht="15.75" customHeight="1"/>
    <row r="1452" ht="15.75" customHeight="1"/>
    <row r="1453" ht="15.75" customHeight="1"/>
    <row r="1454" ht="15.75" customHeight="1"/>
    <row r="1455" ht="15.75" customHeight="1"/>
    <row r="1456" ht="15.75" customHeight="1"/>
    <row r="1457" ht="15.75" customHeight="1"/>
    <row r="1458" ht="15.75" customHeight="1"/>
    <row r="1459" ht="15.75" customHeight="1"/>
    <row r="1460" ht="15.75" customHeight="1"/>
    <row r="1461" ht="15.75" customHeight="1"/>
    <row r="1462" ht="15.75" customHeight="1"/>
    <row r="1463" ht="15.75" customHeight="1"/>
    <row r="1464" ht="15.75" customHeight="1"/>
    <row r="1465" ht="15.75" customHeight="1"/>
    <row r="1466" ht="15.75" customHeight="1"/>
    <row r="1467" ht="15.75" customHeight="1"/>
    <row r="1468" ht="15.75" customHeight="1"/>
    <row r="1469" ht="15.75" customHeight="1"/>
    <row r="1470" ht="15.75" customHeight="1"/>
    <row r="1471" ht="15.75" customHeight="1"/>
    <row r="1472" ht="15.75" customHeight="1"/>
    <row r="1473" ht="15.75" customHeight="1"/>
    <row r="1474" ht="15.75" customHeight="1"/>
    <row r="1475" ht="15.75" customHeight="1"/>
    <row r="1476" ht="15.75" customHeight="1"/>
    <row r="1477" ht="15.75" customHeight="1"/>
    <row r="1478" ht="15.75" customHeight="1"/>
    <row r="1479" ht="15.75" customHeight="1"/>
    <row r="1480" ht="15.75" customHeight="1"/>
    <row r="1481" ht="15.75" customHeight="1"/>
    <row r="1482" ht="15.75" customHeight="1"/>
    <row r="1483" ht="15.75" customHeight="1"/>
    <row r="1484" ht="15.75" customHeight="1"/>
    <row r="1485" ht="15.75" customHeight="1"/>
    <row r="1486" ht="15.75" customHeight="1"/>
    <row r="1487" ht="15.75" customHeight="1"/>
    <row r="1488" ht="15.75" customHeight="1"/>
    <row r="1489" ht="15.75" customHeight="1"/>
    <row r="1490" ht="15.75" customHeight="1"/>
    <row r="1491" ht="15.75" customHeight="1"/>
    <row r="1492" ht="15.75" customHeight="1"/>
    <row r="1493" ht="15.75" customHeight="1"/>
    <row r="1494" ht="15.75" customHeight="1"/>
    <row r="1495" ht="15.75" customHeight="1"/>
    <row r="1496" ht="15.75" customHeight="1"/>
    <row r="1497" ht="15.75" customHeight="1"/>
    <row r="1498" ht="15.75" customHeight="1"/>
    <row r="1499" ht="15.75" customHeight="1"/>
    <row r="1500" ht="15.75" customHeight="1"/>
    <row r="1501" ht="15.75" customHeight="1"/>
    <row r="1502" ht="15.75" customHeight="1"/>
    <row r="1503" ht="15.75" customHeight="1"/>
    <row r="1504" ht="15.75" customHeight="1"/>
    <row r="1505" ht="15.75" customHeight="1"/>
    <row r="1506" ht="15.75" customHeight="1"/>
    <row r="1507" ht="15.75" customHeight="1"/>
    <row r="1508" ht="15.75" customHeight="1"/>
    <row r="1509" ht="15.75" customHeight="1"/>
    <row r="1510" ht="15.75" customHeight="1"/>
    <row r="1511" ht="15.75" customHeight="1"/>
    <row r="1512" ht="15.75" customHeight="1"/>
    <row r="1513" ht="15.75" customHeight="1"/>
    <row r="1514" ht="15.75" customHeight="1"/>
    <row r="1515" ht="15.75" customHeight="1"/>
    <row r="1516" ht="15.75" customHeight="1"/>
    <row r="1517" ht="15.75" customHeight="1"/>
    <row r="1518" ht="15.75" customHeight="1"/>
    <row r="1519" ht="15.75" customHeight="1"/>
    <row r="1520" ht="15.75" customHeight="1"/>
    <row r="1521" ht="15.75" customHeight="1"/>
    <row r="1522" ht="15.75" customHeight="1"/>
    <row r="1523" ht="15.75" customHeight="1"/>
    <row r="1524" ht="15.75" customHeight="1"/>
    <row r="1525" ht="15.75" customHeight="1"/>
    <row r="1526" ht="15.75" customHeight="1"/>
    <row r="1527" ht="15.75" customHeight="1"/>
    <row r="1528" ht="15.75" customHeight="1"/>
    <row r="1529" ht="15.75" customHeight="1"/>
    <row r="1530" ht="15.75" customHeight="1"/>
    <row r="1531" ht="15.75" customHeight="1"/>
    <row r="1532" ht="15.75" customHeight="1"/>
    <row r="1533" ht="15.75" customHeight="1"/>
    <row r="1534" ht="15.75" customHeight="1"/>
    <row r="1535" ht="15.75" customHeight="1"/>
    <row r="1536" ht="15.75" customHeight="1"/>
    <row r="1537" ht="15.75" customHeight="1"/>
    <row r="1538" ht="15.75" customHeight="1"/>
    <row r="1539" ht="15.75" customHeight="1"/>
    <row r="1540" ht="15.75" customHeight="1"/>
    <row r="1541" ht="15.75" customHeight="1"/>
    <row r="1542" ht="15.75" customHeight="1"/>
    <row r="1543" ht="15.75" customHeight="1"/>
    <row r="1544" ht="15.75" customHeight="1"/>
    <row r="1545" ht="15.75" customHeight="1"/>
    <row r="1546" ht="15.75" customHeight="1"/>
    <row r="1547" ht="15.75" customHeight="1"/>
    <row r="1548" ht="15.75" customHeight="1"/>
    <row r="1549" ht="15.75" customHeight="1"/>
    <row r="1550" ht="15.75" customHeight="1"/>
    <row r="1551" ht="15.75" customHeight="1"/>
    <row r="1552" ht="15.75" customHeight="1"/>
    <row r="1553" ht="15.75" customHeight="1"/>
    <row r="1554" ht="15.75" customHeight="1"/>
    <row r="1555" ht="15.75" customHeight="1"/>
    <row r="1556" ht="15.75" customHeight="1"/>
    <row r="1557" ht="15.75" customHeight="1"/>
    <row r="1558" ht="15.75" customHeight="1"/>
    <row r="1559" ht="15.75" customHeight="1"/>
    <row r="1560" ht="15.75" customHeight="1"/>
    <row r="1561" ht="15.75" customHeight="1"/>
    <row r="1562" ht="15.75" customHeight="1"/>
    <row r="1563" ht="15.75" customHeight="1"/>
    <row r="1564" ht="15.75" customHeight="1"/>
    <row r="1565" ht="15.75" customHeight="1"/>
    <row r="1566" ht="15.75" customHeight="1"/>
    <row r="1567" ht="15.75" customHeight="1"/>
    <row r="1568" ht="15.75" customHeight="1"/>
    <row r="1569" ht="15.75" customHeight="1"/>
    <row r="1570" ht="15.75" customHeight="1"/>
    <row r="1571" ht="15.75" customHeight="1"/>
    <row r="1572" ht="15.75" customHeight="1"/>
    <row r="1573" ht="15.75" customHeight="1"/>
    <row r="1574" ht="15.75" customHeight="1"/>
    <row r="1575" ht="15.75" customHeight="1"/>
    <row r="1576" ht="15.75" customHeight="1"/>
    <row r="1577" ht="15.75" customHeight="1"/>
    <row r="1578" ht="15.75" customHeight="1"/>
    <row r="1579" ht="15.75" customHeight="1"/>
    <row r="1580" ht="15.75" customHeight="1"/>
    <row r="1581" ht="15.75" customHeight="1"/>
    <row r="1582" ht="15.75" customHeight="1"/>
    <row r="1583" ht="15.75" customHeight="1"/>
    <row r="1584" ht="15.75" customHeight="1"/>
    <row r="1585" ht="15.75" customHeight="1"/>
    <row r="1586" ht="15.75" customHeight="1"/>
    <row r="1587" ht="15.75" customHeight="1"/>
    <row r="1588" ht="15.75" customHeight="1"/>
    <row r="1589" ht="15.75" customHeight="1"/>
    <row r="1590" ht="15.75" customHeight="1"/>
    <row r="1591" ht="15.75" customHeight="1"/>
    <row r="1592" ht="15.75" customHeight="1"/>
    <row r="1593" ht="15.75" customHeight="1"/>
    <row r="1594" ht="15.75" customHeight="1"/>
    <row r="1595" ht="15.75" customHeight="1"/>
    <row r="1596" ht="15.75" customHeight="1"/>
    <row r="1597" ht="15.75" customHeight="1"/>
    <row r="1598" ht="15.75" customHeight="1"/>
    <row r="1599" ht="15.75" customHeight="1"/>
    <row r="1600" ht="15.75" customHeight="1"/>
    <row r="1601" ht="15.75" customHeight="1"/>
    <row r="1602" ht="15.75" customHeight="1"/>
    <row r="1603" ht="15.75" customHeight="1"/>
    <row r="1604" ht="15.75" customHeight="1"/>
    <row r="1605" ht="15.75" customHeight="1"/>
    <row r="1606" ht="15.75" customHeight="1"/>
    <row r="1607" ht="15.75" customHeight="1"/>
    <row r="1608" ht="15.75" customHeight="1"/>
    <row r="1609" ht="15.75" customHeight="1"/>
    <row r="1610" ht="15.75" customHeight="1"/>
    <row r="1611" ht="15.75" customHeight="1"/>
    <row r="1612" ht="15.75" customHeight="1"/>
    <row r="1613" ht="15.75" customHeight="1"/>
    <row r="1614" ht="15.75" customHeight="1"/>
    <row r="1615" ht="15.75" customHeight="1"/>
    <row r="1616" ht="15.75" customHeight="1"/>
    <row r="1617" ht="15.75" customHeight="1"/>
    <row r="1618" ht="15.75" customHeight="1"/>
    <row r="1619" ht="15.75" customHeight="1"/>
    <row r="1620" ht="15.75" customHeight="1"/>
    <row r="1621" ht="15.75" customHeight="1"/>
    <row r="1622" ht="15.75" customHeight="1"/>
    <row r="1623" ht="15.75" customHeight="1"/>
    <row r="1624" ht="15.75" customHeight="1"/>
    <row r="1625" ht="15.75" customHeight="1"/>
    <row r="1626" ht="15.75" customHeight="1"/>
    <row r="1627" ht="15.75" customHeight="1"/>
    <row r="1628" ht="15.75" customHeight="1"/>
    <row r="1629" ht="15.75" customHeight="1"/>
    <row r="1630" ht="15.75" customHeight="1"/>
    <row r="1631" ht="15.75" customHeight="1"/>
    <row r="1632" ht="15.75" customHeight="1"/>
    <row r="1633" ht="15.75" customHeight="1"/>
    <row r="1634" ht="15.75" customHeight="1"/>
    <row r="1635" ht="15.75" customHeight="1"/>
    <row r="1636" ht="15.75" customHeight="1"/>
    <row r="1637" ht="15.75" customHeight="1"/>
    <row r="1638" ht="15.75" customHeight="1"/>
    <row r="1639" ht="15.75" customHeight="1"/>
    <row r="1640" ht="15.75" customHeight="1"/>
    <row r="1641" ht="15.75" customHeight="1"/>
    <row r="1642" ht="15.75" customHeight="1"/>
    <row r="1643" ht="15.75" customHeight="1"/>
    <row r="1644" ht="15.75" customHeight="1"/>
    <row r="1645" ht="15.75" customHeight="1"/>
    <row r="1646" ht="15.75" customHeight="1"/>
    <row r="1647" ht="15.75" customHeight="1"/>
    <row r="1648" ht="15.75" customHeight="1"/>
    <row r="1649" ht="15.75" customHeight="1"/>
    <row r="1650" ht="15.75" customHeight="1"/>
    <row r="1651" ht="15.75" customHeight="1"/>
    <row r="1652" ht="15.75" customHeight="1"/>
    <row r="1653" ht="15.75" customHeight="1"/>
    <row r="1654" ht="15.75" customHeight="1"/>
    <row r="1655" ht="15.75" customHeight="1"/>
    <row r="1656" ht="15.75" customHeight="1"/>
    <row r="1657" ht="15.75" customHeight="1"/>
    <row r="1658" ht="15.75" customHeight="1"/>
    <row r="1659" ht="15.75" customHeight="1"/>
    <row r="1660" ht="15.75" customHeight="1"/>
    <row r="1661" ht="15.75" customHeight="1"/>
    <row r="1662" ht="15.75" customHeight="1"/>
    <row r="1663" ht="15.75" customHeight="1"/>
    <row r="1664" ht="15.75" customHeight="1"/>
    <row r="1665" ht="15.75" customHeight="1"/>
    <row r="1666" ht="15.75" customHeight="1"/>
    <row r="1667" ht="15.75" customHeight="1"/>
    <row r="1668" ht="15.75" customHeight="1"/>
    <row r="1669" ht="15.75" customHeight="1"/>
    <row r="1670" ht="15.75" customHeight="1"/>
    <row r="1671" ht="15.75" customHeight="1"/>
    <row r="1672" ht="15.75" customHeight="1"/>
    <row r="1673" ht="15.75" customHeight="1"/>
    <row r="1674" ht="15.75" customHeight="1"/>
    <row r="1675" ht="15.75" customHeight="1"/>
    <row r="1676" ht="15.75" customHeight="1"/>
    <row r="1677" ht="15.75" customHeight="1"/>
    <row r="1678" ht="15.75" customHeight="1"/>
    <row r="1679" ht="15.75" customHeight="1"/>
    <row r="1680" ht="15.75" customHeight="1"/>
    <row r="1681" ht="15.75" customHeight="1"/>
    <row r="1682" ht="15.75" customHeight="1"/>
    <row r="1683" ht="15.75" customHeight="1"/>
    <row r="1684" ht="15.75" customHeight="1"/>
    <row r="1685" ht="15.75" customHeight="1"/>
    <row r="1686" ht="15.75" customHeight="1"/>
    <row r="1687" ht="15.75" customHeight="1"/>
    <row r="1688" ht="15.75" customHeight="1"/>
    <row r="1689" ht="15.75" customHeight="1"/>
    <row r="1690" ht="15.75" customHeight="1"/>
    <row r="1691" ht="15.75" customHeight="1"/>
    <row r="1692" ht="15.75" customHeight="1"/>
    <row r="1693" ht="15.75" customHeight="1"/>
    <row r="1694" ht="15.75" customHeight="1"/>
    <row r="1695" ht="15.75" customHeight="1"/>
    <row r="1696" ht="15.75" customHeight="1"/>
    <row r="1697" ht="15.75" customHeight="1"/>
    <row r="1698" ht="15.75" customHeight="1"/>
    <row r="1699" ht="15.75" customHeight="1"/>
    <row r="1700" ht="15.75" customHeight="1"/>
    <row r="1701" ht="15.75" customHeight="1"/>
    <row r="1702" ht="15.75" customHeight="1"/>
    <row r="1703" ht="15.75" customHeight="1"/>
    <row r="1704" ht="15.75" customHeight="1"/>
    <row r="1705" ht="15.75" customHeight="1"/>
    <row r="1706" ht="15.75" customHeight="1"/>
    <row r="1707" ht="15.75" customHeight="1"/>
    <row r="1708" ht="15.75" customHeight="1"/>
    <row r="1709" ht="15.75" customHeight="1"/>
    <row r="1710" ht="15.75" customHeight="1"/>
    <row r="1711" ht="15.75" customHeight="1"/>
    <row r="1712" ht="15.75" customHeight="1"/>
    <row r="1713" ht="15.75" customHeight="1"/>
    <row r="1714" ht="15.75" customHeight="1"/>
    <row r="1715" ht="15.75" customHeight="1"/>
    <row r="1716" ht="15.75" customHeight="1"/>
    <row r="1717" ht="15.75" customHeight="1"/>
    <row r="1718" ht="15.75" customHeight="1"/>
    <row r="1719" ht="15.75" customHeight="1"/>
    <row r="1720" ht="15.75" customHeight="1"/>
    <row r="1721" ht="15.75" customHeight="1"/>
    <row r="1722" ht="15.75" customHeight="1"/>
    <row r="1723" ht="15.75" customHeight="1"/>
    <row r="1724" ht="15.75" customHeight="1"/>
    <row r="1725" ht="15.75" customHeight="1"/>
    <row r="1726" ht="15.75" customHeight="1"/>
    <row r="1727" ht="15.75" customHeight="1"/>
    <row r="1728" ht="15.75" customHeight="1"/>
    <row r="1729" ht="15.75" customHeight="1"/>
    <row r="1730" ht="15.75" customHeight="1"/>
    <row r="1731" ht="15.75" customHeight="1"/>
    <row r="1732" ht="15.75" customHeight="1"/>
    <row r="1733" ht="15.75" customHeight="1"/>
    <row r="1734" ht="15.75" customHeight="1"/>
    <row r="1735" ht="15.75" customHeight="1"/>
    <row r="1736" ht="15.75" customHeight="1"/>
    <row r="1737" ht="15.75" customHeight="1"/>
    <row r="1738" ht="15.75" customHeight="1"/>
    <row r="1739" ht="15.75" customHeight="1"/>
    <row r="1740" ht="15.75" customHeight="1"/>
    <row r="1741" ht="15.75" customHeight="1"/>
    <row r="1742" ht="15.75" customHeight="1"/>
    <row r="1743" ht="15.75" customHeight="1"/>
    <row r="1744" ht="15.75" customHeight="1"/>
    <row r="1745" ht="15.75" customHeight="1"/>
    <row r="1746" ht="15.75" customHeight="1"/>
    <row r="1747" ht="15.75" customHeight="1"/>
    <row r="1748" ht="15.75" customHeight="1"/>
    <row r="1749" ht="15.75" customHeight="1"/>
    <row r="1750" ht="15.75" customHeight="1"/>
    <row r="1751" ht="15.75" customHeight="1"/>
    <row r="1752" ht="15.75" customHeight="1"/>
    <row r="1753" ht="15.75" customHeight="1"/>
    <row r="1754" ht="15.75" customHeight="1"/>
    <row r="1755" ht="15.75" customHeight="1"/>
    <row r="1756" ht="15.75" customHeight="1"/>
    <row r="1757" ht="15.75" customHeight="1"/>
    <row r="1758" ht="15.75" customHeight="1"/>
    <row r="1759" ht="15.75" customHeight="1"/>
    <row r="1760" ht="15.75" customHeight="1"/>
    <row r="1761" ht="15.75" customHeight="1"/>
    <row r="1762" ht="15.75" customHeight="1"/>
    <row r="1763" ht="15.75" customHeight="1"/>
    <row r="1764" ht="15.75" customHeight="1"/>
    <row r="1765" ht="15.75" customHeight="1"/>
    <row r="1766" ht="15.75" customHeight="1"/>
    <row r="1767" ht="15.75" customHeight="1"/>
    <row r="1768" ht="15.75" customHeight="1"/>
    <row r="1769" ht="15.75" customHeight="1"/>
    <row r="1770" ht="15.75" customHeight="1"/>
    <row r="1771" ht="15.75" customHeight="1"/>
    <row r="1772" ht="15.75" customHeight="1"/>
    <row r="1773" ht="15.75" customHeight="1"/>
    <row r="1774" ht="15.75" customHeight="1"/>
    <row r="1775" ht="15.75" customHeight="1"/>
    <row r="1776" ht="15.75" customHeight="1"/>
    <row r="1777" ht="15.75" customHeight="1"/>
    <row r="1778" ht="15.75" customHeight="1"/>
    <row r="1779" ht="15.75" customHeight="1"/>
    <row r="1780" ht="15.75" customHeight="1"/>
    <row r="1781" ht="15.75" customHeight="1"/>
    <row r="1782" ht="15.75" customHeight="1"/>
    <row r="1783" ht="15.75" customHeight="1"/>
    <row r="1784" ht="15.75" customHeight="1"/>
    <row r="1785" ht="15.75" customHeight="1"/>
    <row r="1786" ht="15.75" customHeight="1"/>
    <row r="1787" ht="15.75" customHeight="1"/>
    <row r="1788" ht="15.75" customHeight="1"/>
    <row r="1789" ht="15.75" customHeight="1"/>
    <row r="1790" ht="15.75" customHeight="1"/>
    <row r="1791" ht="15.75" customHeight="1"/>
    <row r="1792" ht="15.75" customHeight="1"/>
    <row r="1793" ht="15.75" customHeight="1"/>
    <row r="1794" ht="15.75" customHeight="1"/>
    <row r="1795" ht="15.75" customHeight="1"/>
    <row r="1796" ht="15.75" customHeight="1"/>
    <row r="1797" ht="15.75" customHeight="1"/>
    <row r="1798" ht="15.75" customHeight="1"/>
    <row r="1799" ht="15.75" customHeight="1"/>
    <row r="1800" ht="15.75" customHeight="1"/>
    <row r="1801" ht="15.75" customHeight="1"/>
    <row r="1802" ht="15.75" customHeight="1"/>
    <row r="1803" ht="15.75" customHeight="1"/>
    <row r="1804" ht="15.75" customHeight="1"/>
    <row r="1805" ht="15.75" customHeight="1"/>
    <row r="1806" ht="15.75" customHeight="1"/>
    <row r="1807" ht="15.75" customHeight="1"/>
    <row r="1808" ht="15.75" customHeight="1"/>
    <row r="1809" ht="15.75" customHeight="1"/>
    <row r="1810" ht="15.75" customHeight="1"/>
    <row r="1811" ht="15.75" customHeight="1"/>
    <row r="1812" ht="15.75" customHeight="1"/>
    <row r="1813" ht="15.75" customHeight="1"/>
    <row r="1814" ht="15.75" customHeight="1"/>
    <row r="1815" ht="15.75" customHeight="1"/>
    <row r="1816" ht="15.75" customHeight="1"/>
    <row r="1817" ht="15.75" customHeight="1"/>
    <row r="1818" ht="15.75" customHeight="1"/>
    <row r="1819" ht="15.75" customHeight="1"/>
    <row r="1820" ht="15.75" customHeight="1"/>
    <row r="1821" ht="15.75" customHeight="1"/>
    <row r="1822" ht="15.75" customHeight="1"/>
    <row r="1823" ht="15.75" customHeight="1"/>
    <row r="1824" ht="15.75" customHeight="1"/>
    <row r="1825" ht="15.75" customHeight="1"/>
    <row r="1826" ht="15.75" customHeight="1"/>
    <row r="1827" ht="15.75" customHeight="1"/>
    <row r="1828" ht="15.75" customHeight="1"/>
    <row r="1829" ht="15.75" customHeight="1"/>
    <row r="1830" ht="15.75" customHeight="1"/>
    <row r="1831" ht="15.75" customHeight="1"/>
    <row r="1832" ht="15.75" customHeight="1"/>
    <row r="1833" ht="15.75" customHeight="1"/>
    <row r="1834" ht="15.75" customHeight="1"/>
    <row r="1835" ht="15.75" customHeight="1"/>
    <row r="1836" ht="15.75" customHeight="1"/>
    <row r="1837" ht="15.75" customHeight="1"/>
    <row r="1838" ht="15.75" customHeight="1"/>
    <row r="1839" ht="15.75" customHeight="1"/>
    <row r="1840" ht="15.75" customHeight="1"/>
    <row r="1841" ht="15.75" customHeight="1"/>
    <row r="1842" ht="15.75" customHeight="1"/>
    <row r="1843" ht="15.75" customHeight="1"/>
    <row r="1844" ht="15.75" customHeight="1"/>
    <row r="1845" ht="15.75" customHeight="1"/>
    <row r="1846" ht="15.75" customHeight="1"/>
    <row r="1847" ht="15.75" customHeight="1"/>
    <row r="1848" ht="15.75" customHeight="1"/>
    <row r="1849" ht="15.75" customHeight="1"/>
    <row r="1850" ht="15.75" customHeight="1"/>
    <row r="1851" ht="15.75" customHeight="1"/>
    <row r="1852" ht="15.75" customHeight="1"/>
    <row r="1853" ht="15.75" customHeight="1"/>
    <row r="1854" ht="15.75" customHeight="1"/>
    <row r="1855" ht="15.75" customHeight="1"/>
    <row r="1856" ht="15.75" customHeight="1"/>
    <row r="1857" ht="15.75" customHeight="1"/>
    <row r="1858" ht="15.75" customHeight="1"/>
    <row r="1859" ht="15.75" customHeight="1"/>
    <row r="1860" ht="15.75" customHeight="1"/>
    <row r="1861" ht="15.75" customHeight="1"/>
    <row r="1862" ht="15.75" customHeight="1"/>
    <row r="1863" ht="15.75" customHeight="1"/>
    <row r="1864" ht="15.75" customHeight="1"/>
    <row r="1865" ht="15.75" customHeight="1"/>
    <row r="1866" ht="15.75" customHeight="1"/>
    <row r="1867" ht="15.75" customHeight="1"/>
    <row r="1868" ht="15.75" customHeight="1"/>
    <row r="1869" ht="15.75" customHeight="1"/>
    <row r="1870" ht="15.75" customHeight="1"/>
    <row r="1871" ht="15.75" customHeight="1"/>
    <row r="1872" ht="15.75" customHeight="1"/>
    <row r="1873" ht="15.75" customHeight="1"/>
    <row r="1874" ht="15.75" customHeight="1"/>
    <row r="1875" ht="15.75" customHeight="1"/>
    <row r="1876" ht="15.75" customHeight="1"/>
    <row r="1877" ht="15.75" customHeight="1"/>
    <row r="1878" ht="15.75" customHeight="1"/>
    <row r="1879" ht="15.75" customHeight="1"/>
    <row r="1880" ht="15.75" customHeight="1"/>
    <row r="1881" ht="15.75" customHeight="1"/>
    <row r="1882" ht="15.75" customHeight="1"/>
    <row r="1883" ht="15.75" customHeight="1"/>
    <row r="1884" ht="15.75" customHeight="1"/>
    <row r="1885" ht="15.75" customHeight="1"/>
    <row r="1886" ht="15.75" customHeight="1"/>
    <row r="1887" ht="15.75" customHeight="1"/>
    <row r="1888" ht="15.75" customHeight="1"/>
    <row r="1889" ht="15.75" customHeight="1"/>
    <row r="1890" ht="15.75" customHeight="1"/>
    <row r="1891" ht="15.75" customHeight="1"/>
    <row r="1892" ht="15.75" customHeight="1"/>
    <row r="1893" ht="15.75" customHeight="1"/>
    <row r="1894" ht="15.75" customHeight="1"/>
    <row r="1895" ht="15.75" customHeight="1"/>
    <row r="1896" ht="15.75" customHeight="1"/>
    <row r="1897" ht="15.75" customHeight="1"/>
    <row r="1898" ht="15.75" customHeight="1"/>
    <row r="1899" ht="15.75" customHeight="1"/>
    <row r="1900" ht="15.75" customHeight="1"/>
    <row r="1901" ht="15.75" customHeight="1"/>
    <row r="1902" ht="15.75" customHeight="1"/>
    <row r="1903" ht="15.75" customHeight="1"/>
    <row r="1904" ht="15.75" customHeight="1"/>
    <row r="1905" ht="15.75" customHeight="1"/>
    <row r="1906" ht="15.75" customHeight="1"/>
    <row r="1907" ht="15.75" customHeight="1"/>
    <row r="1908" ht="15.75" customHeight="1"/>
    <row r="1909" ht="15.75" customHeight="1"/>
    <row r="1910" ht="15.75" customHeight="1"/>
    <row r="1911" ht="15.75" customHeight="1"/>
    <row r="1912" ht="15.75" customHeight="1"/>
    <row r="1913" ht="15.75" customHeight="1"/>
    <row r="1914" ht="15.75" customHeight="1"/>
    <row r="1915" ht="15.75" customHeight="1"/>
    <row r="1916" ht="15.75" customHeight="1"/>
    <row r="1917" ht="15.75" customHeight="1"/>
    <row r="1918" ht="15.75" customHeight="1"/>
    <row r="1919" ht="15.75" customHeight="1"/>
    <row r="1920" ht="15.75" customHeight="1"/>
    <row r="1921" ht="15.75" customHeight="1"/>
    <row r="1922" ht="15.75" customHeight="1"/>
    <row r="1923" ht="15.75" customHeight="1"/>
    <row r="1924" ht="15.75" customHeight="1"/>
    <row r="1925" ht="15.75" customHeight="1"/>
    <row r="1926" ht="15.75" customHeight="1"/>
    <row r="1927" ht="15.75" customHeight="1"/>
    <row r="1928" ht="15.75" customHeight="1"/>
    <row r="1929" ht="15.75" customHeight="1"/>
    <row r="1930" ht="15.75" customHeight="1"/>
    <row r="1931" ht="15.75" customHeight="1"/>
    <row r="1932" ht="15.75" customHeight="1"/>
    <row r="1933" ht="15.75" customHeight="1"/>
    <row r="1934" ht="15.75" customHeight="1"/>
    <row r="1935" ht="15.75" customHeight="1"/>
    <row r="1936" ht="15.75" customHeight="1"/>
    <row r="1937" ht="15.75" customHeight="1"/>
    <row r="1938" ht="15.75" customHeight="1"/>
    <row r="1939" ht="15.75" customHeight="1"/>
    <row r="1940" ht="15.75" customHeight="1"/>
    <row r="1941" ht="15.75" customHeight="1"/>
    <row r="1942" ht="15.75" customHeight="1"/>
    <row r="1943" ht="15.75" customHeight="1"/>
    <row r="1944" ht="15.75" customHeight="1"/>
    <row r="1945" ht="15.75" customHeight="1"/>
    <row r="1946" ht="15.75" customHeight="1"/>
    <row r="1947" ht="15.75" customHeight="1"/>
    <row r="1948" ht="15.75" customHeight="1"/>
    <row r="1949" ht="15.75" customHeight="1"/>
    <row r="1950" ht="15.75" customHeight="1"/>
    <row r="1951" ht="15.75" customHeight="1"/>
    <row r="1952" ht="15.75" customHeight="1"/>
    <row r="1953" ht="15.75" customHeight="1"/>
    <row r="1954" ht="15.75" customHeight="1"/>
    <row r="1955" ht="15.75" customHeight="1"/>
    <row r="1956" ht="15.75" customHeight="1"/>
    <row r="1957" ht="15.75" customHeight="1"/>
    <row r="1958" ht="15.75" customHeight="1"/>
    <row r="1959" ht="15.75" customHeight="1"/>
    <row r="1960" ht="15.75" customHeight="1"/>
    <row r="1961" ht="15.75" customHeight="1"/>
    <row r="1962" ht="15.75" customHeight="1"/>
    <row r="1963" ht="15.75" customHeight="1"/>
    <row r="1964" ht="15.75" customHeight="1"/>
    <row r="1965" ht="15.75" customHeight="1"/>
    <row r="1966" ht="15.75" customHeight="1"/>
    <row r="1967" ht="15.75" customHeight="1"/>
    <row r="1968" ht="15.75" customHeight="1"/>
    <row r="1969" ht="15.75" customHeight="1"/>
    <row r="1970" ht="15.75" customHeight="1"/>
    <row r="1971" ht="15.75" customHeight="1"/>
    <row r="1972" ht="15.75" customHeight="1"/>
    <row r="1973" ht="15.75" customHeight="1"/>
    <row r="1974" ht="15.75" customHeight="1"/>
    <row r="1975" ht="15.75" customHeight="1"/>
    <row r="1976" ht="15.75" customHeight="1"/>
    <row r="1977" ht="15.75" customHeight="1"/>
    <row r="1978" ht="15.75" customHeight="1"/>
    <row r="1979" ht="15.75" customHeight="1"/>
    <row r="1980" ht="15.75" customHeight="1"/>
    <row r="1981" ht="15.75" customHeight="1"/>
    <row r="1982" ht="15.75" customHeight="1"/>
    <row r="1983" ht="15.75" customHeight="1"/>
    <row r="1984" ht="15.75" customHeight="1"/>
    <row r="1985" ht="15.75" customHeight="1"/>
    <row r="1986" ht="15.75" customHeight="1"/>
    <row r="1987" ht="15.75" customHeight="1"/>
    <row r="1988" ht="15.75" customHeight="1"/>
    <row r="1989" ht="15.75" customHeight="1"/>
    <row r="1990" ht="15.75" customHeight="1"/>
    <row r="1991" ht="15.75" customHeight="1"/>
    <row r="1992" ht="15.75" customHeight="1"/>
    <row r="1993" ht="15.75" customHeight="1"/>
    <row r="1994" ht="15.75" customHeight="1"/>
    <row r="1995" ht="15.75" customHeight="1"/>
    <row r="1996" ht="15.75" customHeight="1"/>
  </sheetData>
  <mergeCells count="2">
    <mergeCell ref="F2:G2"/>
    <mergeCell ref="A30:B30"/>
  </mergeCells>
  <printOptions horizontalCentered="1"/>
  <pageMargins left="0.748031496062992" right="0.748031496062992" top="0.78740157480315" bottom="0.590551181102362" header="1.37795275590551" footer="0.511811023622047"/>
  <pageSetup paperSize="9" orientation="landscape" blackAndWhite="1" useFirstPageNumber="1"/>
  <headerFooter scaleWithDoc="0">
    <oddHeader>&amp;R&amp;"宋体,常规"&amp;10第&amp;"Arial Narrow,常规"&amp;P&amp;"宋体,常规"页，共&amp;"Arial Narrow,常规"&amp;N&amp;"宋体,常规"页</oddHeader>
  </headerFooter>
  <ignoredErrors>
    <ignoredError sqref="A6:A8" twoDigitTextYear="1"/>
  </ignoredErrors>
  <drawing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indexed="52"/>
  </sheetPr>
  <dimension ref="A1:J60"/>
  <sheetViews>
    <sheetView workbookViewId="0">
      <selection activeCell="D31" sqref="D31"/>
    </sheetView>
  </sheetViews>
  <sheetFormatPr defaultColWidth="9" defaultRowHeight="15.75" customHeight="1"/>
  <cols>
    <col min="1" max="1" width="4.375" style="404" customWidth="1"/>
    <col min="2" max="2" width="26.625" style="404" customWidth="1"/>
    <col min="3" max="3" width="9.5" style="404" customWidth="1"/>
    <col min="4" max="4" width="12.375" style="404" customWidth="1"/>
    <col min="5" max="5" width="13.125" style="404" customWidth="1"/>
    <col min="6" max="6" width="11.625" style="404" customWidth="1"/>
    <col min="7" max="7" width="12" style="404" customWidth="1"/>
    <col min="8" max="8" width="10.375" style="404" customWidth="1"/>
    <col min="9" max="9" width="9.5" style="404" customWidth="1"/>
    <col min="10" max="10" width="12.625" style="404" customWidth="1"/>
    <col min="11" max="16384" width="9" style="404"/>
  </cols>
  <sheetData>
    <row r="1" s="413" customFormat="1" ht="25.5" customHeight="1" spans="1:10">
      <c r="A1" s="415" t="s">
        <v>469</v>
      </c>
      <c r="B1" s="416"/>
      <c r="C1" s="416"/>
      <c r="D1" s="416"/>
      <c r="E1" s="416"/>
      <c r="F1" s="416"/>
      <c r="G1" s="416"/>
      <c r="H1" s="416"/>
      <c r="I1" s="416"/>
      <c r="J1" s="416"/>
    </row>
    <row r="2" customHeight="1" spans="1:10">
      <c r="A2" s="417"/>
      <c r="B2" s="417"/>
      <c r="C2" s="417"/>
      <c r="D2" s="417"/>
      <c r="E2" s="417"/>
      <c r="F2" s="417"/>
      <c r="G2" s="418"/>
      <c r="H2" s="418"/>
      <c r="I2" s="433" t="s">
        <v>470</v>
      </c>
      <c r="J2" s="433"/>
    </row>
    <row r="3" customHeight="1" spans="1:10">
      <c r="A3" s="419" t="str">
        <f>申报表封面!A8</f>
        <v>评估基准日：2022年4月30日</v>
      </c>
      <c r="B3" s="419"/>
      <c r="C3" s="419"/>
      <c r="D3" s="419"/>
      <c r="E3" s="419"/>
      <c r="F3" s="419"/>
      <c r="G3" s="419"/>
      <c r="H3" s="419"/>
      <c r="I3" s="419"/>
      <c r="J3" s="419"/>
    </row>
    <row r="4" customHeight="1" spans="1:10">
      <c r="A4" s="420" t="str">
        <f>申报表封面!C14</f>
        <v>被评估单位（产权持有人）：哈尔滨空调股份有限公司</v>
      </c>
      <c r="B4" s="421"/>
      <c r="C4" s="421"/>
      <c r="D4" s="421"/>
      <c r="E4" s="421"/>
      <c r="F4" s="421"/>
      <c r="G4" s="421"/>
      <c r="H4" s="421"/>
      <c r="I4" s="434"/>
      <c r="J4" s="434" t="s">
        <v>372</v>
      </c>
    </row>
    <row r="5" s="414" customFormat="1" customHeight="1" spans="1:10">
      <c r="A5" s="422" t="s">
        <v>373</v>
      </c>
      <c r="B5" s="422" t="s">
        <v>471</v>
      </c>
      <c r="C5" s="422" t="s">
        <v>472</v>
      </c>
      <c r="D5" s="422" t="s">
        <v>473</v>
      </c>
      <c r="E5" s="422" t="s">
        <v>474</v>
      </c>
      <c r="F5" s="422" t="s">
        <v>375</v>
      </c>
      <c r="G5" s="423" t="s">
        <v>376</v>
      </c>
      <c r="H5" s="422" t="s">
        <v>377</v>
      </c>
      <c r="I5" s="422" t="s">
        <v>378</v>
      </c>
      <c r="J5" s="422" t="s">
        <v>464</v>
      </c>
    </row>
    <row r="6" customHeight="1" spans="1:10">
      <c r="A6" s="422">
        <v>1</v>
      </c>
      <c r="B6" s="424"/>
      <c r="C6" s="424"/>
      <c r="D6" s="405"/>
      <c r="E6" s="425"/>
      <c r="F6" s="405"/>
      <c r="G6" s="406"/>
      <c r="H6" s="403">
        <f t="shared" ref="H6:H29" si="0">G6-F6</f>
        <v>0</v>
      </c>
      <c r="I6" s="403">
        <f t="shared" ref="I6:I30" si="1">IF(F6=0,0,ROUND(H6/F6*100,2))</f>
        <v>0</v>
      </c>
      <c r="J6" s="435"/>
    </row>
    <row r="7" customHeight="1" spans="1:10">
      <c r="A7" s="422"/>
      <c r="B7" s="426"/>
      <c r="C7" s="424"/>
      <c r="D7" s="405"/>
      <c r="E7" s="425"/>
      <c r="F7" s="405"/>
      <c r="G7" s="406"/>
      <c r="H7" s="403">
        <f t="shared" si="0"/>
        <v>0</v>
      </c>
      <c r="I7" s="403">
        <f t="shared" si="1"/>
        <v>0</v>
      </c>
      <c r="J7" s="435"/>
    </row>
    <row r="8" customHeight="1" spans="1:10">
      <c r="A8" s="422"/>
      <c r="B8" s="426"/>
      <c r="C8" s="424"/>
      <c r="D8" s="405"/>
      <c r="E8" s="425"/>
      <c r="F8" s="405"/>
      <c r="G8" s="406"/>
      <c r="H8" s="403">
        <f t="shared" si="0"/>
        <v>0</v>
      </c>
      <c r="I8" s="403">
        <f t="shared" si="1"/>
        <v>0</v>
      </c>
      <c r="J8" s="435"/>
    </row>
    <row r="9" customHeight="1" spans="1:10">
      <c r="A9" s="422"/>
      <c r="B9" s="426"/>
      <c r="C9" s="424"/>
      <c r="D9" s="405"/>
      <c r="E9" s="425"/>
      <c r="F9" s="405"/>
      <c r="G9" s="406"/>
      <c r="H9" s="403">
        <f t="shared" si="0"/>
        <v>0</v>
      </c>
      <c r="I9" s="403">
        <f t="shared" si="1"/>
        <v>0</v>
      </c>
      <c r="J9" s="435"/>
    </row>
    <row r="10" customHeight="1" spans="1:10">
      <c r="A10" s="422"/>
      <c r="B10" s="426"/>
      <c r="C10" s="424"/>
      <c r="D10" s="405"/>
      <c r="E10" s="425"/>
      <c r="F10" s="405"/>
      <c r="G10" s="406"/>
      <c r="H10" s="403">
        <f t="shared" si="0"/>
        <v>0</v>
      </c>
      <c r="I10" s="403">
        <f t="shared" si="1"/>
        <v>0</v>
      </c>
      <c r="J10" s="435"/>
    </row>
    <row r="11" customHeight="1" spans="1:10">
      <c r="A11" s="422"/>
      <c r="B11" s="427"/>
      <c r="C11" s="425"/>
      <c r="D11" s="405"/>
      <c r="E11" s="425"/>
      <c r="F11" s="405"/>
      <c r="G11" s="406"/>
      <c r="H11" s="403">
        <f t="shared" si="0"/>
        <v>0</v>
      </c>
      <c r="I11" s="403">
        <f t="shared" si="1"/>
        <v>0</v>
      </c>
      <c r="J11" s="435"/>
    </row>
    <row r="12" customHeight="1" spans="1:10">
      <c r="A12" s="422"/>
      <c r="B12" s="427"/>
      <c r="C12" s="425"/>
      <c r="D12" s="405"/>
      <c r="E12" s="425"/>
      <c r="F12" s="405"/>
      <c r="G12" s="406"/>
      <c r="H12" s="403">
        <f t="shared" si="0"/>
        <v>0</v>
      </c>
      <c r="I12" s="403">
        <f t="shared" si="1"/>
        <v>0</v>
      </c>
      <c r="J12" s="435"/>
    </row>
    <row r="13" customHeight="1" spans="1:10">
      <c r="A13" s="422"/>
      <c r="B13" s="427"/>
      <c r="C13" s="425"/>
      <c r="D13" s="405"/>
      <c r="E13" s="425"/>
      <c r="F13" s="405"/>
      <c r="G13" s="406"/>
      <c r="H13" s="403">
        <f t="shared" si="0"/>
        <v>0</v>
      </c>
      <c r="I13" s="403">
        <f t="shared" si="1"/>
        <v>0</v>
      </c>
      <c r="J13" s="435"/>
    </row>
    <row r="14" customHeight="1" spans="1:10">
      <c r="A14" s="422"/>
      <c r="B14" s="427"/>
      <c r="C14" s="425"/>
      <c r="D14" s="405"/>
      <c r="E14" s="425"/>
      <c r="F14" s="405"/>
      <c r="G14" s="406"/>
      <c r="H14" s="403">
        <f t="shared" si="0"/>
        <v>0</v>
      </c>
      <c r="I14" s="403">
        <f t="shared" si="1"/>
        <v>0</v>
      </c>
      <c r="J14" s="435"/>
    </row>
    <row r="15" customHeight="1" spans="1:10">
      <c r="A15" s="422"/>
      <c r="B15" s="427"/>
      <c r="C15" s="425"/>
      <c r="D15" s="405"/>
      <c r="E15" s="425"/>
      <c r="F15" s="405"/>
      <c r="G15" s="406"/>
      <c r="H15" s="403">
        <f t="shared" si="0"/>
        <v>0</v>
      </c>
      <c r="I15" s="403">
        <f t="shared" si="1"/>
        <v>0</v>
      </c>
      <c r="J15" s="435"/>
    </row>
    <row r="16" customHeight="1" spans="1:10">
      <c r="A16" s="422"/>
      <c r="B16" s="427"/>
      <c r="C16" s="425"/>
      <c r="D16" s="405"/>
      <c r="E16" s="425"/>
      <c r="F16" s="405"/>
      <c r="G16" s="406"/>
      <c r="H16" s="403">
        <f t="shared" si="0"/>
        <v>0</v>
      </c>
      <c r="I16" s="403">
        <f t="shared" si="1"/>
        <v>0</v>
      </c>
      <c r="J16" s="435"/>
    </row>
    <row r="17" customHeight="1" spans="1:10">
      <c r="A17" s="422"/>
      <c r="B17" s="427"/>
      <c r="C17" s="425"/>
      <c r="D17" s="405"/>
      <c r="E17" s="425"/>
      <c r="F17" s="405"/>
      <c r="G17" s="406"/>
      <c r="H17" s="403">
        <f t="shared" si="0"/>
        <v>0</v>
      </c>
      <c r="I17" s="403">
        <f t="shared" si="1"/>
        <v>0</v>
      </c>
      <c r="J17" s="435"/>
    </row>
    <row r="18" customHeight="1" spans="1:10">
      <c r="A18" s="422"/>
      <c r="B18" s="427"/>
      <c r="C18" s="425"/>
      <c r="D18" s="405"/>
      <c r="E18" s="425"/>
      <c r="F18" s="405"/>
      <c r="G18" s="406"/>
      <c r="H18" s="403">
        <f t="shared" si="0"/>
        <v>0</v>
      </c>
      <c r="I18" s="403">
        <f t="shared" si="1"/>
        <v>0</v>
      </c>
      <c r="J18" s="435"/>
    </row>
    <row r="19" customHeight="1" spans="1:10">
      <c r="A19" s="422"/>
      <c r="B19" s="427"/>
      <c r="C19" s="425"/>
      <c r="D19" s="405"/>
      <c r="E19" s="425"/>
      <c r="F19" s="405"/>
      <c r="G19" s="406"/>
      <c r="H19" s="403">
        <f t="shared" si="0"/>
        <v>0</v>
      </c>
      <c r="I19" s="403">
        <f t="shared" si="1"/>
        <v>0</v>
      </c>
      <c r="J19" s="435"/>
    </row>
    <row r="20" customHeight="1" spans="1:10">
      <c r="A20" s="422"/>
      <c r="B20" s="427"/>
      <c r="C20" s="425"/>
      <c r="D20" s="405"/>
      <c r="E20" s="425"/>
      <c r="F20" s="405"/>
      <c r="G20" s="406"/>
      <c r="H20" s="403">
        <f t="shared" si="0"/>
        <v>0</v>
      </c>
      <c r="I20" s="403">
        <f t="shared" si="1"/>
        <v>0</v>
      </c>
      <c r="J20" s="435"/>
    </row>
    <row r="21" customHeight="1" spans="1:10">
      <c r="A21" s="422"/>
      <c r="B21" s="427"/>
      <c r="C21" s="425"/>
      <c r="D21" s="405"/>
      <c r="E21" s="425"/>
      <c r="F21" s="405"/>
      <c r="G21" s="406"/>
      <c r="H21" s="403">
        <f t="shared" si="0"/>
        <v>0</v>
      </c>
      <c r="I21" s="403">
        <f t="shared" si="1"/>
        <v>0</v>
      </c>
      <c r="J21" s="435"/>
    </row>
    <row r="22" customHeight="1" spans="1:10">
      <c r="A22" s="422"/>
      <c r="B22" s="427"/>
      <c r="C22" s="425"/>
      <c r="D22" s="405"/>
      <c r="E22" s="425"/>
      <c r="F22" s="405"/>
      <c r="G22" s="406"/>
      <c r="H22" s="403">
        <f t="shared" si="0"/>
        <v>0</v>
      </c>
      <c r="I22" s="403">
        <f t="shared" si="1"/>
        <v>0</v>
      </c>
      <c r="J22" s="435"/>
    </row>
    <row r="23" customHeight="1" spans="1:10">
      <c r="A23" s="422"/>
      <c r="B23" s="427"/>
      <c r="C23" s="425"/>
      <c r="D23" s="405"/>
      <c r="E23" s="425"/>
      <c r="F23" s="405"/>
      <c r="G23" s="406"/>
      <c r="H23" s="403">
        <f t="shared" si="0"/>
        <v>0</v>
      </c>
      <c r="I23" s="403">
        <f t="shared" si="1"/>
        <v>0</v>
      </c>
      <c r="J23" s="435"/>
    </row>
    <row r="24" customHeight="1" spans="1:10">
      <c r="A24" s="422"/>
      <c r="B24" s="427"/>
      <c r="C24" s="425"/>
      <c r="D24" s="405"/>
      <c r="E24" s="425"/>
      <c r="F24" s="405"/>
      <c r="G24" s="406"/>
      <c r="H24" s="403">
        <f t="shared" si="0"/>
        <v>0</v>
      </c>
      <c r="I24" s="403">
        <f t="shared" si="1"/>
        <v>0</v>
      </c>
      <c r="J24" s="435"/>
    </row>
    <row r="25" hidden="1" customHeight="1" spans="1:10">
      <c r="A25" s="422">
        <v>20</v>
      </c>
      <c r="B25" s="427"/>
      <c r="C25" s="425"/>
      <c r="D25" s="405"/>
      <c r="E25" s="425"/>
      <c r="F25" s="405"/>
      <c r="G25" s="406"/>
      <c r="H25" s="403">
        <f t="shared" si="0"/>
        <v>0</v>
      </c>
      <c r="I25" s="403">
        <f t="shared" si="1"/>
        <v>0</v>
      </c>
      <c r="J25" s="435"/>
    </row>
    <row r="26" hidden="1" customHeight="1" spans="1:10">
      <c r="A26" s="422">
        <v>21</v>
      </c>
      <c r="B26" s="427"/>
      <c r="C26" s="425"/>
      <c r="D26" s="405"/>
      <c r="E26" s="425"/>
      <c r="F26" s="405"/>
      <c r="G26" s="406"/>
      <c r="H26" s="403">
        <f t="shared" si="0"/>
        <v>0</v>
      </c>
      <c r="I26" s="403">
        <f t="shared" si="1"/>
        <v>0</v>
      </c>
      <c r="J26" s="435"/>
    </row>
    <row r="27" hidden="1" customHeight="1" spans="1:10">
      <c r="A27" s="422">
        <v>22</v>
      </c>
      <c r="B27" s="427"/>
      <c r="C27" s="425"/>
      <c r="D27" s="405"/>
      <c r="E27" s="425"/>
      <c r="F27" s="405"/>
      <c r="G27" s="406"/>
      <c r="H27" s="403">
        <f t="shared" si="0"/>
        <v>0</v>
      </c>
      <c r="I27" s="403">
        <f t="shared" si="1"/>
        <v>0</v>
      </c>
      <c r="J27" s="435"/>
    </row>
    <row r="28" hidden="1" customHeight="1" spans="1:10">
      <c r="A28" s="422">
        <v>23</v>
      </c>
      <c r="B28" s="427"/>
      <c r="C28" s="425"/>
      <c r="D28" s="405"/>
      <c r="E28" s="425"/>
      <c r="F28" s="405"/>
      <c r="G28" s="406"/>
      <c r="H28" s="403">
        <f t="shared" si="0"/>
        <v>0</v>
      </c>
      <c r="I28" s="403">
        <f t="shared" si="1"/>
        <v>0</v>
      </c>
      <c r="J28" s="435"/>
    </row>
    <row r="29" hidden="1" customHeight="1" spans="1:10">
      <c r="A29" s="422">
        <v>24</v>
      </c>
      <c r="B29" s="33" t="s">
        <v>475</v>
      </c>
      <c r="C29" s="425"/>
      <c r="D29" s="405"/>
      <c r="E29" s="425"/>
      <c r="F29" s="405"/>
      <c r="G29" s="406"/>
      <c r="H29" s="403">
        <f t="shared" si="0"/>
        <v>0</v>
      </c>
      <c r="I29" s="403">
        <f t="shared" si="1"/>
        <v>0</v>
      </c>
      <c r="J29" s="435"/>
    </row>
    <row r="30" customHeight="1" spans="1:10">
      <c r="A30" s="428" t="s">
        <v>476</v>
      </c>
      <c r="B30" s="423"/>
      <c r="C30" s="429"/>
      <c r="D30" s="403"/>
      <c r="E30" s="422"/>
      <c r="F30" s="403">
        <f>SUM(F6:F29)</f>
        <v>0</v>
      </c>
      <c r="G30" s="407">
        <f>SUM(G6:G29)</f>
        <v>0</v>
      </c>
      <c r="H30" s="403">
        <f>SUM(H6:H29)</f>
        <v>0</v>
      </c>
      <c r="I30" s="403">
        <f t="shared" si="1"/>
        <v>0</v>
      </c>
      <c r="J30" s="429"/>
    </row>
    <row r="31" customHeight="1" spans="1:10">
      <c r="A31" s="430" t="str">
        <f>申报表封面!C18</f>
        <v>被评估单位填表人：</v>
      </c>
      <c r="B31" s="430"/>
      <c r="C31" s="430"/>
      <c r="D31" s="430"/>
      <c r="E31" s="421"/>
      <c r="F31" s="39" t="str">
        <f>CONCATENATE(索引!$D$6,"：",索引!$D11,"    ",索引!$E11)</f>
        <v>评估人员：    </v>
      </c>
      <c r="G31" s="398"/>
      <c r="H31" s="398"/>
      <c r="I31" s="398"/>
      <c r="J31" s="398"/>
    </row>
    <row r="32" ht="18" customHeight="1" spans="1:10">
      <c r="A32" s="431" t="str">
        <f>申报表封面!C20</f>
        <v>填表日期：</v>
      </c>
      <c r="B32" s="421"/>
      <c r="C32" s="421"/>
      <c r="D32" s="421"/>
      <c r="E32" s="421"/>
      <c r="F32" s="421"/>
      <c r="G32" s="421"/>
      <c r="H32" s="421"/>
      <c r="I32" s="421"/>
      <c r="J32" s="421"/>
    </row>
    <row r="33" customHeight="1" spans="1:10">
      <c r="A33" s="408" t="s">
        <v>477</v>
      </c>
      <c r="B33" s="408"/>
      <c r="C33" s="408"/>
      <c r="D33" s="408"/>
      <c r="E33" s="408"/>
      <c r="F33" s="408"/>
      <c r="G33" s="408"/>
      <c r="H33" s="408"/>
      <c r="I33" s="408"/>
      <c r="J33" s="408"/>
    </row>
    <row r="34" customHeight="1" spans="1:10">
      <c r="A34" s="408"/>
      <c r="B34" s="72" t="s">
        <v>478</v>
      </c>
      <c r="C34" s="408"/>
      <c r="D34" s="408"/>
      <c r="E34" s="408"/>
      <c r="F34" s="408"/>
      <c r="G34" s="408"/>
      <c r="H34" s="408"/>
      <c r="I34" s="408"/>
      <c r="J34" s="408"/>
    </row>
    <row r="35" customHeight="1" spans="1:10">
      <c r="A35" s="408"/>
      <c r="B35" s="72" t="s">
        <v>479</v>
      </c>
      <c r="C35" s="408"/>
      <c r="D35" s="408"/>
      <c r="E35" s="408"/>
      <c r="F35" s="408"/>
      <c r="G35" s="408"/>
      <c r="H35" s="408"/>
      <c r="I35" s="408"/>
      <c r="J35" s="408"/>
    </row>
    <row r="36" customHeight="1" spans="1:10">
      <c r="A36" s="432"/>
      <c r="B36" s="432"/>
      <c r="C36" s="432"/>
      <c r="D36" s="432"/>
      <c r="E36" s="432"/>
      <c r="F36" s="432"/>
      <c r="G36" s="432"/>
      <c r="H36" s="432"/>
      <c r="I36" s="432"/>
      <c r="J36" s="432"/>
    </row>
    <row r="37" customHeight="1" spans="1:10">
      <c r="A37" s="432"/>
      <c r="B37" s="432"/>
      <c r="C37" s="432"/>
      <c r="D37" s="432"/>
      <c r="E37" s="432"/>
      <c r="F37" s="432"/>
      <c r="G37" s="432"/>
      <c r="H37" s="432"/>
      <c r="I37" s="432"/>
      <c r="J37" s="432"/>
    </row>
    <row r="38" customHeight="1" spans="1:10">
      <c r="A38" s="432"/>
      <c r="B38" s="432"/>
      <c r="C38" s="432"/>
      <c r="D38" s="432"/>
      <c r="E38" s="432"/>
      <c r="F38" s="432"/>
      <c r="G38" s="432"/>
      <c r="H38" s="432"/>
      <c r="I38" s="432"/>
      <c r="J38" s="432"/>
    </row>
    <row r="39" customHeight="1" spans="1:10">
      <c r="A39" s="432"/>
      <c r="B39" s="432"/>
      <c r="C39" s="432"/>
      <c r="D39" s="432"/>
      <c r="E39" s="432"/>
      <c r="F39" s="432"/>
      <c r="G39" s="432"/>
      <c r="H39" s="432"/>
      <c r="I39" s="432"/>
      <c r="J39" s="432"/>
    </row>
    <row r="40" customHeight="1" spans="1:10">
      <c r="A40" s="432"/>
      <c r="B40" s="432"/>
      <c r="C40" s="432"/>
      <c r="D40" s="432"/>
      <c r="E40" s="432"/>
      <c r="F40" s="432"/>
      <c r="G40" s="432"/>
      <c r="H40" s="432"/>
      <c r="I40" s="432"/>
      <c r="J40" s="432"/>
    </row>
    <row r="41" customHeight="1" spans="1:10">
      <c r="A41" s="432"/>
      <c r="B41" s="432"/>
      <c r="C41" s="432"/>
      <c r="D41" s="432"/>
      <c r="E41" s="432"/>
      <c r="F41" s="432"/>
      <c r="G41" s="432"/>
      <c r="H41" s="432"/>
      <c r="I41" s="432"/>
      <c r="J41" s="432"/>
    </row>
    <row r="42" customHeight="1" spans="1:10">
      <c r="A42" s="432"/>
      <c r="B42" s="432"/>
      <c r="C42" s="432"/>
      <c r="D42" s="432"/>
      <c r="E42" s="432"/>
      <c r="F42" s="432"/>
      <c r="G42" s="432"/>
      <c r="H42" s="432"/>
      <c r="I42" s="432"/>
      <c r="J42" s="432"/>
    </row>
    <row r="43" customHeight="1" spans="1:10">
      <c r="A43" s="432"/>
      <c r="B43" s="432"/>
      <c r="C43" s="432"/>
      <c r="D43" s="432"/>
      <c r="E43" s="432"/>
      <c r="F43" s="432"/>
      <c r="G43" s="432"/>
      <c r="H43" s="432"/>
      <c r="I43" s="432"/>
      <c r="J43" s="432"/>
    </row>
    <row r="44" customHeight="1" spans="1:10">
      <c r="A44" s="432"/>
      <c r="B44" s="432"/>
      <c r="C44" s="432"/>
      <c r="D44" s="432"/>
      <c r="E44" s="432"/>
      <c r="F44" s="432"/>
      <c r="G44" s="432"/>
      <c r="H44" s="432"/>
      <c r="I44" s="432"/>
      <c r="J44" s="432"/>
    </row>
    <row r="45" customHeight="1" spans="1:10">
      <c r="A45" s="432"/>
      <c r="B45" s="432"/>
      <c r="C45" s="432"/>
      <c r="D45" s="432"/>
      <c r="E45" s="432"/>
      <c r="F45" s="432"/>
      <c r="G45" s="432"/>
      <c r="H45" s="432"/>
      <c r="I45" s="432"/>
      <c r="J45" s="432"/>
    </row>
    <row r="46" customHeight="1" spans="1:10">
      <c r="A46" s="432"/>
      <c r="B46" s="432"/>
      <c r="C46" s="432"/>
      <c r="D46" s="432"/>
      <c r="E46" s="432"/>
      <c r="F46" s="432"/>
      <c r="G46" s="432"/>
      <c r="H46" s="432"/>
      <c r="I46" s="432"/>
      <c r="J46" s="432"/>
    </row>
    <row r="47" customHeight="1" spans="1:10">
      <c r="A47" s="432"/>
      <c r="B47" s="432"/>
      <c r="C47" s="432"/>
      <c r="D47" s="432"/>
      <c r="E47" s="432"/>
      <c r="F47" s="432"/>
      <c r="G47" s="432"/>
      <c r="H47" s="432"/>
      <c r="I47" s="432"/>
      <c r="J47" s="432"/>
    </row>
    <row r="48" customHeight="1" spans="1:10">
      <c r="A48" s="432"/>
      <c r="B48" s="432"/>
      <c r="C48" s="432"/>
      <c r="D48" s="432"/>
      <c r="E48" s="432"/>
      <c r="F48" s="432"/>
      <c r="G48" s="432"/>
      <c r="H48" s="432"/>
      <c r="I48" s="432"/>
      <c r="J48" s="432"/>
    </row>
    <row r="49" customHeight="1" spans="1:10">
      <c r="A49" s="432"/>
      <c r="B49" s="432"/>
      <c r="C49" s="432"/>
      <c r="D49" s="432"/>
      <c r="E49" s="432"/>
      <c r="F49" s="432"/>
      <c r="G49" s="432"/>
      <c r="H49" s="432"/>
      <c r="I49" s="432"/>
      <c r="J49" s="432"/>
    </row>
    <row r="50" customHeight="1" spans="1:10">
      <c r="A50" s="432"/>
      <c r="B50" s="432"/>
      <c r="C50" s="432"/>
      <c r="D50" s="432"/>
      <c r="E50" s="432"/>
      <c r="F50" s="432"/>
      <c r="G50" s="432"/>
      <c r="H50" s="432"/>
      <c r="I50" s="432"/>
      <c r="J50" s="432"/>
    </row>
    <row r="51" customHeight="1" spans="1:10">
      <c r="A51" s="432"/>
      <c r="B51" s="432"/>
      <c r="C51" s="432"/>
      <c r="D51" s="432"/>
      <c r="E51" s="432"/>
      <c r="F51" s="432"/>
      <c r="G51" s="432"/>
      <c r="H51" s="432"/>
      <c r="I51" s="432"/>
      <c r="J51" s="432"/>
    </row>
    <row r="52" customHeight="1" spans="1:10">
      <c r="A52" s="432"/>
      <c r="B52" s="432"/>
      <c r="C52" s="432"/>
      <c r="D52" s="432"/>
      <c r="E52" s="432"/>
      <c r="F52" s="432"/>
      <c r="G52" s="432"/>
      <c r="H52" s="432"/>
      <c r="I52" s="432"/>
      <c r="J52" s="432"/>
    </row>
    <row r="53" customHeight="1" spans="1:10">
      <c r="A53" s="432"/>
      <c r="B53" s="432"/>
      <c r="C53" s="432"/>
      <c r="D53" s="432"/>
      <c r="E53" s="432"/>
      <c r="F53" s="432"/>
      <c r="G53" s="432"/>
      <c r="H53" s="432"/>
      <c r="I53" s="432"/>
      <c r="J53" s="432"/>
    </row>
    <row r="54" customHeight="1" spans="1:10">
      <c r="A54" s="432"/>
      <c r="B54" s="432"/>
      <c r="C54" s="432"/>
      <c r="D54" s="432"/>
      <c r="E54" s="432"/>
      <c r="F54" s="432"/>
      <c r="G54" s="432"/>
      <c r="H54" s="432"/>
      <c r="I54" s="432"/>
      <c r="J54" s="432"/>
    </row>
    <row r="55" customHeight="1" spans="1:10">
      <c r="A55" s="432"/>
      <c r="B55" s="432"/>
      <c r="C55" s="432"/>
      <c r="D55" s="432"/>
      <c r="E55" s="432"/>
      <c r="F55" s="432"/>
      <c r="G55" s="432"/>
      <c r="H55" s="432"/>
      <c r="I55" s="432"/>
      <c r="J55" s="432"/>
    </row>
    <row r="56" customHeight="1" spans="1:10">
      <c r="A56" s="432"/>
      <c r="B56" s="432"/>
      <c r="C56" s="432"/>
      <c r="D56" s="432"/>
      <c r="E56" s="432"/>
      <c r="F56" s="432"/>
      <c r="G56" s="432"/>
      <c r="H56" s="432"/>
      <c r="I56" s="432"/>
      <c r="J56" s="432"/>
    </row>
    <row r="57" customHeight="1" spans="1:10">
      <c r="A57" s="432"/>
      <c r="B57" s="432"/>
      <c r="C57" s="432"/>
      <c r="D57" s="432"/>
      <c r="E57" s="432"/>
      <c r="F57" s="432"/>
      <c r="G57" s="432"/>
      <c r="H57" s="432"/>
      <c r="I57" s="432"/>
      <c r="J57" s="432"/>
    </row>
    <row r="58" customHeight="1" spans="1:10">
      <c r="A58" s="432"/>
      <c r="B58" s="432"/>
      <c r="C58" s="432"/>
      <c r="D58" s="432"/>
      <c r="E58" s="432"/>
      <c r="F58" s="432"/>
      <c r="G58" s="432"/>
      <c r="H58" s="432"/>
      <c r="I58" s="432"/>
      <c r="J58" s="432"/>
    </row>
    <row r="59" customHeight="1" spans="1:10">
      <c r="A59" s="432"/>
      <c r="B59" s="432"/>
      <c r="C59" s="432"/>
      <c r="D59" s="432"/>
      <c r="E59" s="432"/>
      <c r="F59" s="432"/>
      <c r="G59" s="432"/>
      <c r="H59" s="432"/>
      <c r="I59" s="432"/>
      <c r="J59" s="432"/>
    </row>
    <row r="60" customHeight="1" spans="1:10">
      <c r="A60" s="432"/>
      <c r="B60" s="432"/>
      <c r="C60" s="432"/>
      <c r="D60" s="432"/>
      <c r="E60" s="432"/>
      <c r="F60" s="432"/>
      <c r="G60" s="432"/>
      <c r="H60" s="432"/>
      <c r="I60" s="432"/>
      <c r="J60" s="432"/>
    </row>
  </sheetData>
  <mergeCells count="2">
    <mergeCell ref="I2:J2"/>
    <mergeCell ref="A30:B30"/>
  </mergeCells>
  <printOptions horizontalCentered="1"/>
  <pageMargins left="0.748031496062992" right="0.748031496062992" top="0.78740157480315" bottom="0.590551181102362" header="1.37795275590551" footer="0.511811023622047"/>
  <pageSetup paperSize="9" fitToHeight="0" orientation="landscape" blackAndWhite="1" useFirstPageNumber="1"/>
  <headerFooter scaleWithDoc="0">
    <oddHeader>&amp;R&amp;"宋体,常规"&amp;10第&amp;"Arial Narrow,常规"&amp;P&amp;"宋体,常规"页，共&amp;"Arial Narrow,常规"&amp;N&amp;"宋体,常规"页</oddHeader>
  </headerFooter>
  <drawing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indexed="52"/>
  </sheetPr>
  <dimension ref="A1:K60"/>
  <sheetViews>
    <sheetView workbookViewId="0">
      <selection activeCell="D31" sqref="D31"/>
    </sheetView>
  </sheetViews>
  <sheetFormatPr defaultColWidth="9" defaultRowHeight="15.75" customHeight="1"/>
  <cols>
    <col min="1" max="1" width="4.625" style="13" customWidth="1"/>
    <col min="2" max="2" width="19.375" style="13" customWidth="1"/>
    <col min="3" max="3" width="15" style="13" customWidth="1"/>
    <col min="4" max="4" width="6.625" style="13" customWidth="1"/>
    <col min="5" max="5" width="13" style="13" customWidth="1"/>
    <col min="6" max="6" width="13.5" style="13" customWidth="1"/>
    <col min="7" max="7" width="10.625" style="13" customWidth="1"/>
    <col min="8" max="8" width="10.125" style="13" customWidth="1"/>
    <col min="9" max="9" width="9.625" style="13" customWidth="1"/>
    <col min="10" max="10" width="8.625" style="13" customWidth="1"/>
    <col min="11" max="11" width="9.125" style="13" customWidth="1"/>
    <col min="12" max="16384" width="9" style="13"/>
  </cols>
  <sheetData>
    <row r="1" s="11" customFormat="1" ht="25.5" customHeight="1" spans="1:11">
      <c r="A1" s="14" t="s">
        <v>480</v>
      </c>
      <c r="B1" s="15"/>
      <c r="C1" s="15"/>
      <c r="D1" s="15"/>
      <c r="E1" s="15"/>
      <c r="F1" s="15"/>
      <c r="G1" s="15"/>
      <c r="H1" s="15"/>
      <c r="I1" s="15"/>
      <c r="J1" s="15"/>
      <c r="K1" s="15"/>
    </row>
    <row r="2" customHeight="1" spans="1:11">
      <c r="A2" s="16"/>
      <c r="B2" s="16"/>
      <c r="C2" s="16"/>
      <c r="D2" s="16"/>
      <c r="E2" s="16"/>
      <c r="F2" s="16"/>
      <c r="G2" s="16"/>
      <c r="H2" s="51"/>
      <c r="I2" s="51"/>
      <c r="J2" s="17" t="s">
        <v>481</v>
      </c>
      <c r="K2" s="108"/>
    </row>
    <row r="3" customHeight="1" spans="1:11">
      <c r="A3" s="19" t="str">
        <f>申报表封面!A8</f>
        <v>评估基准日：2022年4月30日</v>
      </c>
      <c r="B3" s="19"/>
      <c r="C3" s="19"/>
      <c r="D3" s="19"/>
      <c r="E3" s="19"/>
      <c r="F3" s="19"/>
      <c r="G3" s="19"/>
      <c r="H3" s="20"/>
      <c r="I3" s="20"/>
      <c r="J3" s="20"/>
      <c r="K3" s="402"/>
    </row>
    <row r="4" customHeight="1" spans="1:11">
      <c r="A4" s="102" t="str">
        <f>申报表封面!C14</f>
        <v>被评估单位（产权持有人）：哈尔滨空调股份有限公司</v>
      </c>
      <c r="B4" s="22"/>
      <c r="C4" s="22"/>
      <c r="D4" s="22"/>
      <c r="E4" s="22"/>
      <c r="F4" s="22"/>
      <c r="G4" s="22"/>
      <c r="H4" s="22"/>
      <c r="I4" s="22"/>
      <c r="J4" s="23" t="s">
        <v>372</v>
      </c>
      <c r="K4" s="412"/>
    </row>
    <row r="5" s="12" customFormat="1" customHeight="1" spans="1:11">
      <c r="A5" s="24" t="s">
        <v>373</v>
      </c>
      <c r="B5" s="24" t="s">
        <v>482</v>
      </c>
      <c r="C5" s="24" t="s">
        <v>483</v>
      </c>
      <c r="D5" s="24" t="s">
        <v>472</v>
      </c>
      <c r="E5" s="24" t="s">
        <v>473</v>
      </c>
      <c r="F5" s="24" t="s">
        <v>474</v>
      </c>
      <c r="G5" s="24" t="s">
        <v>375</v>
      </c>
      <c r="H5" s="26" t="s">
        <v>376</v>
      </c>
      <c r="I5" s="24" t="s">
        <v>377</v>
      </c>
      <c r="J5" s="24" t="s">
        <v>378</v>
      </c>
      <c r="K5" s="76" t="s">
        <v>484</v>
      </c>
    </row>
    <row r="6" customHeight="1" spans="1:11">
      <c r="A6" s="24">
        <v>1</v>
      </c>
      <c r="B6" s="47"/>
      <c r="C6" s="335"/>
      <c r="D6" s="351"/>
      <c r="E6" s="49"/>
      <c r="F6" s="132"/>
      <c r="G6" s="405"/>
      <c r="H6" s="406">
        <f>G6</f>
        <v>0</v>
      </c>
      <c r="I6" s="403">
        <f t="shared" ref="I6:I29" si="0">H6-G6</f>
        <v>0</v>
      </c>
      <c r="J6" s="403">
        <f t="shared" ref="J6:J30" si="1">IF(G6=0,0,ROUND(I6/G6*100,2))</f>
        <v>0</v>
      </c>
      <c r="K6" s="78"/>
    </row>
    <row r="7" customHeight="1" spans="1:11">
      <c r="A7" s="24">
        <v>2</v>
      </c>
      <c r="B7" s="95"/>
      <c r="C7" s="411"/>
      <c r="D7" s="351"/>
      <c r="E7" s="49"/>
      <c r="F7" s="132"/>
      <c r="G7" s="405"/>
      <c r="H7" s="406">
        <f>G7</f>
        <v>0</v>
      </c>
      <c r="I7" s="403">
        <f t="shared" si="0"/>
        <v>0</v>
      </c>
      <c r="J7" s="403">
        <f t="shared" si="1"/>
        <v>0</v>
      </c>
      <c r="K7" s="78"/>
    </row>
    <row r="8" customHeight="1" spans="1:11">
      <c r="A8" s="24"/>
      <c r="B8" s="47"/>
      <c r="C8" s="335"/>
      <c r="D8" s="351"/>
      <c r="E8" s="49"/>
      <c r="F8" s="132"/>
      <c r="G8" s="405"/>
      <c r="H8" s="406"/>
      <c r="I8" s="403">
        <f t="shared" si="0"/>
        <v>0</v>
      </c>
      <c r="J8" s="403">
        <f t="shared" si="1"/>
        <v>0</v>
      </c>
      <c r="K8" s="78"/>
    </row>
    <row r="9" customHeight="1" spans="1:11">
      <c r="A9" s="24"/>
      <c r="B9" s="47"/>
      <c r="C9" s="335"/>
      <c r="D9" s="351"/>
      <c r="E9" s="49"/>
      <c r="F9" s="132"/>
      <c r="G9" s="405"/>
      <c r="H9" s="406"/>
      <c r="I9" s="403">
        <f t="shared" si="0"/>
        <v>0</v>
      </c>
      <c r="J9" s="403">
        <f t="shared" si="1"/>
        <v>0</v>
      </c>
      <c r="K9" s="377"/>
    </row>
    <row r="10" customHeight="1" spans="1:11">
      <c r="A10" s="24"/>
      <c r="B10" s="47"/>
      <c r="C10" s="335"/>
      <c r="D10" s="351"/>
      <c r="E10" s="49"/>
      <c r="F10" s="132"/>
      <c r="G10" s="405"/>
      <c r="H10" s="406"/>
      <c r="I10" s="403">
        <f t="shared" si="0"/>
        <v>0</v>
      </c>
      <c r="J10" s="403">
        <f t="shared" si="1"/>
        <v>0</v>
      </c>
      <c r="K10" s="377"/>
    </row>
    <row r="11" customHeight="1" spans="1:11">
      <c r="A11" s="24"/>
      <c r="B11" s="47"/>
      <c r="C11" s="335"/>
      <c r="D11" s="351"/>
      <c r="E11" s="49"/>
      <c r="F11" s="132"/>
      <c r="G11" s="405"/>
      <c r="H11" s="406"/>
      <c r="I11" s="403">
        <f t="shared" si="0"/>
        <v>0</v>
      </c>
      <c r="J11" s="403">
        <f t="shared" si="1"/>
        <v>0</v>
      </c>
      <c r="K11" s="377"/>
    </row>
    <row r="12" customHeight="1" spans="1:11">
      <c r="A12" s="24"/>
      <c r="B12" s="47"/>
      <c r="C12" s="335"/>
      <c r="D12" s="351"/>
      <c r="E12" s="49"/>
      <c r="F12" s="132"/>
      <c r="G12" s="405"/>
      <c r="H12" s="406"/>
      <c r="I12" s="403">
        <f t="shared" si="0"/>
        <v>0</v>
      </c>
      <c r="J12" s="403">
        <f t="shared" si="1"/>
        <v>0</v>
      </c>
      <c r="K12" s="377"/>
    </row>
    <row r="13" customHeight="1" spans="1:11">
      <c r="A13" s="24"/>
      <c r="B13" s="29"/>
      <c r="C13" s="335"/>
      <c r="D13" s="351"/>
      <c r="E13" s="49"/>
      <c r="F13" s="132"/>
      <c r="G13" s="405"/>
      <c r="H13" s="406"/>
      <c r="I13" s="403">
        <f t="shared" si="0"/>
        <v>0</v>
      </c>
      <c r="J13" s="403">
        <f t="shared" si="1"/>
        <v>0</v>
      </c>
      <c r="K13" s="78"/>
    </row>
    <row r="14" customHeight="1" spans="1:11">
      <c r="A14" s="24"/>
      <c r="B14" s="29"/>
      <c r="C14" s="335"/>
      <c r="D14" s="351"/>
      <c r="E14" s="49"/>
      <c r="F14" s="132"/>
      <c r="G14" s="405"/>
      <c r="H14" s="406"/>
      <c r="I14" s="403">
        <f t="shared" si="0"/>
        <v>0</v>
      </c>
      <c r="J14" s="403">
        <f t="shared" si="1"/>
        <v>0</v>
      </c>
      <c r="K14" s="78"/>
    </row>
    <row r="15" customHeight="1" spans="1:11">
      <c r="A15" s="24"/>
      <c r="B15" s="29"/>
      <c r="C15" s="335"/>
      <c r="D15" s="351"/>
      <c r="E15" s="49"/>
      <c r="F15" s="132"/>
      <c r="G15" s="405"/>
      <c r="H15" s="406"/>
      <c r="I15" s="403">
        <f t="shared" si="0"/>
        <v>0</v>
      </c>
      <c r="J15" s="403">
        <f t="shared" si="1"/>
        <v>0</v>
      </c>
      <c r="K15" s="78"/>
    </row>
    <row r="16" customHeight="1" spans="1:11">
      <c r="A16" s="24"/>
      <c r="B16" s="29"/>
      <c r="C16" s="335"/>
      <c r="D16" s="351"/>
      <c r="E16" s="49"/>
      <c r="F16" s="132"/>
      <c r="G16" s="405"/>
      <c r="H16" s="406"/>
      <c r="I16" s="403">
        <f t="shared" si="0"/>
        <v>0</v>
      </c>
      <c r="J16" s="403">
        <f t="shared" si="1"/>
        <v>0</v>
      </c>
      <c r="K16" s="377"/>
    </row>
    <row r="17" customHeight="1" spans="1:11">
      <c r="A17" s="24"/>
      <c r="B17" s="29"/>
      <c r="C17" s="335"/>
      <c r="D17" s="335"/>
      <c r="E17" s="49"/>
      <c r="F17" s="132"/>
      <c r="G17" s="405"/>
      <c r="H17" s="406"/>
      <c r="I17" s="403">
        <f t="shared" si="0"/>
        <v>0</v>
      </c>
      <c r="J17" s="403">
        <f t="shared" si="1"/>
        <v>0</v>
      </c>
      <c r="K17" s="78"/>
    </row>
    <row r="18" customHeight="1" spans="1:11">
      <c r="A18" s="24"/>
      <c r="B18" s="29"/>
      <c r="C18" s="335"/>
      <c r="D18" s="335"/>
      <c r="E18" s="49"/>
      <c r="F18" s="132"/>
      <c r="G18" s="405"/>
      <c r="H18" s="406"/>
      <c r="I18" s="403">
        <f t="shared" si="0"/>
        <v>0</v>
      </c>
      <c r="J18" s="403">
        <f t="shared" si="1"/>
        <v>0</v>
      </c>
      <c r="K18" s="78"/>
    </row>
    <row r="19" customHeight="1" spans="1:11">
      <c r="A19" s="24"/>
      <c r="B19" s="29"/>
      <c r="C19" s="335"/>
      <c r="D19" s="335"/>
      <c r="E19" s="49"/>
      <c r="F19" s="132"/>
      <c r="G19" s="405"/>
      <c r="H19" s="406"/>
      <c r="I19" s="403">
        <f t="shared" si="0"/>
        <v>0</v>
      </c>
      <c r="J19" s="403">
        <f t="shared" si="1"/>
        <v>0</v>
      </c>
      <c r="K19" s="78"/>
    </row>
    <row r="20" customHeight="1" spans="1:11">
      <c r="A20" s="24"/>
      <c r="B20" s="29"/>
      <c r="C20" s="335"/>
      <c r="D20" s="335"/>
      <c r="E20" s="49"/>
      <c r="F20" s="132"/>
      <c r="G20" s="405"/>
      <c r="H20" s="406"/>
      <c r="I20" s="403">
        <f t="shared" si="0"/>
        <v>0</v>
      </c>
      <c r="J20" s="403">
        <f t="shared" si="1"/>
        <v>0</v>
      </c>
      <c r="K20" s="78"/>
    </row>
    <row r="21" customHeight="1" spans="1:11">
      <c r="A21" s="24"/>
      <c r="B21" s="29"/>
      <c r="C21" s="335"/>
      <c r="D21" s="335"/>
      <c r="E21" s="49"/>
      <c r="F21" s="132"/>
      <c r="G21" s="405"/>
      <c r="H21" s="406"/>
      <c r="I21" s="403">
        <f t="shared" si="0"/>
        <v>0</v>
      </c>
      <c r="J21" s="403">
        <f t="shared" si="1"/>
        <v>0</v>
      </c>
      <c r="K21" s="78"/>
    </row>
    <row r="22" customHeight="1" spans="1:11">
      <c r="A22" s="24"/>
      <c r="B22" s="29"/>
      <c r="C22" s="335"/>
      <c r="D22" s="335"/>
      <c r="E22" s="49"/>
      <c r="F22" s="132"/>
      <c r="G22" s="405"/>
      <c r="H22" s="406"/>
      <c r="I22" s="403">
        <f t="shared" si="0"/>
        <v>0</v>
      </c>
      <c r="J22" s="403">
        <f t="shared" si="1"/>
        <v>0</v>
      </c>
      <c r="K22" s="78"/>
    </row>
    <row r="23" customHeight="1" spans="1:11">
      <c r="A23" s="24"/>
      <c r="B23" s="29"/>
      <c r="C23" s="335"/>
      <c r="D23" s="335"/>
      <c r="E23" s="49"/>
      <c r="F23" s="132"/>
      <c r="G23" s="405"/>
      <c r="H23" s="406"/>
      <c r="I23" s="403">
        <f t="shared" si="0"/>
        <v>0</v>
      </c>
      <c r="J23" s="403">
        <f t="shared" si="1"/>
        <v>0</v>
      </c>
      <c r="K23" s="78"/>
    </row>
    <row r="24" customHeight="1" spans="1:11">
      <c r="A24" s="24"/>
      <c r="B24" s="29"/>
      <c r="C24" s="335"/>
      <c r="D24" s="335"/>
      <c r="E24" s="49"/>
      <c r="F24" s="132"/>
      <c r="G24" s="405"/>
      <c r="H24" s="406"/>
      <c r="I24" s="403">
        <f t="shared" si="0"/>
        <v>0</v>
      </c>
      <c r="J24" s="403">
        <f t="shared" si="1"/>
        <v>0</v>
      </c>
      <c r="K24" s="78"/>
    </row>
    <row r="25" customHeight="1" spans="1:11">
      <c r="A25" s="24"/>
      <c r="B25" s="29"/>
      <c r="C25" s="335"/>
      <c r="D25" s="335"/>
      <c r="E25" s="49"/>
      <c r="F25" s="132"/>
      <c r="G25" s="405"/>
      <c r="H25" s="406"/>
      <c r="I25" s="403">
        <f t="shared" si="0"/>
        <v>0</v>
      </c>
      <c r="J25" s="403">
        <f t="shared" si="1"/>
        <v>0</v>
      </c>
      <c r="K25" s="78"/>
    </row>
    <row r="26" customHeight="1" spans="1:11">
      <c r="A26" s="24"/>
      <c r="B26" s="29"/>
      <c r="C26" s="335"/>
      <c r="D26" s="335"/>
      <c r="E26" s="49"/>
      <c r="F26" s="132"/>
      <c r="G26" s="405"/>
      <c r="H26" s="406"/>
      <c r="I26" s="403">
        <f t="shared" si="0"/>
        <v>0</v>
      </c>
      <c r="J26" s="403">
        <f t="shared" si="1"/>
        <v>0</v>
      </c>
      <c r="K26" s="78"/>
    </row>
    <row r="27" customHeight="1" spans="1:11">
      <c r="A27" s="24"/>
      <c r="B27" s="29"/>
      <c r="C27" s="335"/>
      <c r="D27" s="335"/>
      <c r="E27" s="49"/>
      <c r="F27" s="132"/>
      <c r="G27" s="405"/>
      <c r="H27" s="406"/>
      <c r="I27" s="403">
        <f t="shared" si="0"/>
        <v>0</v>
      </c>
      <c r="J27" s="403">
        <f t="shared" si="1"/>
        <v>0</v>
      </c>
      <c r="K27" s="78"/>
    </row>
    <row r="28" customHeight="1" spans="1:11">
      <c r="A28" s="24"/>
      <c r="B28" s="29"/>
      <c r="C28" s="335"/>
      <c r="D28" s="335"/>
      <c r="E28" s="49"/>
      <c r="F28" s="132"/>
      <c r="G28" s="405"/>
      <c r="H28" s="406"/>
      <c r="I28" s="403">
        <f t="shared" si="0"/>
        <v>0</v>
      </c>
      <c r="J28" s="403">
        <f t="shared" si="1"/>
        <v>0</v>
      </c>
      <c r="K28" s="78"/>
    </row>
    <row r="29" hidden="1" customHeight="1" spans="1:11">
      <c r="A29" s="24">
        <v>24</v>
      </c>
      <c r="B29" s="33" t="s">
        <v>475</v>
      </c>
      <c r="C29" s="335"/>
      <c r="D29" s="335"/>
      <c r="E29" s="49"/>
      <c r="F29" s="132"/>
      <c r="G29" s="405"/>
      <c r="H29" s="406"/>
      <c r="I29" s="403">
        <f t="shared" si="0"/>
        <v>0</v>
      </c>
      <c r="J29" s="403">
        <f t="shared" si="1"/>
        <v>0</v>
      </c>
      <c r="K29" s="78"/>
    </row>
    <row r="30" customHeight="1" spans="1:11">
      <c r="A30" s="34" t="s">
        <v>485</v>
      </c>
      <c r="B30" s="26"/>
      <c r="C30" s="37"/>
      <c r="D30" s="37"/>
      <c r="E30" s="44"/>
      <c r="F30" s="90"/>
      <c r="G30" s="403">
        <f>SUM(G6:G29)</f>
        <v>0</v>
      </c>
      <c r="H30" s="407">
        <f>SUM(H6:H29)</f>
        <v>0</v>
      </c>
      <c r="I30" s="403">
        <f>SUM(I6:I29)</f>
        <v>0</v>
      </c>
      <c r="J30" s="403">
        <f t="shared" si="1"/>
        <v>0</v>
      </c>
      <c r="K30" s="79"/>
    </row>
    <row r="31" customHeight="1" spans="1:11">
      <c r="A31" s="38" t="str">
        <f>申报表封面!C18</f>
        <v>被评估单位填表人：</v>
      </c>
      <c r="B31" s="38"/>
      <c r="C31" s="38"/>
      <c r="D31" s="38"/>
      <c r="E31" s="87"/>
      <c r="F31" s="87"/>
      <c r="G31" s="39" t="str">
        <f>CONCATENATE(索引!$D$6,"：",索引!$D12,"    ",索引!$E12)</f>
        <v>评估人员：    </v>
      </c>
      <c r="H31" s="38"/>
      <c r="I31" s="38"/>
      <c r="J31" s="38"/>
      <c r="K31" s="80"/>
    </row>
    <row r="32" customHeight="1" spans="1:11">
      <c r="A32" s="87" t="str">
        <f>申报表封面!C20</f>
        <v>填表日期：</v>
      </c>
      <c r="B32" s="87"/>
      <c r="C32" s="87"/>
      <c r="D32" s="87"/>
      <c r="E32" s="87"/>
      <c r="F32" s="87"/>
      <c r="G32" s="87"/>
      <c r="H32" s="87"/>
      <c r="I32" s="87"/>
      <c r="J32" s="87"/>
      <c r="K32" s="135"/>
    </row>
    <row r="33" s="404" customFormat="1" customHeight="1" spans="1:11">
      <c r="A33" s="408" t="s">
        <v>477</v>
      </c>
      <c r="B33" s="408"/>
      <c r="C33" s="408"/>
      <c r="D33" s="408"/>
      <c r="E33" s="408"/>
      <c r="F33" s="408"/>
      <c r="G33" s="408"/>
      <c r="H33" s="408"/>
      <c r="I33" s="408"/>
      <c r="J33" s="408"/>
      <c r="K33" s="410"/>
    </row>
    <row r="34" customHeight="1" spans="1:11">
      <c r="A34" s="22"/>
      <c r="B34" s="71" t="s">
        <v>486</v>
      </c>
      <c r="C34" s="22"/>
      <c r="D34" s="22"/>
      <c r="E34" s="22"/>
      <c r="F34" s="22"/>
      <c r="G34" s="22"/>
      <c r="H34" s="22"/>
      <c r="I34" s="22"/>
      <c r="J34" s="22"/>
      <c r="K34" s="82"/>
    </row>
    <row r="35" customHeight="1" spans="1:10">
      <c r="A35" s="18"/>
      <c r="B35" s="18"/>
      <c r="C35" s="18"/>
      <c r="D35" s="18"/>
      <c r="E35" s="18"/>
      <c r="F35" s="18"/>
      <c r="G35" s="18"/>
      <c r="H35" s="18"/>
      <c r="I35" s="18"/>
      <c r="J35" s="18"/>
    </row>
    <row r="36" customHeight="1" spans="1:10">
      <c r="A36" s="18"/>
      <c r="B36" s="18"/>
      <c r="C36" s="18"/>
      <c r="D36" s="18"/>
      <c r="E36" s="18"/>
      <c r="F36" s="18"/>
      <c r="G36" s="18"/>
      <c r="H36" s="18"/>
      <c r="I36" s="18"/>
      <c r="J36" s="18"/>
    </row>
    <row r="37" customHeight="1" spans="1:10">
      <c r="A37" s="18"/>
      <c r="B37" s="18"/>
      <c r="C37" s="18"/>
      <c r="D37" s="18"/>
      <c r="E37" s="18"/>
      <c r="F37" s="18"/>
      <c r="G37" s="18"/>
      <c r="H37" s="18"/>
      <c r="I37" s="18"/>
      <c r="J37" s="18"/>
    </row>
    <row r="38" customHeight="1" spans="1:10">
      <c r="A38" s="18"/>
      <c r="B38" s="18"/>
      <c r="C38" s="18"/>
      <c r="D38" s="18"/>
      <c r="E38" s="18"/>
      <c r="F38" s="18"/>
      <c r="G38" s="18"/>
      <c r="H38" s="18"/>
      <c r="I38" s="18"/>
      <c r="J38" s="18"/>
    </row>
    <row r="39" customHeight="1" spans="1:10">
      <c r="A39" s="18"/>
      <c r="B39" s="18"/>
      <c r="C39" s="18"/>
      <c r="D39" s="18"/>
      <c r="E39" s="18"/>
      <c r="F39" s="18"/>
      <c r="G39" s="18"/>
      <c r="H39" s="18"/>
      <c r="I39" s="18"/>
      <c r="J39" s="18"/>
    </row>
    <row r="40" customHeight="1" spans="1:10">
      <c r="A40" s="18"/>
      <c r="B40" s="18"/>
      <c r="C40" s="18"/>
      <c r="D40" s="18"/>
      <c r="E40" s="18"/>
      <c r="F40" s="18"/>
      <c r="G40" s="18"/>
      <c r="H40" s="18"/>
      <c r="I40" s="18"/>
      <c r="J40" s="18"/>
    </row>
    <row r="41" customHeight="1" spans="1:10">
      <c r="A41" s="18"/>
      <c r="B41" s="18"/>
      <c r="C41" s="18"/>
      <c r="D41" s="18"/>
      <c r="E41" s="18"/>
      <c r="F41" s="18"/>
      <c r="G41" s="18"/>
      <c r="H41" s="18"/>
      <c r="I41" s="18"/>
      <c r="J41" s="18"/>
    </row>
    <row r="42" customHeight="1" spans="1:10">
      <c r="A42" s="18"/>
      <c r="B42" s="18"/>
      <c r="C42" s="18"/>
      <c r="D42" s="18"/>
      <c r="E42" s="18"/>
      <c r="F42" s="18"/>
      <c r="G42" s="18"/>
      <c r="H42" s="18"/>
      <c r="I42" s="18"/>
      <c r="J42" s="18"/>
    </row>
    <row r="43" customHeight="1" spans="1:10">
      <c r="A43" s="18"/>
      <c r="B43" s="18"/>
      <c r="C43" s="18"/>
      <c r="D43" s="18"/>
      <c r="E43" s="18"/>
      <c r="F43" s="18"/>
      <c r="G43" s="18"/>
      <c r="H43" s="18"/>
      <c r="I43" s="18"/>
      <c r="J43" s="18"/>
    </row>
    <row r="44" customHeight="1" spans="1:10">
      <c r="A44" s="18"/>
      <c r="B44" s="18"/>
      <c r="C44" s="18"/>
      <c r="D44" s="18"/>
      <c r="E44" s="18"/>
      <c r="F44" s="18"/>
      <c r="G44" s="18"/>
      <c r="H44" s="18"/>
      <c r="I44" s="18"/>
      <c r="J44" s="18"/>
    </row>
    <row r="45" customHeight="1" spans="1:10">
      <c r="A45" s="18"/>
      <c r="B45" s="18"/>
      <c r="C45" s="18"/>
      <c r="D45" s="18"/>
      <c r="E45" s="18"/>
      <c r="F45" s="18"/>
      <c r="G45" s="18"/>
      <c r="H45" s="18"/>
      <c r="I45" s="18"/>
      <c r="J45" s="18"/>
    </row>
    <row r="46" customHeight="1" spans="1:10">
      <c r="A46" s="18"/>
      <c r="B46" s="18"/>
      <c r="C46" s="18"/>
      <c r="D46" s="18"/>
      <c r="E46" s="18"/>
      <c r="F46" s="18"/>
      <c r="G46" s="18"/>
      <c r="H46" s="18"/>
      <c r="I46" s="18"/>
      <c r="J46" s="18"/>
    </row>
    <row r="47" customHeight="1" spans="1:10">
      <c r="A47" s="18"/>
      <c r="B47" s="18"/>
      <c r="C47" s="18"/>
      <c r="D47" s="18"/>
      <c r="E47" s="18"/>
      <c r="F47" s="18"/>
      <c r="G47" s="18"/>
      <c r="H47" s="18"/>
      <c r="I47" s="18"/>
      <c r="J47" s="18"/>
    </row>
    <row r="48" customHeight="1" spans="1:10">
      <c r="A48" s="18"/>
      <c r="B48" s="18"/>
      <c r="C48" s="18"/>
      <c r="D48" s="18"/>
      <c r="E48" s="18"/>
      <c r="F48" s="18"/>
      <c r="G48" s="18"/>
      <c r="H48" s="18"/>
      <c r="I48" s="18"/>
      <c r="J48" s="18"/>
    </row>
    <row r="49" customHeight="1" spans="1:10">
      <c r="A49" s="18"/>
      <c r="B49" s="18"/>
      <c r="C49" s="18"/>
      <c r="D49" s="18"/>
      <c r="E49" s="18"/>
      <c r="F49" s="18"/>
      <c r="G49" s="18"/>
      <c r="H49" s="18"/>
      <c r="I49" s="18"/>
      <c r="J49" s="18"/>
    </row>
    <row r="50" customHeight="1" spans="1:10">
      <c r="A50" s="18"/>
      <c r="B50" s="18"/>
      <c r="C50" s="18"/>
      <c r="D50" s="18"/>
      <c r="E50" s="18"/>
      <c r="F50" s="18"/>
      <c r="G50" s="18"/>
      <c r="H50" s="18"/>
      <c r="I50" s="18"/>
      <c r="J50" s="18"/>
    </row>
    <row r="51" customHeight="1" spans="1:10">
      <c r="A51" s="18"/>
      <c r="B51" s="18"/>
      <c r="C51" s="18"/>
      <c r="D51" s="18"/>
      <c r="E51" s="18"/>
      <c r="F51" s="18"/>
      <c r="G51" s="18"/>
      <c r="H51" s="18"/>
      <c r="I51" s="18"/>
      <c r="J51" s="18"/>
    </row>
    <row r="52" customHeight="1" spans="1:10">
      <c r="A52" s="18"/>
      <c r="B52" s="18"/>
      <c r="C52" s="18"/>
      <c r="D52" s="18"/>
      <c r="E52" s="18"/>
      <c r="F52" s="18"/>
      <c r="G52" s="18"/>
      <c r="H52" s="18"/>
      <c r="I52" s="18"/>
      <c r="J52" s="18"/>
    </row>
    <row r="53" customHeight="1" spans="1:10">
      <c r="A53" s="18"/>
      <c r="B53" s="18"/>
      <c r="C53" s="18"/>
      <c r="D53" s="18"/>
      <c r="E53" s="18"/>
      <c r="F53" s="18"/>
      <c r="G53" s="18"/>
      <c r="H53" s="18"/>
      <c r="I53" s="18"/>
      <c r="J53" s="18"/>
    </row>
    <row r="54" customHeight="1" spans="1:10">
      <c r="A54" s="18"/>
      <c r="B54" s="18"/>
      <c r="C54" s="18"/>
      <c r="D54" s="18"/>
      <c r="E54" s="18"/>
      <c r="F54" s="18"/>
      <c r="G54" s="18"/>
      <c r="H54" s="18"/>
      <c r="I54" s="18"/>
      <c r="J54" s="18"/>
    </row>
    <row r="55" customHeight="1" spans="1:10">
      <c r="A55" s="18"/>
      <c r="B55" s="18"/>
      <c r="C55" s="18"/>
      <c r="D55" s="18"/>
      <c r="E55" s="18"/>
      <c r="F55" s="18"/>
      <c r="G55" s="18"/>
      <c r="H55" s="18"/>
      <c r="I55" s="18"/>
      <c r="J55" s="18"/>
    </row>
    <row r="56" customHeight="1" spans="1:10">
      <c r="A56" s="18"/>
      <c r="B56" s="18"/>
      <c r="C56" s="18"/>
      <c r="D56" s="18"/>
      <c r="E56" s="18"/>
      <c r="F56" s="18"/>
      <c r="G56" s="18"/>
      <c r="H56" s="18"/>
      <c r="I56" s="18"/>
      <c r="J56" s="18"/>
    </row>
    <row r="57" customHeight="1" spans="1:10">
      <c r="A57" s="18"/>
      <c r="B57" s="18"/>
      <c r="C57" s="18"/>
      <c r="D57" s="18"/>
      <c r="E57" s="18"/>
      <c r="F57" s="18"/>
      <c r="G57" s="18"/>
      <c r="H57" s="18"/>
      <c r="I57" s="18"/>
      <c r="J57" s="18"/>
    </row>
    <row r="58" customHeight="1" spans="1:10">
      <c r="A58" s="18"/>
      <c r="B58" s="18"/>
      <c r="C58" s="18"/>
      <c r="D58" s="18"/>
      <c r="E58" s="18"/>
      <c r="F58" s="18"/>
      <c r="G58" s="18"/>
      <c r="H58" s="18"/>
      <c r="I58" s="18"/>
      <c r="J58" s="18"/>
    </row>
    <row r="59" customHeight="1" spans="1:10">
      <c r="A59" s="18"/>
      <c r="B59" s="18"/>
      <c r="C59" s="18"/>
      <c r="D59" s="18"/>
      <c r="E59" s="18"/>
      <c r="F59" s="18"/>
      <c r="G59" s="18"/>
      <c r="H59" s="18"/>
      <c r="I59" s="18"/>
      <c r="J59" s="18"/>
    </row>
    <row r="60" customHeight="1" spans="1:10">
      <c r="A60" s="18"/>
      <c r="B60" s="18"/>
      <c r="C60" s="18"/>
      <c r="D60" s="18"/>
      <c r="E60" s="18"/>
      <c r="F60" s="18"/>
      <c r="G60" s="18"/>
      <c r="H60" s="18"/>
      <c r="I60" s="18"/>
      <c r="J60" s="18"/>
    </row>
  </sheetData>
  <mergeCells count="3">
    <mergeCell ref="J2:K2"/>
    <mergeCell ref="J4:K4"/>
    <mergeCell ref="A30:B30"/>
  </mergeCells>
  <printOptions horizontalCentered="1"/>
  <pageMargins left="0.748031496062992" right="0.748031496062992" top="0.78740157480315" bottom="0.590551181102362" header="1.37795275590551" footer="0.511811023622047"/>
  <pageSetup paperSize="9" fitToHeight="0" orientation="landscape" blackAndWhite="1" useFirstPageNumber="1"/>
  <headerFooter scaleWithDoc="0">
    <oddHeader>&amp;R&amp;"宋体,常规"&amp;10第&amp;"Arial Narrow,常规"&amp;P&amp;"宋体,常规"页，共&amp;"Arial Narrow,常规"&amp;N&amp;"宋体,常规"页</oddHeader>
  </headerFooter>
  <drawing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indexed="52"/>
  </sheetPr>
  <dimension ref="A1:K60"/>
  <sheetViews>
    <sheetView workbookViewId="0">
      <selection activeCell="E25" sqref="E25"/>
    </sheetView>
  </sheetViews>
  <sheetFormatPr defaultColWidth="9" defaultRowHeight="15.75" customHeight="1"/>
  <cols>
    <col min="1" max="1" width="5.375" style="13" customWidth="1"/>
    <col min="2" max="2" width="20.125" style="13" customWidth="1"/>
    <col min="3" max="3" width="14.375" style="13" customWidth="1"/>
    <col min="4" max="4" width="6.5" style="13" customWidth="1"/>
    <col min="5" max="5" width="11.125" style="13" customWidth="1"/>
    <col min="6" max="8" width="12.125" style="13" customWidth="1"/>
    <col min="9" max="9" width="10.125" style="13" customWidth="1"/>
    <col min="10" max="10" width="8.625" style="13" customWidth="1"/>
    <col min="11" max="16384" width="9" style="13"/>
  </cols>
  <sheetData>
    <row r="1" s="11" customFormat="1" ht="25.5" customHeight="1" spans="1:11">
      <c r="A1" s="14" t="s">
        <v>487</v>
      </c>
      <c r="B1" s="15"/>
      <c r="C1" s="15"/>
      <c r="D1" s="15"/>
      <c r="E1" s="15"/>
      <c r="F1" s="15"/>
      <c r="G1" s="15"/>
      <c r="H1" s="15"/>
      <c r="I1" s="15"/>
      <c r="J1" s="15"/>
      <c r="K1" s="15"/>
    </row>
    <row r="2" customHeight="1" spans="1:11">
      <c r="A2" s="16"/>
      <c r="B2" s="16"/>
      <c r="C2" s="16"/>
      <c r="D2" s="16"/>
      <c r="E2" s="16"/>
      <c r="F2" s="16"/>
      <c r="G2" s="16"/>
      <c r="H2" s="51"/>
      <c r="I2" s="51"/>
      <c r="J2" s="51"/>
      <c r="K2" s="73" t="s">
        <v>488</v>
      </c>
    </row>
    <row r="3" customHeight="1" spans="1:11">
      <c r="A3" s="19" t="str">
        <f>申报表封面!A8</f>
        <v>评估基准日：2022年4月30日</v>
      </c>
      <c r="B3" s="19"/>
      <c r="C3" s="19"/>
      <c r="D3" s="19"/>
      <c r="E3" s="19"/>
      <c r="F3" s="19"/>
      <c r="G3" s="19"/>
      <c r="H3" s="20"/>
      <c r="I3" s="20"/>
      <c r="J3" s="20"/>
      <c r="K3" s="74"/>
    </row>
    <row r="4" customHeight="1" spans="1:11">
      <c r="A4" s="102" t="str">
        <f>申报表封面!C14</f>
        <v>被评估单位（产权持有人）：哈尔滨空调股份有限公司</v>
      </c>
      <c r="B4" s="22"/>
      <c r="C4" s="22"/>
      <c r="D4" s="22"/>
      <c r="E4" s="22"/>
      <c r="F4" s="22"/>
      <c r="G4" s="22"/>
      <c r="H4" s="22"/>
      <c r="I4" s="22"/>
      <c r="J4" s="22"/>
      <c r="K4" s="75" t="s">
        <v>489</v>
      </c>
    </row>
    <row r="5" s="12" customFormat="1" customHeight="1" spans="1:11">
      <c r="A5" s="24" t="s">
        <v>373</v>
      </c>
      <c r="B5" s="24" t="s">
        <v>490</v>
      </c>
      <c r="C5" s="24" t="s">
        <v>491</v>
      </c>
      <c r="D5" s="24" t="s">
        <v>472</v>
      </c>
      <c r="E5" s="24" t="s">
        <v>473</v>
      </c>
      <c r="F5" s="24" t="s">
        <v>474</v>
      </c>
      <c r="G5" s="24" t="s">
        <v>375</v>
      </c>
      <c r="H5" s="26" t="s">
        <v>376</v>
      </c>
      <c r="I5" s="24" t="s">
        <v>377</v>
      </c>
      <c r="J5" s="24" t="s">
        <v>378</v>
      </c>
      <c r="K5" s="76" t="s">
        <v>484</v>
      </c>
    </row>
    <row r="6" customHeight="1" spans="1:11">
      <c r="A6" s="24">
        <v>1</v>
      </c>
      <c r="B6" s="29"/>
      <c r="C6" s="29"/>
      <c r="D6" s="28"/>
      <c r="E6" s="49"/>
      <c r="F6" s="132"/>
      <c r="G6" s="405"/>
      <c r="H6" s="406"/>
      <c r="I6" s="403">
        <f t="shared" ref="I6:I29" si="0">H6-G6</f>
        <v>0</v>
      </c>
      <c r="J6" s="403">
        <f t="shared" ref="J6:J30" si="1">IF(G6=0,0,ROUND(I6/G6*100,2))</f>
        <v>0</v>
      </c>
      <c r="K6" s="78"/>
    </row>
    <row r="7" customHeight="1" spans="1:11">
      <c r="A7" s="24">
        <v>2</v>
      </c>
      <c r="B7" s="29"/>
      <c r="C7" s="29"/>
      <c r="D7" s="28"/>
      <c r="E7" s="49"/>
      <c r="F7" s="132"/>
      <c r="G7" s="405"/>
      <c r="H7" s="406"/>
      <c r="I7" s="403">
        <f t="shared" si="0"/>
        <v>0</v>
      </c>
      <c r="J7" s="403">
        <f t="shared" si="1"/>
        <v>0</v>
      </c>
      <c r="K7" s="78"/>
    </row>
    <row r="8" customHeight="1" spans="1:11">
      <c r="A8" s="24">
        <v>3</v>
      </c>
      <c r="B8" s="29"/>
      <c r="C8" s="29"/>
      <c r="D8" s="28"/>
      <c r="E8" s="49"/>
      <c r="F8" s="132"/>
      <c r="G8" s="405"/>
      <c r="H8" s="406"/>
      <c r="I8" s="403">
        <f t="shared" si="0"/>
        <v>0</v>
      </c>
      <c r="J8" s="403">
        <f t="shared" si="1"/>
        <v>0</v>
      </c>
      <c r="K8" s="78"/>
    </row>
    <row r="9" customHeight="1" spans="1:11">
      <c r="A9" s="24">
        <v>4</v>
      </c>
      <c r="B9" s="29"/>
      <c r="C9" s="29"/>
      <c r="D9" s="28"/>
      <c r="E9" s="49"/>
      <c r="F9" s="132"/>
      <c r="G9" s="405"/>
      <c r="H9" s="406"/>
      <c r="I9" s="403">
        <f t="shared" si="0"/>
        <v>0</v>
      </c>
      <c r="J9" s="403">
        <f t="shared" si="1"/>
        <v>0</v>
      </c>
      <c r="K9" s="78"/>
    </row>
    <row r="10" customHeight="1" spans="1:11">
      <c r="A10" s="24">
        <v>5</v>
      </c>
      <c r="B10" s="29"/>
      <c r="C10" s="29"/>
      <c r="D10" s="28"/>
      <c r="E10" s="49"/>
      <c r="F10" s="132"/>
      <c r="G10" s="405"/>
      <c r="H10" s="406"/>
      <c r="I10" s="403">
        <f t="shared" si="0"/>
        <v>0</v>
      </c>
      <c r="J10" s="403">
        <f t="shared" si="1"/>
        <v>0</v>
      </c>
      <c r="K10" s="78"/>
    </row>
    <row r="11" customHeight="1" spans="1:11">
      <c r="A11" s="24">
        <v>6</v>
      </c>
      <c r="B11" s="29"/>
      <c r="C11" s="29"/>
      <c r="D11" s="28"/>
      <c r="E11" s="49"/>
      <c r="F11" s="132"/>
      <c r="G11" s="405"/>
      <c r="H11" s="406"/>
      <c r="I11" s="403">
        <f t="shared" si="0"/>
        <v>0</v>
      </c>
      <c r="J11" s="403">
        <f t="shared" si="1"/>
        <v>0</v>
      </c>
      <c r="K11" s="78"/>
    </row>
    <row r="12" customHeight="1" spans="1:11">
      <c r="A12" s="24">
        <v>7</v>
      </c>
      <c r="B12" s="29"/>
      <c r="C12" s="29"/>
      <c r="D12" s="28"/>
      <c r="E12" s="49"/>
      <c r="F12" s="132"/>
      <c r="G12" s="405"/>
      <c r="H12" s="406"/>
      <c r="I12" s="403">
        <f t="shared" si="0"/>
        <v>0</v>
      </c>
      <c r="J12" s="403">
        <f t="shared" si="1"/>
        <v>0</v>
      </c>
      <c r="K12" s="78"/>
    </row>
    <row r="13" customHeight="1" spans="1:11">
      <c r="A13" s="24">
        <v>8</v>
      </c>
      <c r="B13" s="29"/>
      <c r="C13" s="29"/>
      <c r="D13" s="28"/>
      <c r="E13" s="49"/>
      <c r="F13" s="132"/>
      <c r="G13" s="405"/>
      <c r="H13" s="406"/>
      <c r="I13" s="403">
        <f t="shared" si="0"/>
        <v>0</v>
      </c>
      <c r="J13" s="403">
        <f t="shared" si="1"/>
        <v>0</v>
      </c>
      <c r="K13" s="78"/>
    </row>
    <row r="14" customHeight="1" spans="1:11">
      <c r="A14" s="24">
        <v>9</v>
      </c>
      <c r="B14" s="29"/>
      <c r="C14" s="29"/>
      <c r="D14" s="28"/>
      <c r="E14" s="49"/>
      <c r="F14" s="132"/>
      <c r="G14" s="405"/>
      <c r="H14" s="406"/>
      <c r="I14" s="403">
        <f t="shared" si="0"/>
        <v>0</v>
      </c>
      <c r="J14" s="403">
        <f t="shared" si="1"/>
        <v>0</v>
      </c>
      <c r="K14" s="78"/>
    </row>
    <row r="15" customHeight="1" spans="1:11">
      <c r="A15" s="24">
        <v>10</v>
      </c>
      <c r="B15" s="29"/>
      <c r="C15" s="29"/>
      <c r="D15" s="28"/>
      <c r="E15" s="49"/>
      <c r="F15" s="132"/>
      <c r="G15" s="405"/>
      <c r="H15" s="406"/>
      <c r="I15" s="403">
        <f t="shared" si="0"/>
        <v>0</v>
      </c>
      <c r="J15" s="403">
        <f t="shared" si="1"/>
        <v>0</v>
      </c>
      <c r="K15" s="78"/>
    </row>
    <row r="16" customHeight="1" spans="1:11">
      <c r="A16" s="24">
        <v>11</v>
      </c>
      <c r="B16" s="29"/>
      <c r="C16" s="29"/>
      <c r="D16" s="28"/>
      <c r="E16" s="49"/>
      <c r="F16" s="132"/>
      <c r="G16" s="405"/>
      <c r="H16" s="406"/>
      <c r="I16" s="403">
        <f t="shared" si="0"/>
        <v>0</v>
      </c>
      <c r="J16" s="403">
        <f t="shared" si="1"/>
        <v>0</v>
      </c>
      <c r="K16" s="78"/>
    </row>
    <row r="17" customHeight="1" spans="1:11">
      <c r="A17" s="24">
        <v>12</v>
      </c>
      <c r="B17" s="29"/>
      <c r="C17" s="29"/>
      <c r="D17" s="28"/>
      <c r="E17" s="49"/>
      <c r="F17" s="132"/>
      <c r="G17" s="405"/>
      <c r="H17" s="406"/>
      <c r="I17" s="403">
        <f t="shared" si="0"/>
        <v>0</v>
      </c>
      <c r="J17" s="403">
        <f t="shared" si="1"/>
        <v>0</v>
      </c>
      <c r="K17" s="78"/>
    </row>
    <row r="18" customHeight="1" spans="1:11">
      <c r="A18" s="24">
        <v>13</v>
      </c>
      <c r="B18" s="29"/>
      <c r="C18" s="29"/>
      <c r="D18" s="28"/>
      <c r="E18" s="49"/>
      <c r="F18" s="132"/>
      <c r="G18" s="405"/>
      <c r="H18" s="406"/>
      <c r="I18" s="403">
        <f t="shared" si="0"/>
        <v>0</v>
      </c>
      <c r="J18" s="403">
        <f t="shared" si="1"/>
        <v>0</v>
      </c>
      <c r="K18" s="78"/>
    </row>
    <row r="19" customHeight="1" spans="1:11">
      <c r="A19" s="24">
        <v>14</v>
      </c>
      <c r="B19" s="29"/>
      <c r="C19" s="29"/>
      <c r="D19" s="28"/>
      <c r="E19" s="49"/>
      <c r="F19" s="132"/>
      <c r="G19" s="405"/>
      <c r="H19" s="406"/>
      <c r="I19" s="403">
        <f t="shared" si="0"/>
        <v>0</v>
      </c>
      <c r="J19" s="403">
        <f t="shared" si="1"/>
        <v>0</v>
      </c>
      <c r="K19" s="78"/>
    </row>
    <row r="20" customHeight="1" spans="1:11">
      <c r="A20" s="24">
        <v>15</v>
      </c>
      <c r="B20" s="29"/>
      <c r="C20" s="29"/>
      <c r="D20" s="28"/>
      <c r="E20" s="49"/>
      <c r="F20" s="132"/>
      <c r="G20" s="405"/>
      <c r="H20" s="406"/>
      <c r="I20" s="403">
        <f t="shared" si="0"/>
        <v>0</v>
      </c>
      <c r="J20" s="403">
        <f t="shared" si="1"/>
        <v>0</v>
      </c>
      <c r="K20" s="78"/>
    </row>
    <row r="21" customHeight="1" spans="1:11">
      <c r="A21" s="24">
        <v>16</v>
      </c>
      <c r="B21" s="29"/>
      <c r="C21" s="29"/>
      <c r="D21" s="28"/>
      <c r="E21" s="49"/>
      <c r="F21" s="132"/>
      <c r="G21" s="405"/>
      <c r="H21" s="406"/>
      <c r="I21" s="403">
        <f t="shared" si="0"/>
        <v>0</v>
      </c>
      <c r="J21" s="403">
        <f t="shared" si="1"/>
        <v>0</v>
      </c>
      <c r="K21" s="78"/>
    </row>
    <row r="22" customHeight="1" spans="1:11">
      <c r="A22" s="24">
        <v>17</v>
      </c>
      <c r="B22" s="29"/>
      <c r="C22" s="29"/>
      <c r="D22" s="28"/>
      <c r="E22" s="49"/>
      <c r="F22" s="132"/>
      <c r="G22" s="405"/>
      <c r="H22" s="406"/>
      <c r="I22" s="403">
        <f t="shared" si="0"/>
        <v>0</v>
      </c>
      <c r="J22" s="403">
        <f t="shared" si="1"/>
        <v>0</v>
      </c>
      <c r="K22" s="78"/>
    </row>
    <row r="23" customHeight="1" spans="1:11">
      <c r="A23" s="24">
        <v>18</v>
      </c>
      <c r="B23" s="29"/>
      <c r="C23" s="29"/>
      <c r="D23" s="28"/>
      <c r="E23" s="49"/>
      <c r="F23" s="132"/>
      <c r="G23" s="405"/>
      <c r="H23" s="406"/>
      <c r="I23" s="403">
        <f t="shared" si="0"/>
        <v>0</v>
      </c>
      <c r="J23" s="403">
        <f t="shared" si="1"/>
        <v>0</v>
      </c>
      <c r="K23" s="78"/>
    </row>
    <row r="24" customHeight="1" spans="1:11">
      <c r="A24" s="24">
        <v>19</v>
      </c>
      <c r="B24" s="29"/>
      <c r="C24" s="29"/>
      <c r="D24" s="28"/>
      <c r="E24" s="49"/>
      <c r="F24" s="132"/>
      <c r="G24" s="405"/>
      <c r="H24" s="406"/>
      <c r="I24" s="403">
        <f t="shared" si="0"/>
        <v>0</v>
      </c>
      <c r="J24" s="403">
        <f t="shared" si="1"/>
        <v>0</v>
      </c>
      <c r="K24" s="78"/>
    </row>
    <row r="25" customHeight="1" spans="1:11">
      <c r="A25" s="24">
        <v>20</v>
      </c>
      <c r="B25" s="29"/>
      <c r="C25" s="29"/>
      <c r="D25" s="28"/>
      <c r="E25" s="49"/>
      <c r="F25" s="132"/>
      <c r="G25" s="405"/>
      <c r="H25" s="406"/>
      <c r="I25" s="403">
        <f t="shared" si="0"/>
        <v>0</v>
      </c>
      <c r="J25" s="403">
        <f t="shared" si="1"/>
        <v>0</v>
      </c>
      <c r="K25" s="78"/>
    </row>
    <row r="26" customHeight="1" spans="1:11">
      <c r="A26" s="24">
        <v>21</v>
      </c>
      <c r="B26" s="29"/>
      <c r="C26" s="29"/>
      <c r="D26" s="28"/>
      <c r="E26" s="49"/>
      <c r="F26" s="132"/>
      <c r="G26" s="405"/>
      <c r="H26" s="406"/>
      <c r="I26" s="403">
        <f t="shared" si="0"/>
        <v>0</v>
      </c>
      <c r="J26" s="403">
        <f t="shared" si="1"/>
        <v>0</v>
      </c>
      <c r="K26" s="78"/>
    </row>
    <row r="27" customHeight="1" spans="1:11">
      <c r="A27" s="24">
        <v>22</v>
      </c>
      <c r="B27" s="29"/>
      <c r="C27" s="29"/>
      <c r="D27" s="28"/>
      <c r="E27" s="49"/>
      <c r="F27" s="132"/>
      <c r="G27" s="405"/>
      <c r="H27" s="406"/>
      <c r="I27" s="403">
        <f t="shared" si="0"/>
        <v>0</v>
      </c>
      <c r="J27" s="403">
        <f t="shared" si="1"/>
        <v>0</v>
      </c>
      <c r="K27" s="78"/>
    </row>
    <row r="28" customHeight="1" spans="1:11">
      <c r="A28" s="24">
        <v>23</v>
      </c>
      <c r="B28" s="29"/>
      <c r="C28" s="29"/>
      <c r="D28" s="28"/>
      <c r="E28" s="49"/>
      <c r="F28" s="132"/>
      <c r="G28" s="405"/>
      <c r="H28" s="406"/>
      <c r="I28" s="403">
        <f t="shared" si="0"/>
        <v>0</v>
      </c>
      <c r="J28" s="403">
        <f t="shared" si="1"/>
        <v>0</v>
      </c>
      <c r="K28" s="78"/>
    </row>
    <row r="29" customHeight="1" spans="1:11">
      <c r="A29" s="24">
        <v>24</v>
      </c>
      <c r="B29" s="33" t="s">
        <v>475</v>
      </c>
      <c r="C29" s="29"/>
      <c r="D29" s="28"/>
      <c r="E29" s="49"/>
      <c r="F29" s="132"/>
      <c r="G29" s="405"/>
      <c r="H29" s="406"/>
      <c r="I29" s="403">
        <f t="shared" si="0"/>
        <v>0</v>
      </c>
      <c r="J29" s="403">
        <f t="shared" si="1"/>
        <v>0</v>
      </c>
      <c r="K29" s="78"/>
    </row>
    <row r="30" customHeight="1" spans="1:11">
      <c r="A30" s="34" t="s">
        <v>485</v>
      </c>
      <c r="B30" s="26"/>
      <c r="C30" s="37"/>
      <c r="D30" s="37"/>
      <c r="E30" s="44"/>
      <c r="F30" s="37"/>
      <c r="G30" s="403">
        <f>SUM(G6:G29)</f>
        <v>0</v>
      </c>
      <c r="H30" s="407">
        <f>SUM(H6:H29)</f>
        <v>0</v>
      </c>
      <c r="I30" s="403">
        <f>SUM(I6:I29)</f>
        <v>0</v>
      </c>
      <c r="J30" s="403">
        <f t="shared" si="1"/>
        <v>0</v>
      </c>
      <c r="K30" s="79"/>
    </row>
    <row r="31" customHeight="1" spans="1:11">
      <c r="A31" s="38" t="str">
        <f>申报表封面!C18</f>
        <v>被评估单位填表人：</v>
      </c>
      <c r="B31" s="38"/>
      <c r="C31" s="38"/>
      <c r="D31" s="38"/>
      <c r="E31" s="22"/>
      <c r="F31" s="22"/>
      <c r="G31" s="39" t="str">
        <f>CONCATENATE(索引!$D$6,"：",索引!$D13,"    ",索引!$E13)</f>
        <v>评估人员：    </v>
      </c>
      <c r="H31" s="398"/>
      <c r="I31" s="398"/>
      <c r="J31" s="398"/>
      <c r="K31" s="409"/>
    </row>
    <row r="32" customHeight="1" spans="1:11">
      <c r="A32" s="87" t="str">
        <f>申报表封面!C20</f>
        <v>填表日期：</v>
      </c>
      <c r="B32" s="22"/>
      <c r="C32" s="22"/>
      <c r="D32" s="22"/>
      <c r="E32" s="22"/>
      <c r="F32" s="22"/>
      <c r="G32" s="22"/>
      <c r="H32" s="22"/>
      <c r="I32" s="22"/>
      <c r="J32" s="22"/>
      <c r="K32" s="82"/>
    </row>
    <row r="33" s="404" customFormat="1" customHeight="1" spans="1:11">
      <c r="A33" s="408" t="s">
        <v>477</v>
      </c>
      <c r="B33" s="408"/>
      <c r="C33" s="408"/>
      <c r="D33" s="408"/>
      <c r="E33" s="408"/>
      <c r="F33" s="408"/>
      <c r="G33" s="408"/>
      <c r="H33" s="408"/>
      <c r="I33" s="408"/>
      <c r="J33" s="408"/>
      <c r="K33" s="410"/>
    </row>
    <row r="34" customHeight="1" spans="1:11">
      <c r="A34" s="22"/>
      <c r="B34" s="72" t="s">
        <v>492</v>
      </c>
      <c r="C34" s="22"/>
      <c r="D34" s="22"/>
      <c r="E34" s="22"/>
      <c r="F34" s="22"/>
      <c r="G34" s="22"/>
      <c r="H34" s="22"/>
      <c r="I34" s="22"/>
      <c r="J34" s="22"/>
      <c r="K34" s="82"/>
    </row>
    <row r="35" customHeight="1" spans="1:11">
      <c r="A35" s="22"/>
      <c r="B35" s="72" t="s">
        <v>493</v>
      </c>
      <c r="C35" s="22"/>
      <c r="D35" s="22"/>
      <c r="E35" s="22"/>
      <c r="F35" s="22"/>
      <c r="G35" s="22"/>
      <c r="H35" s="22"/>
      <c r="I35" s="22"/>
      <c r="J35" s="22"/>
      <c r="K35" s="82"/>
    </row>
    <row r="36" customHeight="1" spans="1:10">
      <c r="A36" s="18"/>
      <c r="B36" s="18"/>
      <c r="C36" s="18"/>
      <c r="D36" s="18"/>
      <c r="E36" s="18"/>
      <c r="F36" s="18"/>
      <c r="G36" s="18"/>
      <c r="H36" s="18"/>
      <c r="I36" s="18"/>
      <c r="J36" s="18"/>
    </row>
    <row r="37" customHeight="1" spans="1:10">
      <c r="A37" s="18"/>
      <c r="B37" s="18"/>
      <c r="C37" s="18"/>
      <c r="D37" s="18"/>
      <c r="E37" s="18"/>
      <c r="F37" s="18"/>
      <c r="G37" s="18"/>
      <c r="H37" s="18"/>
      <c r="I37" s="18"/>
      <c r="J37" s="18"/>
    </row>
    <row r="38" customHeight="1" spans="1:10">
      <c r="A38" s="18"/>
      <c r="B38" s="18"/>
      <c r="C38" s="18"/>
      <c r="D38" s="18"/>
      <c r="E38" s="18"/>
      <c r="F38" s="18"/>
      <c r="G38" s="18"/>
      <c r="H38" s="18"/>
      <c r="I38" s="18"/>
      <c r="J38" s="18"/>
    </row>
    <row r="39" customHeight="1" spans="1:10">
      <c r="A39" s="18"/>
      <c r="B39" s="18"/>
      <c r="C39" s="18"/>
      <c r="D39" s="18"/>
      <c r="E39" s="18"/>
      <c r="F39" s="18"/>
      <c r="G39" s="18"/>
      <c r="H39" s="18"/>
      <c r="I39" s="18"/>
      <c r="J39" s="18"/>
    </row>
    <row r="40" customHeight="1" spans="1:10">
      <c r="A40" s="18"/>
      <c r="B40" s="18"/>
      <c r="C40" s="18"/>
      <c r="D40" s="18"/>
      <c r="E40" s="18"/>
      <c r="F40" s="18"/>
      <c r="G40" s="18"/>
      <c r="H40" s="18"/>
      <c r="I40" s="18"/>
      <c r="J40" s="18"/>
    </row>
    <row r="41" customHeight="1" spans="1:10">
      <c r="A41" s="18"/>
      <c r="B41" s="18"/>
      <c r="C41" s="18"/>
      <c r="D41" s="18"/>
      <c r="E41" s="18"/>
      <c r="F41" s="18"/>
      <c r="G41" s="18"/>
      <c r="H41" s="18"/>
      <c r="I41" s="18"/>
      <c r="J41" s="18"/>
    </row>
    <row r="42" customHeight="1" spans="1:10">
      <c r="A42" s="18"/>
      <c r="B42" s="18"/>
      <c r="C42" s="18"/>
      <c r="D42" s="18"/>
      <c r="E42" s="18"/>
      <c r="F42" s="18"/>
      <c r="G42" s="18"/>
      <c r="H42" s="18"/>
      <c r="I42" s="18"/>
      <c r="J42" s="18"/>
    </row>
    <row r="43" customHeight="1" spans="1:10">
      <c r="A43" s="18"/>
      <c r="B43" s="18"/>
      <c r="C43" s="18"/>
      <c r="D43" s="18"/>
      <c r="E43" s="18"/>
      <c r="F43" s="18"/>
      <c r="G43" s="18"/>
      <c r="H43" s="18"/>
      <c r="I43" s="18"/>
      <c r="J43" s="18"/>
    </row>
    <row r="44" customHeight="1" spans="1:10">
      <c r="A44" s="18"/>
      <c r="B44" s="18"/>
      <c r="C44" s="18"/>
      <c r="D44" s="18"/>
      <c r="E44" s="18"/>
      <c r="F44" s="18"/>
      <c r="G44" s="18"/>
      <c r="H44" s="18"/>
      <c r="I44" s="18"/>
      <c r="J44" s="18"/>
    </row>
    <row r="45" customHeight="1" spans="1:10">
      <c r="A45" s="18"/>
      <c r="B45" s="18"/>
      <c r="C45" s="18"/>
      <c r="D45" s="18"/>
      <c r="E45" s="18"/>
      <c r="F45" s="18"/>
      <c r="G45" s="18"/>
      <c r="H45" s="18"/>
      <c r="I45" s="18"/>
      <c r="J45" s="18"/>
    </row>
    <row r="46" customHeight="1" spans="1:10">
      <c r="A46" s="18"/>
      <c r="B46" s="18"/>
      <c r="C46" s="18"/>
      <c r="D46" s="18"/>
      <c r="E46" s="18"/>
      <c r="F46" s="18"/>
      <c r="G46" s="18"/>
      <c r="H46" s="18"/>
      <c r="I46" s="18"/>
      <c r="J46" s="18"/>
    </row>
    <row r="47" customHeight="1" spans="1:10">
      <c r="A47" s="18"/>
      <c r="B47" s="18"/>
      <c r="C47" s="18"/>
      <c r="D47" s="18"/>
      <c r="E47" s="18"/>
      <c r="F47" s="18"/>
      <c r="G47" s="18"/>
      <c r="H47" s="18"/>
      <c r="I47" s="18"/>
      <c r="J47" s="18"/>
    </row>
    <row r="48" customHeight="1" spans="1:10">
      <c r="A48" s="18"/>
      <c r="B48" s="18"/>
      <c r="C48" s="18"/>
      <c r="D48" s="18"/>
      <c r="E48" s="18"/>
      <c r="F48" s="18"/>
      <c r="G48" s="18"/>
      <c r="H48" s="18"/>
      <c r="I48" s="18"/>
      <c r="J48" s="18"/>
    </row>
    <row r="49" customHeight="1" spans="1:10">
      <c r="A49" s="18"/>
      <c r="B49" s="18"/>
      <c r="C49" s="18"/>
      <c r="D49" s="18"/>
      <c r="E49" s="18"/>
      <c r="F49" s="18"/>
      <c r="G49" s="18"/>
      <c r="H49" s="18"/>
      <c r="I49" s="18"/>
      <c r="J49" s="18"/>
    </row>
    <row r="50" customHeight="1" spans="1:10">
      <c r="A50" s="18"/>
      <c r="B50" s="18"/>
      <c r="C50" s="18"/>
      <c r="D50" s="18"/>
      <c r="E50" s="18"/>
      <c r="F50" s="18"/>
      <c r="G50" s="18"/>
      <c r="H50" s="18"/>
      <c r="I50" s="18"/>
      <c r="J50" s="18"/>
    </row>
    <row r="51" customHeight="1" spans="1:10">
      <c r="A51" s="18"/>
      <c r="B51" s="18"/>
      <c r="C51" s="18"/>
      <c r="D51" s="18"/>
      <c r="E51" s="18"/>
      <c r="F51" s="18"/>
      <c r="G51" s="18"/>
      <c r="H51" s="18"/>
      <c r="I51" s="18"/>
      <c r="J51" s="18"/>
    </row>
    <row r="52" customHeight="1" spans="1:10">
      <c r="A52" s="18"/>
      <c r="B52" s="18"/>
      <c r="C52" s="18"/>
      <c r="D52" s="18"/>
      <c r="E52" s="18"/>
      <c r="F52" s="18"/>
      <c r="G52" s="18"/>
      <c r="H52" s="18"/>
      <c r="I52" s="18"/>
      <c r="J52" s="18"/>
    </row>
    <row r="53" customHeight="1" spans="1:10">
      <c r="A53" s="18"/>
      <c r="B53" s="18"/>
      <c r="C53" s="18"/>
      <c r="D53" s="18"/>
      <c r="E53" s="18"/>
      <c r="F53" s="18"/>
      <c r="G53" s="18"/>
      <c r="H53" s="18"/>
      <c r="I53" s="18"/>
      <c r="J53" s="18"/>
    </row>
    <row r="54" customHeight="1" spans="1:10">
      <c r="A54" s="18"/>
      <c r="B54" s="18"/>
      <c r="C54" s="18"/>
      <c r="D54" s="18"/>
      <c r="E54" s="18"/>
      <c r="F54" s="18"/>
      <c r="G54" s="18"/>
      <c r="H54" s="18"/>
      <c r="I54" s="18"/>
      <c r="J54" s="18"/>
    </row>
    <row r="55" customHeight="1" spans="1:10">
      <c r="A55" s="18"/>
      <c r="B55" s="18"/>
      <c r="C55" s="18"/>
      <c r="D55" s="18"/>
      <c r="E55" s="18"/>
      <c r="F55" s="18"/>
      <c r="G55" s="18"/>
      <c r="H55" s="18"/>
      <c r="I55" s="18"/>
      <c r="J55" s="18"/>
    </row>
    <row r="56" customHeight="1" spans="1:10">
      <c r="A56" s="18"/>
      <c r="B56" s="18"/>
      <c r="C56" s="18"/>
      <c r="D56" s="18"/>
      <c r="E56" s="18"/>
      <c r="F56" s="18"/>
      <c r="G56" s="18"/>
      <c r="H56" s="18"/>
      <c r="I56" s="18"/>
      <c r="J56" s="18"/>
    </row>
    <row r="57" customHeight="1" spans="1:10">
      <c r="A57" s="18"/>
      <c r="B57" s="18"/>
      <c r="C57" s="18"/>
      <c r="D57" s="18"/>
      <c r="E57" s="18"/>
      <c r="F57" s="18"/>
      <c r="G57" s="18"/>
      <c r="H57" s="18"/>
      <c r="I57" s="18"/>
      <c r="J57" s="18"/>
    </row>
    <row r="58" customHeight="1" spans="1:10">
      <c r="A58" s="18"/>
      <c r="B58" s="18"/>
      <c r="C58" s="18"/>
      <c r="D58" s="18"/>
      <c r="E58" s="18"/>
      <c r="F58" s="18"/>
      <c r="G58" s="18"/>
      <c r="H58" s="18"/>
      <c r="I58" s="18"/>
      <c r="J58" s="18"/>
    </row>
    <row r="59" customHeight="1" spans="1:10">
      <c r="A59" s="18"/>
      <c r="B59" s="18"/>
      <c r="C59" s="18"/>
      <c r="D59" s="18"/>
      <c r="E59" s="18"/>
      <c r="F59" s="18"/>
      <c r="G59" s="18"/>
      <c r="H59" s="18"/>
      <c r="I59" s="18"/>
      <c r="J59" s="18"/>
    </row>
    <row r="60" customHeight="1" spans="1:10">
      <c r="A60" s="18"/>
      <c r="B60" s="18"/>
      <c r="C60" s="18"/>
      <c r="D60" s="18"/>
      <c r="E60" s="18"/>
      <c r="F60" s="18"/>
      <c r="G60" s="18"/>
      <c r="H60" s="18"/>
      <c r="I60" s="18"/>
      <c r="J60" s="18"/>
    </row>
  </sheetData>
  <mergeCells count="1">
    <mergeCell ref="A30:B30"/>
  </mergeCells>
  <printOptions horizontalCentered="1"/>
  <pageMargins left="0.748031496062992" right="0.748031496062992" top="0.78740157480315" bottom="0.590551181102362" header="1.37795275590551" footer="0.511811023622047"/>
  <pageSetup paperSize="9" fitToHeight="0" orientation="landscape" blackAndWhite="1" useFirstPageNumber="1"/>
  <headerFooter scaleWithDoc="0">
    <oddHeader>&amp;R&amp;"宋体,常规"&amp;10第&amp;"Arial Narrow,常规"&amp;P&amp;"宋体,常规"页，共&amp;"Arial Narrow,常规"&amp;N&amp;"宋体,常规"页</oddHeader>
  </headerFooter>
  <drawing r:id="rId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indexed="50"/>
  </sheetPr>
  <dimension ref="A1:J60"/>
  <sheetViews>
    <sheetView workbookViewId="0">
      <selection activeCell="D34" sqref="D34"/>
    </sheetView>
  </sheetViews>
  <sheetFormatPr defaultColWidth="9" defaultRowHeight="15.75" customHeight="1"/>
  <cols>
    <col min="1" max="1" width="7.625" style="13" customWidth="1"/>
    <col min="2" max="2" width="30.875" style="13" customWidth="1"/>
    <col min="3" max="6" width="20.875" style="13" customWidth="1"/>
    <col min="7" max="16384" width="9" style="13"/>
  </cols>
  <sheetData>
    <row r="1" s="11" customFormat="1" ht="25.5" customHeight="1" spans="1:6">
      <c r="A1" s="14" t="s">
        <v>494</v>
      </c>
      <c r="B1" s="15"/>
      <c r="C1" s="15"/>
      <c r="D1" s="15"/>
      <c r="E1" s="15"/>
      <c r="F1" s="15"/>
    </row>
    <row r="2" customHeight="1" spans="1:10">
      <c r="A2" s="16"/>
      <c r="B2" s="16"/>
      <c r="C2" s="16"/>
      <c r="D2" s="16"/>
      <c r="E2" s="16"/>
      <c r="F2" s="83" t="s">
        <v>495</v>
      </c>
      <c r="G2" s="18"/>
      <c r="H2" s="18"/>
      <c r="I2" s="18"/>
      <c r="J2" s="18"/>
    </row>
    <row r="3" customHeight="1" spans="1:10">
      <c r="A3" s="19" t="str">
        <f>申报表封面!A8</f>
        <v>评估基准日：2022年4月30日</v>
      </c>
      <c r="B3" s="19"/>
      <c r="C3" s="19"/>
      <c r="D3" s="19"/>
      <c r="E3" s="19"/>
      <c r="F3" s="19"/>
      <c r="G3" s="18"/>
      <c r="H3" s="18"/>
      <c r="I3" s="18"/>
      <c r="J3" s="18"/>
    </row>
    <row r="4" customHeight="1" spans="1:10">
      <c r="A4" s="21" t="str">
        <f>申报表封面!C14</f>
        <v>被评估单位（产权持有人）：哈尔滨空调股份有限公司</v>
      </c>
      <c r="B4" s="21"/>
      <c r="C4" s="21"/>
      <c r="D4" s="22"/>
      <c r="E4" s="22"/>
      <c r="F4" s="84" t="s">
        <v>496</v>
      </c>
      <c r="G4" s="18"/>
      <c r="H4" s="18"/>
      <c r="I4" s="18"/>
      <c r="J4" s="18"/>
    </row>
    <row r="5" s="12" customFormat="1" customHeight="1" spans="1:10">
      <c r="A5" s="85" t="s">
        <v>459</v>
      </c>
      <c r="B5" s="85" t="s">
        <v>460</v>
      </c>
      <c r="C5" s="85" t="s">
        <v>461</v>
      </c>
      <c r="D5" s="85" t="s">
        <v>462</v>
      </c>
      <c r="E5" s="159" t="s">
        <v>377</v>
      </c>
      <c r="F5" s="85" t="s">
        <v>463</v>
      </c>
      <c r="G5" s="41"/>
      <c r="H5" s="41"/>
      <c r="I5" s="41"/>
      <c r="J5" s="41"/>
    </row>
    <row r="6" customHeight="1" spans="1:10">
      <c r="A6" s="85" t="s">
        <v>27</v>
      </c>
      <c r="B6" s="86" t="s">
        <v>497</v>
      </c>
      <c r="C6" s="36">
        <f>'3-2-1交易性-股票'!G30</f>
        <v>0</v>
      </c>
      <c r="D6" s="44">
        <f>'3-2-1交易性-股票'!I30</f>
        <v>0</v>
      </c>
      <c r="E6" s="44">
        <f>'3-2-1交易性-股票'!J30</f>
        <v>0</v>
      </c>
      <c r="F6" s="403">
        <f>IF(C6=0,0,ROUND(E6/C6*100,2))</f>
        <v>0</v>
      </c>
      <c r="G6" s="18"/>
      <c r="H6" s="18"/>
      <c r="I6" s="18"/>
      <c r="J6" s="18"/>
    </row>
    <row r="7" customHeight="1" spans="1:10">
      <c r="A7" s="85" t="s">
        <v>29</v>
      </c>
      <c r="B7" s="86" t="s">
        <v>498</v>
      </c>
      <c r="C7" s="36">
        <f>'3-2-2交易性-债券'!H30</f>
        <v>0</v>
      </c>
      <c r="D7" s="36">
        <f>'3-2-2交易性-债券'!I30</f>
        <v>0</v>
      </c>
      <c r="E7" s="36">
        <f>'3-2-2交易性-债券'!J30</f>
        <v>0</v>
      </c>
      <c r="F7" s="403">
        <f>IF(C7=0,0,ROUND(E7/C7*100,2))</f>
        <v>0</v>
      </c>
      <c r="G7" s="18"/>
      <c r="H7" s="18"/>
      <c r="I7" s="18"/>
      <c r="J7" s="18"/>
    </row>
    <row r="8" customHeight="1" spans="1:10">
      <c r="A8" s="85" t="s">
        <v>31</v>
      </c>
      <c r="B8" s="86" t="s">
        <v>499</v>
      </c>
      <c r="C8" s="36">
        <f>'3-2-3交易性-基金'!G30</f>
        <v>0</v>
      </c>
      <c r="D8" s="44">
        <f>'3-2-3交易性-基金'!I30</f>
        <v>0</v>
      </c>
      <c r="E8" s="44">
        <f>'3-2-3交易性-基金'!J30</f>
        <v>0</v>
      </c>
      <c r="F8" s="403">
        <f>IF(C8=0,0,ROUND(E8/C8*100,2))</f>
        <v>0</v>
      </c>
      <c r="G8" s="18"/>
      <c r="H8" s="18"/>
      <c r="I8" s="18"/>
      <c r="J8" s="18"/>
    </row>
    <row r="9" customHeight="1" spans="1:10">
      <c r="A9" s="85"/>
      <c r="B9" s="85"/>
      <c r="C9" s="36"/>
      <c r="D9" s="44"/>
      <c r="E9" s="44"/>
      <c r="F9" s="44"/>
      <c r="G9" s="18"/>
      <c r="H9" s="18"/>
      <c r="I9" s="18"/>
      <c r="J9" s="18"/>
    </row>
    <row r="10" customHeight="1" spans="1:10">
      <c r="A10" s="24"/>
      <c r="B10" s="37"/>
      <c r="C10" s="36"/>
      <c r="D10" s="44"/>
      <c r="E10" s="44"/>
      <c r="F10" s="44"/>
      <c r="G10" s="18"/>
      <c r="H10" s="18"/>
      <c r="I10" s="18"/>
      <c r="J10" s="18"/>
    </row>
    <row r="11" customHeight="1" spans="1:10">
      <c r="A11" s="24"/>
      <c r="B11" s="37"/>
      <c r="C11" s="36"/>
      <c r="D11" s="44"/>
      <c r="E11" s="44"/>
      <c r="F11" s="44"/>
      <c r="G11" s="18"/>
      <c r="H11" s="18"/>
      <c r="I11" s="18"/>
      <c r="J11" s="18"/>
    </row>
    <row r="12" customHeight="1" spans="1:10">
      <c r="A12" s="24"/>
      <c r="B12" s="37"/>
      <c r="C12" s="36"/>
      <c r="D12" s="44"/>
      <c r="E12" s="44"/>
      <c r="F12" s="44"/>
      <c r="G12" s="18"/>
      <c r="H12" s="18"/>
      <c r="I12" s="18"/>
      <c r="J12" s="18"/>
    </row>
    <row r="13" customHeight="1" spans="1:10">
      <c r="A13" s="24"/>
      <c r="B13" s="37"/>
      <c r="C13" s="36"/>
      <c r="D13" s="44"/>
      <c r="E13" s="44"/>
      <c r="F13" s="44"/>
      <c r="G13" s="18"/>
      <c r="H13" s="18"/>
      <c r="I13" s="18"/>
      <c r="J13" s="18"/>
    </row>
    <row r="14" customHeight="1" spans="1:10">
      <c r="A14" s="24"/>
      <c r="B14" s="37"/>
      <c r="C14" s="36"/>
      <c r="D14" s="44"/>
      <c r="E14" s="44"/>
      <c r="F14" s="44"/>
      <c r="G14" s="18"/>
      <c r="H14" s="18"/>
      <c r="I14" s="18"/>
      <c r="J14" s="18"/>
    </row>
    <row r="15" customHeight="1" spans="1:10">
      <c r="A15" s="24"/>
      <c r="B15" s="37"/>
      <c r="C15" s="36"/>
      <c r="D15" s="44"/>
      <c r="E15" s="44"/>
      <c r="F15" s="44"/>
      <c r="G15" s="18"/>
      <c r="H15" s="18"/>
      <c r="I15" s="18"/>
      <c r="J15" s="18"/>
    </row>
    <row r="16" customHeight="1" spans="1:10">
      <c r="A16" s="24"/>
      <c r="B16" s="37"/>
      <c r="C16" s="36"/>
      <c r="D16" s="44"/>
      <c r="E16" s="44"/>
      <c r="F16" s="44"/>
      <c r="G16" s="18"/>
      <c r="H16" s="18"/>
      <c r="I16" s="18"/>
      <c r="J16" s="18"/>
    </row>
    <row r="17" customHeight="1" spans="1:10">
      <c r="A17" s="24"/>
      <c r="B17" s="37"/>
      <c r="C17" s="36"/>
      <c r="D17" s="44"/>
      <c r="E17" s="44"/>
      <c r="F17" s="44"/>
      <c r="G17" s="18"/>
      <c r="H17" s="18"/>
      <c r="I17" s="18"/>
      <c r="J17" s="18"/>
    </row>
    <row r="18" customHeight="1" spans="1:10">
      <c r="A18" s="24"/>
      <c r="B18" s="37"/>
      <c r="C18" s="36"/>
      <c r="D18" s="44"/>
      <c r="E18" s="44"/>
      <c r="F18" s="44"/>
      <c r="G18" s="18"/>
      <c r="H18" s="18"/>
      <c r="I18" s="18"/>
      <c r="J18" s="18"/>
    </row>
    <row r="19" customHeight="1" spans="1:10">
      <c r="A19" s="24"/>
      <c r="B19" s="37"/>
      <c r="C19" s="36"/>
      <c r="D19" s="44"/>
      <c r="E19" s="44"/>
      <c r="F19" s="44"/>
      <c r="G19" s="18"/>
      <c r="H19" s="18"/>
      <c r="I19" s="18"/>
      <c r="J19" s="18"/>
    </row>
    <row r="20" customHeight="1" spans="1:10">
      <c r="A20" s="24"/>
      <c r="B20" s="37"/>
      <c r="C20" s="36"/>
      <c r="D20" s="44"/>
      <c r="E20" s="44"/>
      <c r="F20" s="44"/>
      <c r="G20" s="18"/>
      <c r="H20" s="18"/>
      <c r="I20" s="18"/>
      <c r="J20" s="18"/>
    </row>
    <row r="21" customHeight="1" spans="1:10">
      <c r="A21" s="24"/>
      <c r="B21" s="37"/>
      <c r="C21" s="36"/>
      <c r="D21" s="44"/>
      <c r="E21" s="44"/>
      <c r="F21" s="44"/>
      <c r="G21" s="18"/>
      <c r="H21" s="18"/>
      <c r="I21" s="18"/>
      <c r="J21" s="18"/>
    </row>
    <row r="22" customHeight="1" spans="1:10">
      <c r="A22" s="24"/>
      <c r="B22" s="37"/>
      <c r="C22" s="36"/>
      <c r="D22" s="44"/>
      <c r="E22" s="44"/>
      <c r="F22" s="44"/>
      <c r="G22" s="18"/>
      <c r="H22" s="18"/>
      <c r="I22" s="18"/>
      <c r="J22" s="18"/>
    </row>
    <row r="23" customHeight="1" spans="1:10">
      <c r="A23" s="24"/>
      <c r="B23" s="37"/>
      <c r="C23" s="36"/>
      <c r="D23" s="44"/>
      <c r="E23" s="44"/>
      <c r="F23" s="44"/>
      <c r="G23" s="18"/>
      <c r="H23" s="18"/>
      <c r="I23" s="18"/>
      <c r="J23" s="18"/>
    </row>
    <row r="24" customHeight="1" spans="1:10">
      <c r="A24" s="24"/>
      <c r="B24" s="37"/>
      <c r="C24" s="36"/>
      <c r="D24" s="44"/>
      <c r="E24" s="44"/>
      <c r="F24" s="44"/>
      <c r="G24" s="18"/>
      <c r="H24" s="18"/>
      <c r="I24" s="18"/>
      <c r="J24" s="18"/>
    </row>
    <row r="25" customHeight="1" spans="1:10">
      <c r="A25" s="24"/>
      <c r="B25" s="37"/>
      <c r="C25" s="36"/>
      <c r="D25" s="44"/>
      <c r="E25" s="44"/>
      <c r="F25" s="44"/>
      <c r="G25" s="18"/>
      <c r="H25" s="18"/>
      <c r="I25" s="18"/>
      <c r="J25" s="18"/>
    </row>
    <row r="26" customHeight="1" spans="1:10">
      <c r="A26" s="24"/>
      <c r="B26" s="37"/>
      <c r="C26" s="36"/>
      <c r="D26" s="44"/>
      <c r="E26" s="44"/>
      <c r="F26" s="44"/>
      <c r="G26" s="18"/>
      <c r="H26" s="18"/>
      <c r="I26" s="18"/>
      <c r="J26" s="18"/>
    </row>
    <row r="27" customHeight="1" spans="1:10">
      <c r="A27" s="24"/>
      <c r="B27" s="37"/>
      <c r="C27" s="36"/>
      <c r="D27" s="44"/>
      <c r="E27" s="44"/>
      <c r="F27" s="44"/>
      <c r="G27" s="18"/>
      <c r="H27" s="18"/>
      <c r="I27" s="18"/>
      <c r="J27" s="18"/>
    </row>
    <row r="28" customHeight="1" spans="1:10">
      <c r="A28" s="24"/>
      <c r="B28" s="37"/>
      <c r="C28" s="36"/>
      <c r="D28" s="44"/>
      <c r="E28" s="44"/>
      <c r="F28" s="44"/>
      <c r="G28" s="18"/>
      <c r="H28" s="18"/>
      <c r="I28" s="18"/>
      <c r="J28" s="18"/>
    </row>
    <row r="29" customHeight="1" spans="1:10">
      <c r="A29" s="24"/>
      <c r="B29" s="37"/>
      <c r="C29" s="36"/>
      <c r="D29" s="44"/>
      <c r="E29" s="44"/>
      <c r="F29" s="44"/>
      <c r="G29" s="18"/>
      <c r="H29" s="18"/>
      <c r="I29" s="18"/>
      <c r="J29" s="18"/>
    </row>
    <row r="30" customHeight="1" spans="1:10">
      <c r="A30" s="159" t="s">
        <v>500</v>
      </c>
      <c r="B30" s="182"/>
      <c r="C30" s="36">
        <f>SUM(C6:C29)</f>
        <v>0</v>
      </c>
      <c r="D30" s="36">
        <f>SUM(D6:D29)</f>
        <v>0</v>
      </c>
      <c r="E30" s="44">
        <f>D30-C30</f>
        <v>0</v>
      </c>
      <c r="F30" s="403">
        <f>IF(C30=0,0,ROUND(E30/C30*100,2))</f>
        <v>0</v>
      </c>
      <c r="G30" s="18"/>
      <c r="H30" s="18"/>
      <c r="I30" s="18"/>
      <c r="J30" s="18"/>
    </row>
    <row r="31" customHeight="1" spans="1:10">
      <c r="A31" s="87"/>
      <c r="B31" s="87"/>
      <c r="C31" s="87"/>
      <c r="D31" s="39" t="str">
        <f>CONCATENATE(索引!$D$6,"：",索引!$D14,"    ",索引!$E14)</f>
        <v>评估人员：    </v>
      </c>
      <c r="E31" s="38"/>
      <c r="F31" s="38"/>
      <c r="G31" s="18"/>
      <c r="H31" s="18"/>
      <c r="I31" s="18"/>
      <c r="J31" s="18"/>
    </row>
    <row r="32" customHeight="1" spans="1:10">
      <c r="A32" s="89"/>
      <c r="B32" s="89"/>
      <c r="C32" s="89"/>
      <c r="D32" s="89"/>
      <c r="E32" s="89"/>
      <c r="F32" s="89"/>
      <c r="G32" s="18"/>
      <c r="H32" s="18"/>
      <c r="I32" s="18"/>
      <c r="J32" s="18"/>
    </row>
    <row r="33" customHeight="1" spans="1:10">
      <c r="A33" s="18"/>
      <c r="B33" s="18"/>
      <c r="C33" s="18"/>
      <c r="D33" s="18"/>
      <c r="E33" s="18"/>
      <c r="F33" s="18"/>
      <c r="G33" s="18"/>
      <c r="H33" s="18"/>
      <c r="I33" s="18"/>
      <c r="J33" s="18"/>
    </row>
    <row r="34" customHeight="1" spans="1:10">
      <c r="A34" s="18"/>
      <c r="B34" s="18"/>
      <c r="C34" s="18"/>
      <c r="D34" s="18"/>
      <c r="E34" s="18"/>
      <c r="F34" s="18"/>
      <c r="G34" s="18"/>
      <c r="H34" s="18"/>
      <c r="I34" s="18"/>
      <c r="J34" s="18"/>
    </row>
    <row r="35" customHeight="1" spans="1:10">
      <c r="A35" s="18"/>
      <c r="B35" s="18"/>
      <c r="C35" s="18"/>
      <c r="D35" s="18"/>
      <c r="E35" s="18"/>
      <c r="F35" s="18"/>
      <c r="G35" s="18"/>
      <c r="H35" s="18"/>
      <c r="I35" s="18"/>
      <c r="J35" s="18"/>
    </row>
    <row r="36" customHeight="1" spans="1:10">
      <c r="A36" s="18"/>
      <c r="B36" s="18"/>
      <c r="C36" s="18"/>
      <c r="D36" s="18"/>
      <c r="E36" s="18"/>
      <c r="F36" s="18"/>
      <c r="G36" s="18"/>
      <c r="H36" s="18"/>
      <c r="I36" s="18"/>
      <c r="J36" s="18"/>
    </row>
    <row r="37" customHeight="1" spans="1:10">
      <c r="A37" s="18"/>
      <c r="B37" s="18"/>
      <c r="C37" s="18"/>
      <c r="D37" s="18"/>
      <c r="E37" s="18"/>
      <c r="F37" s="18"/>
      <c r="G37" s="18"/>
      <c r="H37" s="18"/>
      <c r="I37" s="18"/>
      <c r="J37" s="18"/>
    </row>
    <row r="38" customHeight="1" spans="1:10">
      <c r="A38" s="18"/>
      <c r="B38" s="18"/>
      <c r="C38" s="18"/>
      <c r="D38" s="18"/>
      <c r="E38" s="18"/>
      <c r="F38" s="18"/>
      <c r="G38" s="18"/>
      <c r="H38" s="18"/>
      <c r="I38" s="18"/>
      <c r="J38" s="18"/>
    </row>
    <row r="39" customHeight="1" spans="1:10">
      <c r="A39" s="18"/>
      <c r="B39" s="18"/>
      <c r="C39" s="18"/>
      <c r="D39" s="18"/>
      <c r="E39" s="18"/>
      <c r="F39" s="18"/>
      <c r="G39" s="18"/>
      <c r="H39" s="18"/>
      <c r="I39" s="18"/>
      <c r="J39" s="18"/>
    </row>
    <row r="40" customHeight="1" spans="1:10">
      <c r="A40" s="18"/>
      <c r="B40" s="18"/>
      <c r="C40" s="18"/>
      <c r="D40" s="18"/>
      <c r="E40" s="18"/>
      <c r="F40" s="18"/>
      <c r="G40" s="18"/>
      <c r="H40" s="18"/>
      <c r="I40" s="18"/>
      <c r="J40" s="18"/>
    </row>
    <row r="41" customHeight="1" spans="1:10">
      <c r="A41" s="18"/>
      <c r="B41" s="18"/>
      <c r="C41" s="18"/>
      <c r="D41" s="18"/>
      <c r="E41" s="18"/>
      <c r="F41" s="18"/>
      <c r="G41" s="18"/>
      <c r="H41" s="18"/>
      <c r="I41" s="18"/>
      <c r="J41" s="18"/>
    </row>
    <row r="42" customHeight="1" spans="1:10">
      <c r="A42" s="18"/>
      <c r="B42" s="18"/>
      <c r="C42" s="18"/>
      <c r="D42" s="18"/>
      <c r="E42" s="18"/>
      <c r="F42" s="18"/>
      <c r="G42" s="18"/>
      <c r="H42" s="18"/>
      <c r="I42" s="18"/>
      <c r="J42" s="18"/>
    </row>
    <row r="43" customHeight="1" spans="1:10">
      <c r="A43" s="18"/>
      <c r="B43" s="18"/>
      <c r="C43" s="18"/>
      <c r="D43" s="18"/>
      <c r="E43" s="18"/>
      <c r="F43" s="18"/>
      <c r="G43" s="18"/>
      <c r="H43" s="18"/>
      <c r="I43" s="18"/>
      <c r="J43" s="18"/>
    </row>
    <row r="44" customHeight="1" spans="1:10">
      <c r="A44" s="18"/>
      <c r="B44" s="18"/>
      <c r="C44" s="18"/>
      <c r="D44" s="18"/>
      <c r="E44" s="18"/>
      <c r="F44" s="18"/>
      <c r="G44" s="18"/>
      <c r="H44" s="18"/>
      <c r="I44" s="18"/>
      <c r="J44" s="18"/>
    </row>
    <row r="45" customHeight="1" spans="1:10">
      <c r="A45" s="18"/>
      <c r="B45" s="18"/>
      <c r="C45" s="18"/>
      <c r="D45" s="18"/>
      <c r="E45" s="18"/>
      <c r="F45" s="18"/>
      <c r="G45" s="18"/>
      <c r="H45" s="18"/>
      <c r="I45" s="18"/>
      <c r="J45" s="18"/>
    </row>
    <row r="46" customHeight="1" spans="1:10">
      <c r="A46" s="18"/>
      <c r="B46" s="18"/>
      <c r="C46" s="18"/>
      <c r="D46" s="18"/>
      <c r="E46" s="18"/>
      <c r="F46" s="18"/>
      <c r="G46" s="18"/>
      <c r="H46" s="18"/>
      <c r="I46" s="18"/>
      <c r="J46" s="18"/>
    </row>
    <row r="47" customHeight="1" spans="1:10">
      <c r="A47" s="18"/>
      <c r="B47" s="18"/>
      <c r="C47" s="18"/>
      <c r="D47" s="18"/>
      <c r="E47" s="18"/>
      <c r="F47" s="18"/>
      <c r="G47" s="18"/>
      <c r="H47" s="18"/>
      <c r="I47" s="18"/>
      <c r="J47" s="18"/>
    </row>
    <row r="48" customHeight="1" spans="1:10">
      <c r="A48" s="18"/>
      <c r="B48" s="18"/>
      <c r="C48" s="18"/>
      <c r="D48" s="18"/>
      <c r="E48" s="18"/>
      <c r="F48" s="18"/>
      <c r="G48" s="18"/>
      <c r="H48" s="18"/>
      <c r="I48" s="18"/>
      <c r="J48" s="18"/>
    </row>
    <row r="49" customHeight="1" spans="1:10">
      <c r="A49" s="18"/>
      <c r="B49" s="18"/>
      <c r="C49" s="18"/>
      <c r="D49" s="18"/>
      <c r="E49" s="18"/>
      <c r="F49" s="18"/>
      <c r="G49" s="18"/>
      <c r="H49" s="18"/>
      <c r="I49" s="18"/>
      <c r="J49" s="18"/>
    </row>
    <row r="50" customHeight="1" spans="1:10">
      <c r="A50" s="18"/>
      <c r="B50" s="18"/>
      <c r="C50" s="18"/>
      <c r="D50" s="18"/>
      <c r="E50" s="18"/>
      <c r="F50" s="18"/>
      <c r="G50" s="18"/>
      <c r="H50" s="18"/>
      <c r="I50" s="18"/>
      <c r="J50" s="18"/>
    </row>
    <row r="51" customHeight="1" spans="1:10">
      <c r="A51" s="18"/>
      <c r="B51" s="18"/>
      <c r="C51" s="18"/>
      <c r="D51" s="18"/>
      <c r="E51" s="18"/>
      <c r="F51" s="18"/>
      <c r="G51" s="18"/>
      <c r="H51" s="18"/>
      <c r="I51" s="18"/>
      <c r="J51" s="18"/>
    </row>
    <row r="52" customHeight="1" spans="1:10">
      <c r="A52" s="18"/>
      <c r="B52" s="18"/>
      <c r="C52" s="18"/>
      <c r="D52" s="18"/>
      <c r="E52" s="18"/>
      <c r="F52" s="18"/>
      <c r="G52" s="18"/>
      <c r="H52" s="18"/>
      <c r="I52" s="18"/>
      <c r="J52" s="18"/>
    </row>
    <row r="53" customHeight="1" spans="1:10">
      <c r="A53" s="18"/>
      <c r="B53" s="18"/>
      <c r="C53" s="18"/>
      <c r="D53" s="18"/>
      <c r="E53" s="18"/>
      <c r="F53" s="18"/>
      <c r="G53" s="18"/>
      <c r="H53" s="18"/>
      <c r="I53" s="18"/>
      <c r="J53" s="18"/>
    </row>
    <row r="54" customHeight="1" spans="1:10">
      <c r="A54" s="18"/>
      <c r="B54" s="18"/>
      <c r="C54" s="18"/>
      <c r="D54" s="18"/>
      <c r="E54" s="18"/>
      <c r="F54" s="18"/>
      <c r="G54" s="18"/>
      <c r="H54" s="18"/>
      <c r="I54" s="18"/>
      <c r="J54" s="18"/>
    </row>
    <row r="55" customHeight="1" spans="1:10">
      <c r="A55" s="18"/>
      <c r="B55" s="18"/>
      <c r="C55" s="18"/>
      <c r="D55" s="18"/>
      <c r="E55" s="18"/>
      <c r="F55" s="18"/>
      <c r="G55" s="18"/>
      <c r="H55" s="18"/>
      <c r="I55" s="18"/>
      <c r="J55" s="18"/>
    </row>
    <row r="56" customHeight="1" spans="1:10">
      <c r="A56" s="18"/>
      <c r="B56" s="18"/>
      <c r="C56" s="18"/>
      <c r="D56" s="18"/>
      <c r="E56" s="18"/>
      <c r="F56" s="18"/>
      <c r="G56" s="18"/>
      <c r="H56" s="18"/>
      <c r="I56" s="18"/>
      <c r="J56" s="18"/>
    </row>
    <row r="57" customHeight="1" spans="1:10">
      <c r="A57" s="18"/>
      <c r="B57" s="18"/>
      <c r="C57" s="18"/>
      <c r="D57" s="18"/>
      <c r="E57" s="18"/>
      <c r="F57" s="18"/>
      <c r="G57" s="18"/>
      <c r="H57" s="18"/>
      <c r="I57" s="18"/>
      <c r="J57" s="18"/>
    </row>
    <row r="58" customHeight="1" spans="1:10">
      <c r="A58" s="18"/>
      <c r="B58" s="18"/>
      <c r="C58" s="18"/>
      <c r="D58" s="18"/>
      <c r="E58" s="18"/>
      <c r="F58" s="18"/>
      <c r="G58" s="18"/>
      <c r="H58" s="18"/>
      <c r="I58" s="18"/>
      <c r="J58" s="18"/>
    </row>
    <row r="59" customHeight="1" spans="1:10">
      <c r="A59" s="18"/>
      <c r="B59" s="18"/>
      <c r="C59" s="18"/>
      <c r="D59" s="18"/>
      <c r="E59" s="18"/>
      <c r="F59" s="18"/>
      <c r="G59" s="18"/>
      <c r="H59" s="18"/>
      <c r="I59" s="18"/>
      <c r="J59" s="18"/>
    </row>
    <row r="60" customHeight="1" spans="1:10">
      <c r="A60" s="18"/>
      <c r="B60" s="18"/>
      <c r="C60" s="18"/>
      <c r="D60" s="18"/>
      <c r="E60" s="18"/>
      <c r="F60" s="18"/>
      <c r="G60" s="18"/>
      <c r="H60" s="18"/>
      <c r="I60" s="18"/>
      <c r="J60" s="18"/>
    </row>
  </sheetData>
  <mergeCells count="1">
    <mergeCell ref="A30:B30"/>
  </mergeCells>
  <printOptions horizontalCentered="1"/>
  <pageMargins left="0.748031496062992" right="0.748031496062992" top="0.78740157480315" bottom="0.590551181102362" header="1.37795275590551" footer="0.511811023622047"/>
  <pageSetup paperSize="9" fitToHeight="0" orientation="landscape" blackAndWhite="1" useFirstPageNumber="1"/>
  <headerFooter scaleWithDoc="0">
    <oddHeader>&amp;R&amp;"宋体,常规"&amp;10第&amp;"Arial Narrow,常规"&amp;P&amp;"宋体,常规"页，共&amp;"Arial Narrow,常规"&amp;N&amp;"宋体,常规"页</oddHeader>
  </headerFooter>
  <ignoredErrors>
    <ignoredError sqref="A6:A8" twoDigitTextYear="1"/>
  </ignoredErrors>
  <drawing r:id="rId1"/>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indexed="50"/>
  </sheetPr>
  <dimension ref="A1:L60"/>
  <sheetViews>
    <sheetView workbookViewId="0">
      <selection activeCell="E25" sqref="E25"/>
    </sheetView>
  </sheetViews>
  <sheetFormatPr defaultColWidth="9" defaultRowHeight="15.75" customHeight="1"/>
  <cols>
    <col min="1" max="1" width="5.625" style="13" customWidth="1"/>
    <col min="2" max="2" width="18.125" style="13" customWidth="1"/>
    <col min="3" max="3" width="9" style="13"/>
    <col min="4" max="4" width="7.125" style="13" customWidth="1"/>
    <col min="5" max="5" width="7.875" style="13" customWidth="1"/>
    <col min="6" max="6" width="9.375" style="13" customWidth="1"/>
    <col min="7" max="7" width="11.625" style="13" customWidth="1"/>
    <col min="8" max="8" width="14.625" style="13" customWidth="1"/>
    <col min="9" max="9" width="11.625" style="13" customWidth="1"/>
    <col min="10" max="10" width="8.875" style="13" customWidth="1"/>
    <col min="11" max="11" width="8.5" style="13" customWidth="1"/>
    <col min="12" max="12" width="9.375" style="13" customWidth="1"/>
    <col min="13" max="16384" width="9" style="13"/>
  </cols>
  <sheetData>
    <row r="1" s="11" customFormat="1" ht="25.5" customHeight="1" spans="1:12">
      <c r="A1" s="14" t="s">
        <v>501</v>
      </c>
      <c r="B1" s="15"/>
      <c r="C1" s="15"/>
      <c r="D1" s="15"/>
      <c r="E1" s="15"/>
      <c r="F1" s="15"/>
      <c r="G1" s="15"/>
      <c r="H1" s="15"/>
      <c r="I1" s="15"/>
      <c r="J1" s="15"/>
      <c r="K1" s="15"/>
      <c r="L1" s="15"/>
    </row>
    <row r="2" customHeight="1" spans="1:12">
      <c r="A2" s="16"/>
      <c r="B2" s="16"/>
      <c r="C2" s="16"/>
      <c r="D2" s="16"/>
      <c r="E2" s="16"/>
      <c r="F2" s="16"/>
      <c r="G2" s="16"/>
      <c r="H2" s="51"/>
      <c r="I2" s="51"/>
      <c r="J2" s="51"/>
      <c r="K2" s="73" t="s">
        <v>502</v>
      </c>
      <c r="L2" s="108"/>
    </row>
    <row r="3" customHeight="1" spans="1:12">
      <c r="A3" s="19" t="str">
        <f>申报表封面!A8</f>
        <v>评估基准日：2022年4月30日</v>
      </c>
      <c r="B3" s="19"/>
      <c r="C3" s="19"/>
      <c r="D3" s="19"/>
      <c r="E3" s="19"/>
      <c r="F3" s="19"/>
      <c r="G3" s="19"/>
      <c r="H3" s="19"/>
      <c r="I3" s="19"/>
      <c r="J3" s="19"/>
      <c r="K3" s="146"/>
      <c r="L3" s="146"/>
    </row>
    <row r="4" customHeight="1" spans="1:12">
      <c r="A4" s="102" t="str">
        <f>申报表封面!C14</f>
        <v>被评估单位（产权持有人）：哈尔滨空调股份有限公司</v>
      </c>
      <c r="B4" s="22"/>
      <c r="C4" s="22"/>
      <c r="D4" s="22"/>
      <c r="E4" s="22"/>
      <c r="F4" s="22"/>
      <c r="G4" s="22"/>
      <c r="H4" s="22"/>
      <c r="I4" s="22"/>
      <c r="J4" s="22"/>
      <c r="K4" s="82"/>
      <c r="L4" s="154" t="s">
        <v>489</v>
      </c>
    </row>
    <row r="5" s="12" customFormat="1" customHeight="1" spans="1:12">
      <c r="A5" s="24" t="s">
        <v>373</v>
      </c>
      <c r="B5" s="24" t="s">
        <v>503</v>
      </c>
      <c r="C5" s="24" t="s">
        <v>504</v>
      </c>
      <c r="D5" s="24" t="s">
        <v>505</v>
      </c>
      <c r="E5" s="24" t="s">
        <v>506</v>
      </c>
      <c r="F5" s="24" t="s">
        <v>507</v>
      </c>
      <c r="G5" s="24" t="s">
        <v>375</v>
      </c>
      <c r="H5" s="24" t="s">
        <v>508</v>
      </c>
      <c r="I5" s="26" t="s">
        <v>376</v>
      </c>
      <c r="J5" s="24" t="s">
        <v>377</v>
      </c>
      <c r="K5" s="76" t="s">
        <v>509</v>
      </c>
      <c r="L5" s="76" t="s">
        <v>484</v>
      </c>
    </row>
    <row r="6" customHeight="1" spans="1:12">
      <c r="A6" s="28"/>
      <c r="B6" s="29"/>
      <c r="C6" s="28"/>
      <c r="D6" s="30"/>
      <c r="E6" s="53"/>
      <c r="F6" s="28"/>
      <c r="G6" s="49"/>
      <c r="H6" s="49"/>
      <c r="I6" s="31"/>
      <c r="J6" s="44">
        <f t="shared" ref="J6:J30" si="0">I6-G6</f>
        <v>0</v>
      </c>
      <c r="K6" s="141">
        <f t="shared" ref="K6:K30" si="1">IF(G6=0,0,ROUND(J6/G6*100,2))</f>
        <v>0</v>
      </c>
      <c r="L6" s="78"/>
    </row>
    <row r="7" customHeight="1" spans="1:12">
      <c r="A7" s="28"/>
      <c r="B7" s="29"/>
      <c r="C7" s="28"/>
      <c r="D7" s="30"/>
      <c r="E7" s="53"/>
      <c r="F7" s="28"/>
      <c r="G7" s="49"/>
      <c r="H7" s="49"/>
      <c r="I7" s="31"/>
      <c r="J7" s="44">
        <f t="shared" si="0"/>
        <v>0</v>
      </c>
      <c r="K7" s="141">
        <f t="shared" si="1"/>
        <v>0</v>
      </c>
      <c r="L7" s="78"/>
    </row>
    <row r="8" customHeight="1" spans="1:12">
      <c r="A8" s="28"/>
      <c r="B8" s="29"/>
      <c r="C8" s="28"/>
      <c r="D8" s="30"/>
      <c r="E8" s="53"/>
      <c r="F8" s="28"/>
      <c r="G8" s="49"/>
      <c r="H8" s="49"/>
      <c r="I8" s="31"/>
      <c r="J8" s="44">
        <f t="shared" si="0"/>
        <v>0</v>
      </c>
      <c r="K8" s="141">
        <f t="shared" si="1"/>
        <v>0</v>
      </c>
      <c r="L8" s="78"/>
    </row>
    <row r="9" customHeight="1" spans="1:12">
      <c r="A9" s="28"/>
      <c r="B9" s="29"/>
      <c r="C9" s="28"/>
      <c r="D9" s="30"/>
      <c r="E9" s="53"/>
      <c r="F9" s="28"/>
      <c r="G9" s="49"/>
      <c r="H9" s="49"/>
      <c r="I9" s="31"/>
      <c r="J9" s="44">
        <f t="shared" si="0"/>
        <v>0</v>
      </c>
      <c r="K9" s="141">
        <f t="shared" si="1"/>
        <v>0</v>
      </c>
      <c r="L9" s="78"/>
    </row>
    <row r="10" customHeight="1" spans="1:12">
      <c r="A10" s="28"/>
      <c r="B10" s="29"/>
      <c r="C10" s="28"/>
      <c r="D10" s="30"/>
      <c r="E10" s="53"/>
      <c r="F10" s="28"/>
      <c r="G10" s="49"/>
      <c r="H10" s="49"/>
      <c r="I10" s="31"/>
      <c r="J10" s="44">
        <f t="shared" si="0"/>
        <v>0</v>
      </c>
      <c r="K10" s="141">
        <f t="shared" si="1"/>
        <v>0</v>
      </c>
      <c r="L10" s="78"/>
    </row>
    <row r="11" customHeight="1" spans="1:12">
      <c r="A11" s="28"/>
      <c r="B11" s="29"/>
      <c r="C11" s="28"/>
      <c r="D11" s="30"/>
      <c r="E11" s="53"/>
      <c r="F11" s="28"/>
      <c r="G11" s="49"/>
      <c r="H11" s="49"/>
      <c r="I11" s="31"/>
      <c r="J11" s="44">
        <f t="shared" si="0"/>
        <v>0</v>
      </c>
      <c r="K11" s="141">
        <f t="shared" si="1"/>
        <v>0</v>
      </c>
      <c r="L11" s="78"/>
    </row>
    <row r="12" customHeight="1" spans="1:12">
      <c r="A12" s="28"/>
      <c r="B12" s="29"/>
      <c r="C12" s="28"/>
      <c r="D12" s="30"/>
      <c r="E12" s="53"/>
      <c r="F12" s="28"/>
      <c r="G12" s="49"/>
      <c r="H12" s="49"/>
      <c r="I12" s="31"/>
      <c r="J12" s="44">
        <f t="shared" si="0"/>
        <v>0</v>
      </c>
      <c r="K12" s="141">
        <f t="shared" si="1"/>
        <v>0</v>
      </c>
      <c r="L12" s="78"/>
    </row>
    <row r="13" customHeight="1" spans="1:12">
      <c r="A13" s="28"/>
      <c r="B13" s="29"/>
      <c r="C13" s="28"/>
      <c r="D13" s="30"/>
      <c r="E13" s="53"/>
      <c r="F13" s="28"/>
      <c r="G13" s="49"/>
      <c r="H13" s="49"/>
      <c r="I13" s="31"/>
      <c r="J13" s="44">
        <f t="shared" si="0"/>
        <v>0</v>
      </c>
      <c r="K13" s="141">
        <f t="shared" si="1"/>
        <v>0</v>
      </c>
      <c r="L13" s="78"/>
    </row>
    <row r="14" customHeight="1" spans="1:12">
      <c r="A14" s="28"/>
      <c r="B14" s="29"/>
      <c r="C14" s="28"/>
      <c r="D14" s="30"/>
      <c r="E14" s="53"/>
      <c r="F14" s="28"/>
      <c r="G14" s="49"/>
      <c r="H14" s="49"/>
      <c r="I14" s="31"/>
      <c r="J14" s="44">
        <f t="shared" si="0"/>
        <v>0</v>
      </c>
      <c r="K14" s="141">
        <f t="shared" si="1"/>
        <v>0</v>
      </c>
      <c r="L14" s="78"/>
    </row>
    <row r="15" customHeight="1" spans="1:12">
      <c r="A15" s="28"/>
      <c r="B15" s="29"/>
      <c r="C15" s="28"/>
      <c r="D15" s="30"/>
      <c r="E15" s="53"/>
      <c r="F15" s="28"/>
      <c r="G15" s="49"/>
      <c r="H15" s="49"/>
      <c r="I15" s="31"/>
      <c r="J15" s="44">
        <f t="shared" si="0"/>
        <v>0</v>
      </c>
      <c r="K15" s="141">
        <f t="shared" si="1"/>
        <v>0</v>
      </c>
      <c r="L15" s="78"/>
    </row>
    <row r="16" customHeight="1" spans="1:12">
      <c r="A16" s="28"/>
      <c r="B16" s="29"/>
      <c r="C16" s="28"/>
      <c r="D16" s="30"/>
      <c r="E16" s="53"/>
      <c r="F16" s="28"/>
      <c r="G16" s="49"/>
      <c r="H16" s="49"/>
      <c r="I16" s="31"/>
      <c r="J16" s="44">
        <f t="shared" si="0"/>
        <v>0</v>
      </c>
      <c r="K16" s="141">
        <f t="shared" si="1"/>
        <v>0</v>
      </c>
      <c r="L16" s="78"/>
    </row>
    <row r="17" customHeight="1" spans="1:12">
      <c r="A17" s="28"/>
      <c r="B17" s="29"/>
      <c r="C17" s="28"/>
      <c r="D17" s="30"/>
      <c r="E17" s="53"/>
      <c r="F17" s="28"/>
      <c r="G17" s="49"/>
      <c r="H17" s="49"/>
      <c r="I17" s="31"/>
      <c r="J17" s="44">
        <f t="shared" si="0"/>
        <v>0</v>
      </c>
      <c r="K17" s="141">
        <f t="shared" si="1"/>
        <v>0</v>
      </c>
      <c r="L17" s="78"/>
    </row>
    <row r="18" customHeight="1" spans="1:12">
      <c r="A18" s="28"/>
      <c r="B18" s="29"/>
      <c r="C18" s="28"/>
      <c r="D18" s="30"/>
      <c r="E18" s="53"/>
      <c r="F18" s="28"/>
      <c r="G18" s="49"/>
      <c r="H18" s="49"/>
      <c r="I18" s="31"/>
      <c r="J18" s="44">
        <f t="shared" si="0"/>
        <v>0</v>
      </c>
      <c r="K18" s="141">
        <f t="shared" si="1"/>
        <v>0</v>
      </c>
      <c r="L18" s="78"/>
    </row>
    <row r="19" customHeight="1" spans="1:12">
      <c r="A19" s="28"/>
      <c r="B19" s="29"/>
      <c r="C19" s="28"/>
      <c r="D19" s="30"/>
      <c r="E19" s="53"/>
      <c r="F19" s="28"/>
      <c r="G19" s="49"/>
      <c r="H19" s="49"/>
      <c r="I19" s="31"/>
      <c r="J19" s="44">
        <f t="shared" si="0"/>
        <v>0</v>
      </c>
      <c r="K19" s="141">
        <f t="shared" si="1"/>
        <v>0</v>
      </c>
      <c r="L19" s="78"/>
    </row>
    <row r="20" customHeight="1" spans="1:12">
      <c r="A20" s="28"/>
      <c r="B20" s="29"/>
      <c r="C20" s="28"/>
      <c r="D20" s="30"/>
      <c r="E20" s="53"/>
      <c r="F20" s="28"/>
      <c r="G20" s="49"/>
      <c r="H20" s="49"/>
      <c r="I20" s="31"/>
      <c r="J20" s="44">
        <f t="shared" si="0"/>
        <v>0</v>
      </c>
      <c r="K20" s="141">
        <f t="shared" si="1"/>
        <v>0</v>
      </c>
      <c r="L20" s="78"/>
    </row>
    <row r="21" customHeight="1" spans="1:12">
      <c r="A21" s="28"/>
      <c r="B21" s="29"/>
      <c r="C21" s="28"/>
      <c r="D21" s="30"/>
      <c r="E21" s="53"/>
      <c r="F21" s="28"/>
      <c r="G21" s="49"/>
      <c r="H21" s="49"/>
      <c r="I21" s="31"/>
      <c r="J21" s="44">
        <f t="shared" si="0"/>
        <v>0</v>
      </c>
      <c r="K21" s="141">
        <f t="shared" si="1"/>
        <v>0</v>
      </c>
      <c r="L21" s="78"/>
    </row>
    <row r="22" customHeight="1" spans="1:12">
      <c r="A22" s="28"/>
      <c r="B22" s="29"/>
      <c r="C22" s="28"/>
      <c r="D22" s="30"/>
      <c r="E22" s="53"/>
      <c r="F22" s="28"/>
      <c r="G22" s="49"/>
      <c r="H22" s="49"/>
      <c r="I22" s="31"/>
      <c r="J22" s="44">
        <f t="shared" si="0"/>
        <v>0</v>
      </c>
      <c r="K22" s="141">
        <f t="shared" si="1"/>
        <v>0</v>
      </c>
      <c r="L22" s="78"/>
    </row>
    <row r="23" customHeight="1" spans="1:12">
      <c r="A23" s="28"/>
      <c r="B23" s="29"/>
      <c r="C23" s="28"/>
      <c r="D23" s="30"/>
      <c r="E23" s="53"/>
      <c r="F23" s="28"/>
      <c r="G23" s="49"/>
      <c r="H23" s="49"/>
      <c r="I23" s="31"/>
      <c r="J23" s="44">
        <f t="shared" si="0"/>
        <v>0</v>
      </c>
      <c r="K23" s="141">
        <f t="shared" si="1"/>
        <v>0</v>
      </c>
      <c r="L23" s="78"/>
    </row>
    <row r="24" customHeight="1" spans="1:12">
      <c r="A24" s="28"/>
      <c r="B24" s="29"/>
      <c r="C24" s="28"/>
      <c r="D24" s="30"/>
      <c r="E24" s="53"/>
      <c r="F24" s="28"/>
      <c r="G24" s="49"/>
      <c r="H24" s="49"/>
      <c r="I24" s="31"/>
      <c r="J24" s="44">
        <f t="shared" si="0"/>
        <v>0</v>
      </c>
      <c r="K24" s="141">
        <f t="shared" si="1"/>
        <v>0</v>
      </c>
      <c r="L24" s="78"/>
    </row>
    <row r="25" customHeight="1" spans="1:12">
      <c r="A25" s="28"/>
      <c r="B25" s="29"/>
      <c r="C25" s="28"/>
      <c r="D25" s="30"/>
      <c r="E25" s="53"/>
      <c r="F25" s="28"/>
      <c r="G25" s="49"/>
      <c r="H25" s="49"/>
      <c r="I25" s="31"/>
      <c r="J25" s="44">
        <f t="shared" si="0"/>
        <v>0</v>
      </c>
      <c r="K25" s="141">
        <f t="shared" si="1"/>
        <v>0</v>
      </c>
      <c r="L25" s="78"/>
    </row>
    <row r="26" customHeight="1" spans="1:12">
      <c r="A26" s="28"/>
      <c r="B26" s="29"/>
      <c r="C26" s="28"/>
      <c r="D26" s="30"/>
      <c r="E26" s="53"/>
      <c r="F26" s="28"/>
      <c r="G26" s="49"/>
      <c r="H26" s="49"/>
      <c r="I26" s="31"/>
      <c r="J26" s="44">
        <f t="shared" si="0"/>
        <v>0</v>
      </c>
      <c r="K26" s="141">
        <f t="shared" si="1"/>
        <v>0</v>
      </c>
      <c r="L26" s="78"/>
    </row>
    <row r="27" customHeight="1" spans="1:12">
      <c r="A27" s="28"/>
      <c r="B27" s="29"/>
      <c r="C27" s="28"/>
      <c r="D27" s="30"/>
      <c r="E27" s="53"/>
      <c r="F27" s="28"/>
      <c r="G27" s="49"/>
      <c r="H27" s="49"/>
      <c r="I27" s="31"/>
      <c r="J27" s="44">
        <f t="shared" si="0"/>
        <v>0</v>
      </c>
      <c r="K27" s="141">
        <f t="shared" si="1"/>
        <v>0</v>
      </c>
      <c r="L27" s="78"/>
    </row>
    <row r="28" customHeight="1" spans="1:12">
      <c r="A28" s="28"/>
      <c r="B28" s="29"/>
      <c r="C28" s="28"/>
      <c r="D28" s="30"/>
      <c r="E28" s="53"/>
      <c r="F28" s="28"/>
      <c r="G28" s="49"/>
      <c r="H28" s="49"/>
      <c r="I28" s="31"/>
      <c r="J28" s="44">
        <f t="shared" si="0"/>
        <v>0</v>
      </c>
      <c r="K28" s="141">
        <f t="shared" si="1"/>
        <v>0</v>
      </c>
      <c r="L28" s="78"/>
    </row>
    <row r="29" customHeight="1" spans="1:12">
      <c r="A29" s="28"/>
      <c r="B29" s="33" t="s">
        <v>475</v>
      </c>
      <c r="C29" s="28"/>
      <c r="D29" s="30"/>
      <c r="E29" s="53"/>
      <c r="F29" s="28"/>
      <c r="G29" s="49"/>
      <c r="H29" s="49"/>
      <c r="I29" s="31"/>
      <c r="J29" s="44">
        <f t="shared" si="0"/>
        <v>0</v>
      </c>
      <c r="K29" s="141">
        <f t="shared" si="1"/>
        <v>0</v>
      </c>
      <c r="L29" s="78"/>
    </row>
    <row r="30" customHeight="1" spans="1:12">
      <c r="A30" s="34" t="s">
        <v>510</v>
      </c>
      <c r="B30" s="26"/>
      <c r="C30" s="37"/>
      <c r="D30" s="35"/>
      <c r="E30" s="37"/>
      <c r="F30" s="37"/>
      <c r="G30" s="44">
        <f>SUM(G6:G29)</f>
        <v>0</v>
      </c>
      <c r="H30" s="44"/>
      <c r="I30" s="36">
        <f>SUM(I6:I29)</f>
        <v>0</v>
      </c>
      <c r="J30" s="44">
        <f t="shared" si="0"/>
        <v>0</v>
      </c>
      <c r="K30" s="141">
        <f t="shared" si="1"/>
        <v>0</v>
      </c>
      <c r="L30" s="79"/>
    </row>
    <row r="31" customHeight="1" spans="1:12">
      <c r="A31" s="38" t="str">
        <f>申报表封面!C18</f>
        <v>被评估单位填表人：</v>
      </c>
      <c r="B31" s="38"/>
      <c r="C31" s="38"/>
      <c r="D31" s="38"/>
      <c r="E31" s="87"/>
      <c r="F31" s="87"/>
      <c r="G31" s="87"/>
      <c r="H31" s="39" t="str">
        <f>CONCATENATE(索引!$D$6,"：",索引!$D15,"    ",索引!$E15)</f>
        <v>评估人员：    </v>
      </c>
      <c r="I31" s="38"/>
      <c r="J31" s="38"/>
      <c r="K31" s="80"/>
      <c r="L31" s="80"/>
    </row>
    <row r="32" customHeight="1" spans="1:12">
      <c r="A32" s="87" t="str">
        <f>申报表封面!C20</f>
        <v>填表日期：</v>
      </c>
      <c r="B32" s="87"/>
      <c r="C32" s="87"/>
      <c r="D32" s="87"/>
      <c r="E32" s="87"/>
      <c r="F32" s="87"/>
      <c r="G32" s="87"/>
      <c r="H32" s="87"/>
      <c r="I32" s="87"/>
      <c r="J32" s="87"/>
      <c r="K32" s="135"/>
      <c r="L32" s="135"/>
    </row>
    <row r="33" customHeight="1" spans="1:12">
      <c r="A33" s="71" t="s">
        <v>477</v>
      </c>
      <c r="B33" s="71"/>
      <c r="C33" s="71"/>
      <c r="D33" s="71"/>
      <c r="E33" s="71"/>
      <c r="F33" s="71"/>
      <c r="G33" s="71"/>
      <c r="H33" s="71"/>
      <c r="I33" s="71"/>
      <c r="J33" s="71"/>
      <c r="K33" s="387"/>
      <c r="L33" s="387"/>
    </row>
    <row r="34" customHeight="1" spans="1:12">
      <c r="A34" s="71"/>
      <c r="B34" s="72" t="s">
        <v>511</v>
      </c>
      <c r="C34" s="71"/>
      <c r="D34" s="71"/>
      <c r="E34" s="71"/>
      <c r="F34" s="71"/>
      <c r="G34" s="71"/>
      <c r="H34" s="71"/>
      <c r="I34" s="71"/>
      <c r="J34" s="71"/>
      <c r="K34" s="387"/>
      <c r="L34" s="387"/>
    </row>
    <row r="35" customHeight="1" spans="1:12">
      <c r="A35" s="71"/>
      <c r="B35" s="72" t="s">
        <v>512</v>
      </c>
      <c r="C35" s="71"/>
      <c r="D35" s="71"/>
      <c r="E35" s="71"/>
      <c r="F35" s="71"/>
      <c r="G35" s="71"/>
      <c r="H35" s="71"/>
      <c r="I35" s="71"/>
      <c r="J35" s="71"/>
      <c r="K35" s="387"/>
      <c r="L35" s="387"/>
    </row>
    <row r="36" customHeight="1" spans="1:12">
      <c r="A36" s="71"/>
      <c r="B36" s="72" t="s">
        <v>513</v>
      </c>
      <c r="C36" s="71"/>
      <c r="D36" s="71"/>
      <c r="E36" s="71"/>
      <c r="F36" s="71"/>
      <c r="G36" s="71"/>
      <c r="H36" s="71"/>
      <c r="I36" s="71"/>
      <c r="J36" s="71"/>
      <c r="K36" s="387"/>
      <c r="L36" s="387"/>
    </row>
    <row r="37" customHeight="1" spans="1:12">
      <c r="A37" s="71"/>
      <c r="B37" s="71"/>
      <c r="C37" s="71"/>
      <c r="D37" s="71"/>
      <c r="E37" s="71"/>
      <c r="F37" s="71"/>
      <c r="G37" s="71"/>
      <c r="H37" s="71"/>
      <c r="I37" s="71"/>
      <c r="J37" s="71"/>
      <c r="K37" s="387"/>
      <c r="L37" s="387"/>
    </row>
    <row r="38" customHeight="1" spans="1:10">
      <c r="A38" s="18"/>
      <c r="B38" s="18"/>
      <c r="C38" s="18"/>
      <c r="D38" s="18"/>
      <c r="E38" s="18"/>
      <c r="F38" s="18"/>
      <c r="G38" s="18"/>
      <c r="H38" s="18"/>
      <c r="I38" s="18"/>
      <c r="J38" s="18"/>
    </row>
    <row r="39" customHeight="1" spans="1:10">
      <c r="A39" s="18"/>
      <c r="B39" s="18"/>
      <c r="C39" s="18"/>
      <c r="D39" s="18"/>
      <c r="E39" s="18"/>
      <c r="F39" s="18"/>
      <c r="G39" s="18"/>
      <c r="H39" s="18"/>
      <c r="I39" s="18"/>
      <c r="J39" s="18"/>
    </row>
    <row r="40" customHeight="1" spans="1:10">
      <c r="A40" s="18"/>
      <c r="B40" s="18"/>
      <c r="C40" s="18"/>
      <c r="D40" s="18"/>
      <c r="E40" s="18"/>
      <c r="F40" s="18"/>
      <c r="G40" s="18"/>
      <c r="H40" s="18"/>
      <c r="I40" s="18"/>
      <c r="J40" s="18"/>
    </row>
    <row r="41" customHeight="1" spans="1:10">
      <c r="A41" s="18"/>
      <c r="B41" s="18"/>
      <c r="C41" s="18"/>
      <c r="D41" s="18"/>
      <c r="E41" s="18"/>
      <c r="F41" s="18"/>
      <c r="G41" s="18"/>
      <c r="H41" s="18"/>
      <c r="I41" s="18"/>
      <c r="J41" s="18"/>
    </row>
    <row r="42" customHeight="1" spans="1:10">
      <c r="A42" s="18"/>
      <c r="B42" s="18"/>
      <c r="C42" s="18"/>
      <c r="D42" s="18"/>
      <c r="E42" s="18"/>
      <c r="F42" s="18"/>
      <c r="G42" s="18"/>
      <c r="H42" s="18"/>
      <c r="I42" s="18"/>
      <c r="J42" s="18"/>
    </row>
    <row r="43" customHeight="1" spans="1:10">
      <c r="A43" s="18"/>
      <c r="B43" s="18"/>
      <c r="C43" s="18"/>
      <c r="D43" s="18"/>
      <c r="E43" s="18"/>
      <c r="F43" s="18"/>
      <c r="G43" s="18"/>
      <c r="H43" s="18"/>
      <c r="I43" s="18"/>
      <c r="J43" s="18"/>
    </row>
    <row r="44" customHeight="1" spans="1:10">
      <c r="A44" s="18"/>
      <c r="B44" s="18"/>
      <c r="C44" s="18"/>
      <c r="D44" s="18"/>
      <c r="E44" s="18"/>
      <c r="F44" s="18"/>
      <c r="G44" s="18"/>
      <c r="H44" s="18"/>
      <c r="I44" s="18"/>
      <c r="J44" s="18"/>
    </row>
    <row r="45" customHeight="1" spans="1:10">
      <c r="A45" s="18"/>
      <c r="B45" s="18"/>
      <c r="C45" s="18"/>
      <c r="D45" s="18"/>
      <c r="E45" s="18"/>
      <c r="F45" s="18"/>
      <c r="G45" s="18"/>
      <c r="H45" s="18"/>
      <c r="I45" s="18"/>
      <c r="J45" s="18"/>
    </row>
    <row r="46" customHeight="1" spans="1:10">
      <c r="A46" s="18"/>
      <c r="B46" s="18"/>
      <c r="C46" s="18"/>
      <c r="D46" s="18"/>
      <c r="E46" s="18"/>
      <c r="F46" s="18"/>
      <c r="G46" s="18"/>
      <c r="H46" s="18"/>
      <c r="I46" s="18"/>
      <c r="J46" s="18"/>
    </row>
    <row r="47" customHeight="1" spans="1:10">
      <c r="A47" s="18"/>
      <c r="B47" s="18"/>
      <c r="C47" s="18"/>
      <c r="D47" s="18"/>
      <c r="E47" s="18"/>
      <c r="F47" s="18"/>
      <c r="G47" s="18"/>
      <c r="H47" s="18"/>
      <c r="I47" s="18"/>
      <c r="J47" s="18"/>
    </row>
    <row r="48" customHeight="1" spans="1:10">
      <c r="A48" s="18"/>
      <c r="B48" s="18"/>
      <c r="C48" s="18"/>
      <c r="D48" s="18"/>
      <c r="E48" s="18"/>
      <c r="F48" s="18"/>
      <c r="G48" s="18"/>
      <c r="H48" s="18"/>
      <c r="I48" s="18"/>
      <c r="J48" s="18"/>
    </row>
    <row r="49" customHeight="1" spans="1:10">
      <c r="A49" s="18"/>
      <c r="B49" s="18"/>
      <c r="C49" s="18"/>
      <c r="D49" s="18"/>
      <c r="E49" s="18"/>
      <c r="F49" s="18"/>
      <c r="G49" s="18"/>
      <c r="H49" s="18"/>
      <c r="I49" s="18"/>
      <c r="J49" s="18"/>
    </row>
    <row r="50" customHeight="1" spans="1:10">
      <c r="A50" s="18"/>
      <c r="B50" s="18"/>
      <c r="C50" s="18"/>
      <c r="D50" s="18"/>
      <c r="E50" s="18"/>
      <c r="F50" s="18"/>
      <c r="G50" s="18"/>
      <c r="H50" s="18"/>
      <c r="I50" s="18"/>
      <c r="J50" s="18"/>
    </row>
    <row r="51" customHeight="1" spans="1:10">
      <c r="A51" s="18"/>
      <c r="B51" s="18"/>
      <c r="C51" s="18"/>
      <c r="D51" s="18"/>
      <c r="E51" s="18"/>
      <c r="F51" s="18"/>
      <c r="G51" s="18"/>
      <c r="H51" s="18"/>
      <c r="I51" s="18"/>
      <c r="J51" s="18"/>
    </row>
    <row r="52" customHeight="1" spans="1:10">
      <c r="A52" s="18"/>
      <c r="B52" s="18"/>
      <c r="C52" s="18"/>
      <c r="D52" s="18"/>
      <c r="E52" s="18"/>
      <c r="F52" s="18"/>
      <c r="G52" s="18"/>
      <c r="H52" s="18"/>
      <c r="I52" s="18"/>
      <c r="J52" s="18"/>
    </row>
    <row r="53" customHeight="1" spans="1:10">
      <c r="A53" s="18"/>
      <c r="B53" s="18"/>
      <c r="C53" s="18"/>
      <c r="D53" s="18"/>
      <c r="E53" s="18"/>
      <c r="F53" s="18"/>
      <c r="G53" s="18"/>
      <c r="H53" s="18"/>
      <c r="I53" s="18"/>
      <c r="J53" s="18"/>
    </row>
    <row r="54" customHeight="1" spans="1:10">
      <c r="A54" s="18"/>
      <c r="B54" s="18"/>
      <c r="C54" s="18"/>
      <c r="D54" s="18"/>
      <c r="E54" s="18"/>
      <c r="F54" s="18"/>
      <c r="G54" s="18"/>
      <c r="H54" s="18"/>
      <c r="I54" s="18"/>
      <c r="J54" s="18"/>
    </row>
    <row r="55" customHeight="1" spans="1:10">
      <c r="A55" s="18"/>
      <c r="B55" s="18"/>
      <c r="C55" s="18"/>
      <c r="D55" s="18"/>
      <c r="E55" s="18"/>
      <c r="F55" s="18"/>
      <c r="G55" s="18"/>
      <c r="H55" s="18"/>
      <c r="I55" s="18"/>
      <c r="J55" s="18"/>
    </row>
    <row r="56" customHeight="1" spans="1:10">
      <c r="A56" s="18"/>
      <c r="B56" s="18"/>
      <c r="C56" s="18"/>
      <c r="D56" s="18"/>
      <c r="E56" s="18"/>
      <c r="F56" s="18"/>
      <c r="G56" s="18"/>
      <c r="H56" s="18"/>
      <c r="I56" s="18"/>
      <c r="J56" s="18"/>
    </row>
    <row r="57" customHeight="1" spans="1:10">
      <c r="A57" s="18"/>
      <c r="B57" s="18"/>
      <c r="C57" s="18"/>
      <c r="D57" s="18"/>
      <c r="E57" s="18"/>
      <c r="F57" s="18"/>
      <c r="G57" s="18"/>
      <c r="H57" s="18"/>
      <c r="I57" s="18"/>
      <c r="J57" s="18"/>
    </row>
    <row r="58" customHeight="1" spans="1:10">
      <c r="A58" s="18"/>
      <c r="B58" s="18"/>
      <c r="C58" s="18"/>
      <c r="D58" s="18"/>
      <c r="E58" s="18"/>
      <c r="F58" s="18"/>
      <c r="G58" s="18"/>
      <c r="H58" s="18"/>
      <c r="I58" s="18"/>
      <c r="J58" s="18"/>
    </row>
    <row r="59" customHeight="1" spans="1:10">
      <c r="A59" s="18"/>
      <c r="B59" s="18"/>
      <c r="C59" s="18"/>
      <c r="D59" s="18"/>
      <c r="E59" s="18"/>
      <c r="F59" s="18"/>
      <c r="G59" s="18"/>
      <c r="H59" s="18"/>
      <c r="I59" s="18"/>
      <c r="J59" s="18"/>
    </row>
    <row r="60" customHeight="1" spans="1:10">
      <c r="A60" s="18"/>
      <c r="B60" s="18"/>
      <c r="C60" s="18"/>
      <c r="D60" s="18"/>
      <c r="E60" s="18"/>
      <c r="F60" s="18"/>
      <c r="G60" s="18"/>
      <c r="H60" s="18"/>
      <c r="I60" s="18"/>
      <c r="J60" s="18"/>
    </row>
  </sheetData>
  <mergeCells count="2">
    <mergeCell ref="K2:L2"/>
    <mergeCell ref="A30:B30"/>
  </mergeCells>
  <printOptions horizontalCentered="1"/>
  <pageMargins left="0.748031496062992" right="0.748031496062992" top="0.78740157480315" bottom="0.590551181102362" header="1.37795275590551" footer="0.511811023622047"/>
  <pageSetup paperSize="9" fitToHeight="0" orientation="landscape" blackAndWhite="1" useFirstPageNumber="1"/>
  <headerFooter scaleWithDoc="0">
    <oddHeader>&amp;R&amp;"宋体,常规"&amp;10第&amp;"Arial Narrow,常规"&amp;P&amp;"宋体,常规"页，共&amp;"Arial Narrow,常规"&amp;N&amp;"宋体,常规"页</oddHeader>
  </headerFooter>
  <drawing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indexed="50"/>
  </sheetPr>
  <dimension ref="A1:L60"/>
  <sheetViews>
    <sheetView workbookViewId="0">
      <selection activeCell="E25" sqref="E25"/>
    </sheetView>
  </sheetViews>
  <sheetFormatPr defaultColWidth="9" defaultRowHeight="15.75" customHeight="1"/>
  <cols>
    <col min="1" max="1" width="5.5" style="13" customWidth="1"/>
    <col min="2" max="2" width="21.125" style="13" customWidth="1"/>
    <col min="3" max="3" width="9.625" style="13" customWidth="1"/>
    <col min="4" max="5" width="8.125" style="13" customWidth="1"/>
    <col min="6" max="6" width="9" style="13"/>
    <col min="7" max="7" width="10.375" style="13" customWidth="1"/>
    <col min="8" max="8" width="13" style="13" customWidth="1"/>
    <col min="9" max="9" width="10.875" style="13" customWidth="1"/>
    <col min="10" max="11" width="9.125" style="13" customWidth="1"/>
    <col min="12" max="12" width="7.625" style="13" customWidth="1"/>
    <col min="13" max="16384" width="9" style="13"/>
  </cols>
  <sheetData>
    <row r="1" s="11" customFormat="1" ht="25.5" customHeight="1" spans="1:12">
      <c r="A1" s="14" t="s">
        <v>514</v>
      </c>
      <c r="B1" s="15"/>
      <c r="C1" s="15"/>
      <c r="D1" s="15"/>
      <c r="E1" s="15"/>
      <c r="F1" s="15"/>
      <c r="G1" s="15"/>
      <c r="H1" s="15"/>
      <c r="I1" s="15"/>
      <c r="J1" s="15"/>
      <c r="K1" s="15"/>
      <c r="L1" s="15"/>
    </row>
    <row r="2" customHeight="1" spans="1:12">
      <c r="A2" s="16"/>
      <c r="B2" s="16"/>
      <c r="C2" s="16"/>
      <c r="D2" s="16"/>
      <c r="E2" s="16"/>
      <c r="F2" s="16"/>
      <c r="G2" s="16"/>
      <c r="H2" s="16"/>
      <c r="I2" s="51"/>
      <c r="J2" s="51"/>
      <c r="K2" s="73" t="s">
        <v>515</v>
      </c>
      <c r="L2" s="108"/>
    </row>
    <row r="3" customHeight="1" spans="1:12">
      <c r="A3" s="19" t="str">
        <f>申报表封面!A8</f>
        <v>评估基准日：2022年4月30日</v>
      </c>
      <c r="B3" s="19"/>
      <c r="C3" s="19"/>
      <c r="D3" s="19"/>
      <c r="E3" s="19"/>
      <c r="F3" s="19"/>
      <c r="G3" s="19"/>
      <c r="H3" s="19"/>
      <c r="I3" s="20"/>
      <c r="J3" s="20"/>
      <c r="K3" s="74"/>
      <c r="L3" s="402"/>
    </row>
    <row r="4" customHeight="1" spans="1:12">
      <c r="A4" s="102" t="str">
        <f>申报表封面!C14</f>
        <v>被评估单位（产权持有人）：哈尔滨空调股份有限公司</v>
      </c>
      <c r="B4" s="22"/>
      <c r="C4" s="22"/>
      <c r="D4" s="22"/>
      <c r="E4" s="22"/>
      <c r="F4" s="22"/>
      <c r="G4" s="22"/>
      <c r="H4" s="22"/>
      <c r="I4" s="22"/>
      <c r="J4" s="22"/>
      <c r="K4" s="82"/>
      <c r="L4" s="154" t="s">
        <v>489</v>
      </c>
    </row>
    <row r="5" s="12" customFormat="1" customHeight="1" spans="1:12">
      <c r="A5" s="24" t="s">
        <v>373</v>
      </c>
      <c r="B5" s="24" t="s">
        <v>503</v>
      </c>
      <c r="C5" s="24" t="s">
        <v>516</v>
      </c>
      <c r="D5" s="24" t="s">
        <v>517</v>
      </c>
      <c r="E5" s="24" t="s">
        <v>505</v>
      </c>
      <c r="F5" s="24" t="s">
        <v>518</v>
      </c>
      <c r="G5" s="24" t="s">
        <v>519</v>
      </c>
      <c r="H5" s="24" t="s">
        <v>375</v>
      </c>
      <c r="I5" s="26" t="s">
        <v>376</v>
      </c>
      <c r="J5" s="24" t="s">
        <v>377</v>
      </c>
      <c r="K5" s="76" t="s">
        <v>509</v>
      </c>
      <c r="L5" s="76" t="s">
        <v>484</v>
      </c>
    </row>
    <row r="6" customHeight="1" spans="1:12">
      <c r="A6" s="28"/>
      <c r="B6" s="29"/>
      <c r="C6" s="28"/>
      <c r="D6" s="30"/>
      <c r="E6" s="30"/>
      <c r="F6" s="28"/>
      <c r="G6" s="28"/>
      <c r="H6" s="49"/>
      <c r="I6" s="31"/>
      <c r="J6" s="44">
        <f t="shared" ref="J6:J30" si="0">I6-H6</f>
        <v>0</v>
      </c>
      <c r="K6" s="141">
        <f t="shared" ref="K6:K30" si="1">IF(H6=0,0,ROUND(J6/H6*100,2))</f>
        <v>0</v>
      </c>
      <c r="L6" s="78"/>
    </row>
    <row r="7" customHeight="1" spans="1:12">
      <c r="A7" s="28"/>
      <c r="B7" s="29"/>
      <c r="C7" s="28"/>
      <c r="D7" s="30"/>
      <c r="E7" s="30"/>
      <c r="F7" s="28"/>
      <c r="G7" s="28"/>
      <c r="H7" s="49"/>
      <c r="I7" s="31"/>
      <c r="J7" s="44">
        <f t="shared" si="0"/>
        <v>0</v>
      </c>
      <c r="K7" s="141">
        <f t="shared" si="1"/>
        <v>0</v>
      </c>
      <c r="L7" s="78"/>
    </row>
    <row r="8" customHeight="1" spans="1:12">
      <c r="A8" s="28"/>
      <c r="B8" s="29"/>
      <c r="C8" s="28"/>
      <c r="D8" s="30"/>
      <c r="E8" s="30"/>
      <c r="F8" s="28"/>
      <c r="G8" s="28"/>
      <c r="H8" s="49"/>
      <c r="I8" s="31"/>
      <c r="J8" s="44">
        <f t="shared" si="0"/>
        <v>0</v>
      </c>
      <c r="K8" s="141">
        <f t="shared" si="1"/>
        <v>0</v>
      </c>
      <c r="L8" s="78"/>
    </row>
    <row r="9" customHeight="1" spans="1:12">
      <c r="A9" s="28"/>
      <c r="B9" s="29"/>
      <c r="C9" s="28"/>
      <c r="D9" s="30"/>
      <c r="E9" s="30"/>
      <c r="F9" s="28"/>
      <c r="G9" s="28"/>
      <c r="H9" s="49"/>
      <c r="I9" s="31"/>
      <c r="J9" s="44">
        <f t="shared" si="0"/>
        <v>0</v>
      </c>
      <c r="K9" s="141">
        <f t="shared" si="1"/>
        <v>0</v>
      </c>
      <c r="L9" s="78"/>
    </row>
    <row r="10" customHeight="1" spans="1:12">
      <c r="A10" s="28"/>
      <c r="B10" s="29"/>
      <c r="C10" s="28"/>
      <c r="D10" s="30"/>
      <c r="E10" s="30"/>
      <c r="F10" s="28"/>
      <c r="G10" s="28"/>
      <c r="H10" s="49"/>
      <c r="I10" s="31"/>
      <c r="J10" s="44">
        <f t="shared" si="0"/>
        <v>0</v>
      </c>
      <c r="K10" s="141">
        <f t="shared" si="1"/>
        <v>0</v>
      </c>
      <c r="L10" s="78"/>
    </row>
    <row r="11" customHeight="1" spans="1:12">
      <c r="A11" s="28"/>
      <c r="B11" s="29"/>
      <c r="C11" s="28"/>
      <c r="D11" s="30"/>
      <c r="E11" s="30"/>
      <c r="F11" s="28"/>
      <c r="G11" s="28"/>
      <c r="H11" s="49"/>
      <c r="I11" s="31"/>
      <c r="J11" s="44">
        <f t="shared" si="0"/>
        <v>0</v>
      </c>
      <c r="K11" s="141">
        <f t="shared" si="1"/>
        <v>0</v>
      </c>
      <c r="L11" s="78"/>
    </row>
    <row r="12" customHeight="1" spans="1:12">
      <c r="A12" s="28"/>
      <c r="B12" s="29"/>
      <c r="C12" s="28"/>
      <c r="D12" s="30"/>
      <c r="E12" s="30"/>
      <c r="F12" s="28"/>
      <c r="G12" s="28"/>
      <c r="H12" s="49"/>
      <c r="I12" s="31"/>
      <c r="J12" s="44">
        <f t="shared" si="0"/>
        <v>0</v>
      </c>
      <c r="K12" s="141">
        <f t="shared" si="1"/>
        <v>0</v>
      </c>
      <c r="L12" s="78"/>
    </row>
    <row r="13" customHeight="1" spans="1:12">
      <c r="A13" s="28"/>
      <c r="B13" s="29"/>
      <c r="C13" s="28"/>
      <c r="D13" s="30"/>
      <c r="E13" s="30"/>
      <c r="F13" s="28"/>
      <c r="G13" s="28"/>
      <c r="H13" s="49"/>
      <c r="I13" s="31"/>
      <c r="J13" s="44">
        <f t="shared" si="0"/>
        <v>0</v>
      </c>
      <c r="K13" s="141">
        <f t="shared" si="1"/>
        <v>0</v>
      </c>
      <c r="L13" s="78"/>
    </row>
    <row r="14" customHeight="1" spans="1:12">
      <c r="A14" s="28"/>
      <c r="B14" s="29"/>
      <c r="C14" s="28"/>
      <c r="D14" s="30"/>
      <c r="E14" s="30"/>
      <c r="F14" s="28"/>
      <c r="G14" s="28"/>
      <c r="H14" s="49"/>
      <c r="I14" s="31"/>
      <c r="J14" s="44">
        <f t="shared" si="0"/>
        <v>0</v>
      </c>
      <c r="K14" s="141">
        <f t="shared" si="1"/>
        <v>0</v>
      </c>
      <c r="L14" s="78"/>
    </row>
    <row r="15" customHeight="1" spans="1:12">
      <c r="A15" s="28"/>
      <c r="B15" s="29"/>
      <c r="C15" s="28"/>
      <c r="D15" s="30"/>
      <c r="E15" s="30"/>
      <c r="F15" s="28"/>
      <c r="G15" s="28"/>
      <c r="H15" s="49"/>
      <c r="I15" s="31"/>
      <c r="J15" s="44">
        <f t="shared" si="0"/>
        <v>0</v>
      </c>
      <c r="K15" s="141">
        <f t="shared" si="1"/>
        <v>0</v>
      </c>
      <c r="L15" s="78"/>
    </row>
    <row r="16" customHeight="1" spans="1:12">
      <c r="A16" s="28"/>
      <c r="B16" s="29"/>
      <c r="C16" s="28"/>
      <c r="D16" s="30"/>
      <c r="E16" s="30"/>
      <c r="F16" s="28"/>
      <c r="G16" s="28"/>
      <c r="H16" s="49"/>
      <c r="I16" s="31"/>
      <c r="J16" s="44">
        <f t="shared" si="0"/>
        <v>0</v>
      </c>
      <c r="K16" s="141">
        <f t="shared" si="1"/>
        <v>0</v>
      </c>
      <c r="L16" s="78"/>
    </row>
    <row r="17" customHeight="1" spans="1:12">
      <c r="A17" s="28"/>
      <c r="B17" s="29"/>
      <c r="C17" s="28"/>
      <c r="D17" s="30"/>
      <c r="E17" s="30"/>
      <c r="F17" s="28"/>
      <c r="G17" s="28"/>
      <c r="H17" s="49"/>
      <c r="I17" s="31"/>
      <c r="J17" s="44">
        <f t="shared" si="0"/>
        <v>0</v>
      </c>
      <c r="K17" s="141">
        <f t="shared" si="1"/>
        <v>0</v>
      </c>
      <c r="L17" s="78"/>
    </row>
    <row r="18" customHeight="1" spans="1:12">
      <c r="A18" s="28"/>
      <c r="B18" s="29"/>
      <c r="C18" s="28"/>
      <c r="D18" s="30"/>
      <c r="E18" s="30"/>
      <c r="F18" s="28"/>
      <c r="G18" s="28"/>
      <c r="H18" s="49"/>
      <c r="I18" s="31"/>
      <c r="J18" s="44">
        <f t="shared" si="0"/>
        <v>0</v>
      </c>
      <c r="K18" s="141">
        <f t="shared" si="1"/>
        <v>0</v>
      </c>
      <c r="L18" s="78"/>
    </row>
    <row r="19" customHeight="1" spans="1:12">
      <c r="A19" s="28"/>
      <c r="B19" s="29"/>
      <c r="C19" s="28"/>
      <c r="D19" s="30"/>
      <c r="E19" s="30"/>
      <c r="F19" s="28"/>
      <c r="G19" s="28"/>
      <c r="H19" s="49"/>
      <c r="I19" s="31"/>
      <c r="J19" s="44">
        <f t="shared" si="0"/>
        <v>0</v>
      </c>
      <c r="K19" s="141">
        <f t="shared" si="1"/>
        <v>0</v>
      </c>
      <c r="L19" s="78"/>
    </row>
    <row r="20" customHeight="1" spans="1:12">
      <c r="A20" s="28"/>
      <c r="B20" s="29"/>
      <c r="C20" s="28"/>
      <c r="D20" s="30"/>
      <c r="E20" s="30"/>
      <c r="F20" s="28"/>
      <c r="G20" s="28"/>
      <c r="H20" s="49"/>
      <c r="I20" s="31"/>
      <c r="J20" s="44">
        <f t="shared" si="0"/>
        <v>0</v>
      </c>
      <c r="K20" s="141">
        <f t="shared" si="1"/>
        <v>0</v>
      </c>
      <c r="L20" s="78"/>
    </row>
    <row r="21" customHeight="1" spans="1:12">
      <c r="A21" s="28"/>
      <c r="B21" s="29"/>
      <c r="C21" s="28"/>
      <c r="D21" s="30"/>
      <c r="E21" s="30"/>
      <c r="F21" s="28"/>
      <c r="G21" s="28"/>
      <c r="H21" s="49"/>
      <c r="I21" s="31"/>
      <c r="J21" s="44">
        <f t="shared" si="0"/>
        <v>0</v>
      </c>
      <c r="K21" s="141">
        <f t="shared" si="1"/>
        <v>0</v>
      </c>
      <c r="L21" s="78"/>
    </row>
    <row r="22" customHeight="1" spans="1:12">
      <c r="A22" s="28"/>
      <c r="B22" s="29"/>
      <c r="C22" s="28"/>
      <c r="D22" s="30"/>
      <c r="E22" s="30"/>
      <c r="F22" s="28"/>
      <c r="G22" s="28"/>
      <c r="H22" s="49"/>
      <c r="I22" s="31"/>
      <c r="J22" s="44">
        <f t="shared" si="0"/>
        <v>0</v>
      </c>
      <c r="K22" s="141">
        <f t="shared" si="1"/>
        <v>0</v>
      </c>
      <c r="L22" s="78"/>
    </row>
    <row r="23" customHeight="1" spans="1:12">
      <c r="A23" s="28"/>
      <c r="B23" s="29"/>
      <c r="C23" s="28"/>
      <c r="D23" s="30"/>
      <c r="E23" s="30"/>
      <c r="F23" s="28"/>
      <c r="G23" s="28"/>
      <c r="H23" s="49"/>
      <c r="I23" s="31"/>
      <c r="J23" s="44">
        <f t="shared" si="0"/>
        <v>0</v>
      </c>
      <c r="K23" s="141">
        <f t="shared" si="1"/>
        <v>0</v>
      </c>
      <c r="L23" s="78"/>
    </row>
    <row r="24" customHeight="1" spans="1:12">
      <c r="A24" s="28"/>
      <c r="B24" s="29"/>
      <c r="C24" s="28"/>
      <c r="D24" s="30"/>
      <c r="E24" s="30"/>
      <c r="F24" s="28"/>
      <c r="G24" s="28"/>
      <c r="H24" s="49"/>
      <c r="I24" s="31"/>
      <c r="J24" s="44">
        <f t="shared" si="0"/>
        <v>0</v>
      </c>
      <c r="K24" s="141">
        <f t="shared" si="1"/>
        <v>0</v>
      </c>
      <c r="L24" s="78"/>
    </row>
    <row r="25" customHeight="1" spans="1:12">
      <c r="A25" s="28"/>
      <c r="B25" s="29"/>
      <c r="C25" s="28"/>
      <c r="D25" s="30"/>
      <c r="E25" s="30"/>
      <c r="F25" s="28"/>
      <c r="G25" s="28"/>
      <c r="H25" s="49"/>
      <c r="I25" s="31"/>
      <c r="J25" s="44">
        <f t="shared" si="0"/>
        <v>0</v>
      </c>
      <c r="K25" s="141">
        <f t="shared" si="1"/>
        <v>0</v>
      </c>
      <c r="L25" s="78"/>
    </row>
    <row r="26" customHeight="1" spans="1:12">
      <c r="A26" s="28"/>
      <c r="B26" s="29"/>
      <c r="C26" s="28"/>
      <c r="D26" s="30"/>
      <c r="E26" s="30"/>
      <c r="F26" s="28"/>
      <c r="G26" s="28"/>
      <c r="H26" s="49"/>
      <c r="I26" s="31"/>
      <c r="J26" s="44">
        <f t="shared" si="0"/>
        <v>0</v>
      </c>
      <c r="K26" s="141">
        <f t="shared" si="1"/>
        <v>0</v>
      </c>
      <c r="L26" s="78"/>
    </row>
    <row r="27" customHeight="1" spans="1:12">
      <c r="A27" s="28"/>
      <c r="B27" s="29"/>
      <c r="C27" s="28"/>
      <c r="D27" s="30"/>
      <c r="E27" s="30"/>
      <c r="F27" s="28"/>
      <c r="G27" s="28"/>
      <c r="H27" s="49"/>
      <c r="I27" s="31"/>
      <c r="J27" s="44">
        <f t="shared" si="0"/>
        <v>0</v>
      </c>
      <c r="K27" s="141">
        <f t="shared" si="1"/>
        <v>0</v>
      </c>
      <c r="L27" s="78"/>
    </row>
    <row r="28" customHeight="1" spans="1:12">
      <c r="A28" s="28"/>
      <c r="B28" s="29"/>
      <c r="C28" s="28"/>
      <c r="D28" s="30"/>
      <c r="E28" s="30"/>
      <c r="F28" s="28"/>
      <c r="G28" s="28"/>
      <c r="H28" s="49"/>
      <c r="I28" s="31"/>
      <c r="J28" s="44">
        <f t="shared" si="0"/>
        <v>0</v>
      </c>
      <c r="K28" s="141">
        <f t="shared" si="1"/>
        <v>0</v>
      </c>
      <c r="L28" s="78"/>
    </row>
    <row r="29" customHeight="1" spans="1:12">
      <c r="A29" s="28"/>
      <c r="B29" s="33" t="s">
        <v>475</v>
      </c>
      <c r="C29" s="28"/>
      <c r="D29" s="30"/>
      <c r="E29" s="30"/>
      <c r="F29" s="28"/>
      <c r="G29" s="28"/>
      <c r="H29" s="49"/>
      <c r="I29" s="31"/>
      <c r="J29" s="44">
        <f t="shared" si="0"/>
        <v>0</v>
      </c>
      <c r="K29" s="141">
        <f t="shared" si="1"/>
        <v>0</v>
      </c>
      <c r="L29" s="78"/>
    </row>
    <row r="30" customHeight="1" spans="1:12">
      <c r="A30" s="34" t="s">
        <v>510</v>
      </c>
      <c r="B30" s="26"/>
      <c r="C30" s="37"/>
      <c r="D30" s="35"/>
      <c r="E30" s="35"/>
      <c r="F30" s="37"/>
      <c r="G30" s="37"/>
      <c r="H30" s="44">
        <f>SUM(H6:H29)</f>
        <v>0</v>
      </c>
      <c r="I30" s="36">
        <f>SUM(I6:I29)</f>
        <v>0</v>
      </c>
      <c r="J30" s="44">
        <f t="shared" si="0"/>
        <v>0</v>
      </c>
      <c r="K30" s="141">
        <f t="shared" si="1"/>
        <v>0</v>
      </c>
      <c r="L30" s="79"/>
    </row>
    <row r="31" customHeight="1" spans="1:12">
      <c r="A31" s="38" t="str">
        <f>申报表封面!C18</f>
        <v>被评估单位填表人：</v>
      </c>
      <c r="B31" s="38"/>
      <c r="C31" s="38"/>
      <c r="D31" s="38"/>
      <c r="E31" s="87"/>
      <c r="F31" s="87"/>
      <c r="G31" s="87"/>
      <c r="H31" s="39" t="str">
        <f>CONCATENATE(索引!$D$6,"：",索引!$D16,"    ",索引!$E16)</f>
        <v>评估人员：    </v>
      </c>
      <c r="I31" s="38"/>
      <c r="J31" s="38"/>
      <c r="K31" s="80"/>
      <c r="L31" s="80"/>
    </row>
    <row r="32" customHeight="1" spans="1:12">
      <c r="A32" s="87" t="str">
        <f>申报表封面!C20</f>
        <v>填表日期：</v>
      </c>
      <c r="B32" s="87"/>
      <c r="C32" s="87"/>
      <c r="D32" s="87"/>
      <c r="E32" s="87"/>
      <c r="F32" s="87"/>
      <c r="G32" s="87"/>
      <c r="H32" s="87"/>
      <c r="I32" s="87"/>
      <c r="J32" s="87"/>
      <c r="K32" s="135"/>
      <c r="L32" s="135"/>
    </row>
    <row r="33" customHeight="1" spans="1:12">
      <c r="A33" s="71" t="s">
        <v>477</v>
      </c>
      <c r="B33" s="71"/>
      <c r="C33" s="71"/>
      <c r="D33" s="71"/>
      <c r="E33" s="71"/>
      <c r="F33" s="71"/>
      <c r="G33" s="71"/>
      <c r="H33" s="71"/>
      <c r="I33" s="71"/>
      <c r="J33" s="71"/>
      <c r="K33" s="387"/>
      <c r="L33" s="387"/>
    </row>
    <row r="34" customHeight="1" spans="1:12">
      <c r="A34" s="71"/>
      <c r="B34" s="72" t="s">
        <v>520</v>
      </c>
      <c r="C34" s="71"/>
      <c r="D34" s="71"/>
      <c r="E34" s="71"/>
      <c r="F34" s="71"/>
      <c r="G34" s="71"/>
      <c r="H34" s="71"/>
      <c r="I34" s="71"/>
      <c r="J34" s="71"/>
      <c r="K34" s="387"/>
      <c r="L34" s="387"/>
    </row>
    <row r="35" customHeight="1" spans="1:12">
      <c r="A35" s="71"/>
      <c r="B35" s="72" t="s">
        <v>521</v>
      </c>
      <c r="C35" s="71"/>
      <c r="D35" s="71"/>
      <c r="E35" s="71"/>
      <c r="F35" s="71"/>
      <c r="G35" s="71"/>
      <c r="H35" s="71"/>
      <c r="I35" s="71"/>
      <c r="J35" s="71"/>
      <c r="K35" s="387"/>
      <c r="L35" s="387"/>
    </row>
    <row r="36" customHeight="1" spans="1:12">
      <c r="A36" s="71"/>
      <c r="B36" s="72" t="s">
        <v>522</v>
      </c>
      <c r="C36" s="71"/>
      <c r="D36" s="71"/>
      <c r="E36" s="71"/>
      <c r="F36" s="71"/>
      <c r="G36" s="71"/>
      <c r="H36" s="71"/>
      <c r="I36" s="71"/>
      <c r="J36" s="71"/>
      <c r="K36" s="387"/>
      <c r="L36" s="387"/>
    </row>
    <row r="37" customHeight="1" spans="1:12">
      <c r="A37" s="71"/>
      <c r="B37" s="71"/>
      <c r="C37" s="71"/>
      <c r="D37" s="71"/>
      <c r="E37" s="71"/>
      <c r="F37" s="71"/>
      <c r="G37" s="71"/>
      <c r="H37" s="71"/>
      <c r="I37" s="71"/>
      <c r="J37" s="71"/>
      <c r="K37" s="387"/>
      <c r="L37" s="387"/>
    </row>
    <row r="38" customHeight="1" spans="1:10">
      <c r="A38" s="18"/>
      <c r="B38" s="18"/>
      <c r="C38" s="18"/>
      <c r="D38" s="18"/>
      <c r="E38" s="18"/>
      <c r="F38" s="18"/>
      <c r="G38" s="18"/>
      <c r="H38" s="18"/>
      <c r="I38" s="18"/>
      <c r="J38" s="18"/>
    </row>
    <row r="39" customHeight="1" spans="1:10">
      <c r="A39" s="18"/>
      <c r="B39" s="18"/>
      <c r="C39" s="18"/>
      <c r="D39" s="18"/>
      <c r="E39" s="18"/>
      <c r="F39" s="18"/>
      <c r="G39" s="18"/>
      <c r="H39" s="18"/>
      <c r="I39" s="18"/>
      <c r="J39" s="18"/>
    </row>
    <row r="40" customHeight="1" spans="1:10">
      <c r="A40" s="18"/>
      <c r="B40" s="18"/>
      <c r="C40" s="18"/>
      <c r="D40" s="18"/>
      <c r="E40" s="18"/>
      <c r="F40" s="18"/>
      <c r="G40" s="18"/>
      <c r="H40" s="18"/>
      <c r="I40" s="18"/>
      <c r="J40" s="18"/>
    </row>
    <row r="41" customHeight="1" spans="1:10">
      <c r="A41" s="18"/>
      <c r="B41" s="18"/>
      <c r="C41" s="18"/>
      <c r="D41" s="18"/>
      <c r="E41" s="18"/>
      <c r="F41" s="18"/>
      <c r="G41" s="18"/>
      <c r="H41" s="18"/>
      <c r="I41" s="18"/>
      <c r="J41" s="18"/>
    </row>
    <row r="42" customHeight="1" spans="1:10">
      <c r="A42" s="18"/>
      <c r="B42" s="18"/>
      <c r="C42" s="18"/>
      <c r="D42" s="18"/>
      <c r="E42" s="18"/>
      <c r="F42" s="18"/>
      <c r="G42" s="18"/>
      <c r="H42" s="18"/>
      <c r="I42" s="18"/>
      <c r="J42" s="18"/>
    </row>
    <row r="43" customHeight="1" spans="1:10">
      <c r="A43" s="18"/>
      <c r="B43" s="18"/>
      <c r="C43" s="18"/>
      <c r="D43" s="18"/>
      <c r="E43" s="18"/>
      <c r="F43" s="18"/>
      <c r="G43" s="18"/>
      <c r="H43" s="18"/>
      <c r="I43" s="18"/>
      <c r="J43" s="18"/>
    </row>
    <row r="44" customHeight="1" spans="1:10">
      <c r="A44" s="18"/>
      <c r="B44" s="18"/>
      <c r="C44" s="18"/>
      <c r="D44" s="18"/>
      <c r="E44" s="18"/>
      <c r="F44" s="18"/>
      <c r="G44" s="18"/>
      <c r="H44" s="18"/>
      <c r="I44" s="18"/>
      <c r="J44" s="18"/>
    </row>
    <row r="45" customHeight="1" spans="1:10">
      <c r="A45" s="18"/>
      <c r="B45" s="18"/>
      <c r="C45" s="18"/>
      <c r="D45" s="18"/>
      <c r="E45" s="18"/>
      <c r="F45" s="18"/>
      <c r="G45" s="18"/>
      <c r="H45" s="18"/>
      <c r="I45" s="18"/>
      <c r="J45" s="18"/>
    </row>
    <row r="46" customHeight="1" spans="1:10">
      <c r="A46" s="18"/>
      <c r="B46" s="18"/>
      <c r="C46" s="18"/>
      <c r="D46" s="18"/>
      <c r="E46" s="18"/>
      <c r="F46" s="18"/>
      <c r="G46" s="18"/>
      <c r="H46" s="18"/>
      <c r="I46" s="18"/>
      <c r="J46" s="18"/>
    </row>
    <row r="47" customHeight="1" spans="1:10">
      <c r="A47" s="18"/>
      <c r="B47" s="18"/>
      <c r="C47" s="18"/>
      <c r="D47" s="18"/>
      <c r="E47" s="18"/>
      <c r="F47" s="18"/>
      <c r="G47" s="18"/>
      <c r="H47" s="18"/>
      <c r="I47" s="18"/>
      <c r="J47" s="18"/>
    </row>
    <row r="48" customHeight="1" spans="1:10">
      <c r="A48" s="18"/>
      <c r="B48" s="18"/>
      <c r="C48" s="18"/>
      <c r="D48" s="18"/>
      <c r="E48" s="18"/>
      <c r="F48" s="18"/>
      <c r="G48" s="18"/>
      <c r="H48" s="18"/>
      <c r="I48" s="18"/>
      <c r="J48" s="18"/>
    </row>
    <row r="49" customHeight="1" spans="1:10">
      <c r="A49" s="18"/>
      <c r="B49" s="18"/>
      <c r="C49" s="18"/>
      <c r="D49" s="18"/>
      <c r="E49" s="18"/>
      <c r="F49" s="18"/>
      <c r="G49" s="18"/>
      <c r="H49" s="18"/>
      <c r="I49" s="18"/>
      <c r="J49" s="18"/>
    </row>
    <row r="50" customHeight="1" spans="1:10">
      <c r="A50" s="18"/>
      <c r="B50" s="18"/>
      <c r="C50" s="18"/>
      <c r="D50" s="18"/>
      <c r="E50" s="18"/>
      <c r="F50" s="18"/>
      <c r="G50" s="18"/>
      <c r="H50" s="18"/>
      <c r="I50" s="18"/>
      <c r="J50" s="18"/>
    </row>
    <row r="51" customHeight="1" spans="1:10">
      <c r="A51" s="18"/>
      <c r="B51" s="18"/>
      <c r="C51" s="18"/>
      <c r="D51" s="18"/>
      <c r="E51" s="18"/>
      <c r="F51" s="18"/>
      <c r="G51" s="18"/>
      <c r="H51" s="18"/>
      <c r="I51" s="18"/>
      <c r="J51" s="18"/>
    </row>
    <row r="52" customHeight="1" spans="1:10">
      <c r="A52" s="18"/>
      <c r="B52" s="18"/>
      <c r="C52" s="18"/>
      <c r="D52" s="18"/>
      <c r="E52" s="18"/>
      <c r="F52" s="18"/>
      <c r="G52" s="18"/>
      <c r="H52" s="18"/>
      <c r="I52" s="18"/>
      <c r="J52" s="18"/>
    </row>
    <row r="53" customHeight="1" spans="1:10">
      <c r="A53" s="18"/>
      <c r="B53" s="18"/>
      <c r="C53" s="18"/>
      <c r="D53" s="18"/>
      <c r="E53" s="18"/>
      <c r="F53" s="18"/>
      <c r="G53" s="18"/>
      <c r="H53" s="18"/>
      <c r="I53" s="18"/>
      <c r="J53" s="18"/>
    </row>
    <row r="54" customHeight="1" spans="1:10">
      <c r="A54" s="18"/>
      <c r="B54" s="18"/>
      <c r="C54" s="18"/>
      <c r="D54" s="18"/>
      <c r="E54" s="18"/>
      <c r="F54" s="18"/>
      <c r="G54" s="18"/>
      <c r="H54" s="18"/>
      <c r="I54" s="18"/>
      <c r="J54" s="18"/>
    </row>
    <row r="55" customHeight="1" spans="1:10">
      <c r="A55" s="18"/>
      <c r="B55" s="18"/>
      <c r="C55" s="18"/>
      <c r="D55" s="18"/>
      <c r="E55" s="18"/>
      <c r="F55" s="18"/>
      <c r="G55" s="18"/>
      <c r="H55" s="18"/>
      <c r="I55" s="18"/>
      <c r="J55" s="18"/>
    </row>
    <row r="56" customHeight="1" spans="1:10">
      <c r="A56" s="18"/>
      <c r="B56" s="18"/>
      <c r="C56" s="18"/>
      <c r="D56" s="18"/>
      <c r="E56" s="18"/>
      <c r="F56" s="18"/>
      <c r="G56" s="18"/>
      <c r="H56" s="18"/>
      <c r="I56" s="18"/>
      <c r="J56" s="18"/>
    </row>
    <row r="57" customHeight="1" spans="1:10">
      <c r="A57" s="18"/>
      <c r="B57" s="18"/>
      <c r="C57" s="18"/>
      <c r="D57" s="18"/>
      <c r="E57" s="18"/>
      <c r="F57" s="18"/>
      <c r="G57" s="18"/>
      <c r="H57" s="18"/>
      <c r="I57" s="18"/>
      <c r="J57" s="18"/>
    </row>
    <row r="58" customHeight="1" spans="1:10">
      <c r="A58" s="18"/>
      <c r="B58" s="18"/>
      <c r="C58" s="18"/>
      <c r="D58" s="18"/>
      <c r="E58" s="18"/>
      <c r="F58" s="18"/>
      <c r="G58" s="18"/>
      <c r="H58" s="18"/>
      <c r="I58" s="18"/>
      <c r="J58" s="18"/>
    </row>
    <row r="59" customHeight="1" spans="1:10">
      <c r="A59" s="18"/>
      <c r="B59" s="18"/>
      <c r="C59" s="18"/>
      <c r="D59" s="18"/>
      <c r="E59" s="18"/>
      <c r="F59" s="18"/>
      <c r="G59" s="18"/>
      <c r="H59" s="18"/>
      <c r="I59" s="18"/>
      <c r="J59" s="18"/>
    </row>
    <row r="60" customHeight="1" spans="1:10">
      <c r="A60" s="18"/>
      <c r="B60" s="18"/>
      <c r="C60" s="18"/>
      <c r="D60" s="18"/>
      <c r="E60" s="18"/>
      <c r="F60" s="18"/>
      <c r="G60" s="18"/>
      <c r="H60" s="18"/>
      <c r="I60" s="18"/>
      <c r="J60" s="18"/>
    </row>
  </sheetData>
  <mergeCells count="2">
    <mergeCell ref="K2:L2"/>
    <mergeCell ref="A30:B30"/>
  </mergeCells>
  <printOptions horizontalCentered="1"/>
  <pageMargins left="0.748031496062992" right="0.748031496062992" top="0.78740157480315" bottom="0.590551181102362" header="1.37795275590551" footer="0.511811023622047"/>
  <pageSetup paperSize="9" fitToHeight="0" orientation="landscape" blackAndWhite="1" useFirstPageNumber="1"/>
  <headerFooter scaleWithDoc="0">
    <oddHeader>&amp;R&amp;"宋体,常规"&amp;10第&amp;"Arial Narrow,常规"&amp;P&amp;"宋体,常规"页，共&amp;"Arial Narrow,常规"&amp;N&amp;"宋体,常规"页</oddHeader>
  </headerFooter>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indexed="50"/>
  </sheetPr>
  <dimension ref="A1:L60"/>
  <sheetViews>
    <sheetView workbookViewId="0">
      <selection activeCell="E25" sqref="E25"/>
    </sheetView>
  </sheetViews>
  <sheetFormatPr defaultColWidth="9" defaultRowHeight="15.75" customHeight="1"/>
  <cols>
    <col min="1" max="1" width="4.375" style="13" customWidth="1"/>
    <col min="2" max="2" width="21.125" style="13" customWidth="1"/>
    <col min="3" max="3" width="10.875" style="13" customWidth="1"/>
    <col min="4" max="4" width="7.125" style="13" customWidth="1"/>
    <col min="5" max="5" width="7.375" style="13" customWidth="1"/>
    <col min="6" max="6" width="9.625" style="13" customWidth="1"/>
    <col min="7" max="7" width="10.625" style="13" customWidth="1"/>
    <col min="8" max="8" width="12.875" style="13" customWidth="1"/>
    <col min="9" max="9" width="12.125" style="13" customWidth="1"/>
    <col min="10" max="10" width="8.625" style="13" customWidth="1"/>
    <col min="11" max="11" width="8.125" style="13" customWidth="1"/>
    <col min="12" max="16384" width="9" style="13"/>
  </cols>
  <sheetData>
    <row r="1" s="11" customFormat="1" ht="25.5" customHeight="1" spans="1:12">
      <c r="A1" s="14" t="s">
        <v>523</v>
      </c>
      <c r="B1" s="15"/>
      <c r="C1" s="15"/>
      <c r="D1" s="15"/>
      <c r="E1" s="15"/>
      <c r="F1" s="15"/>
      <c r="G1" s="15"/>
      <c r="H1" s="15"/>
      <c r="I1" s="15"/>
      <c r="J1" s="15"/>
      <c r="K1" s="15"/>
      <c r="L1" s="15"/>
    </row>
    <row r="2" customHeight="1" spans="1:12">
      <c r="A2" s="16"/>
      <c r="B2" s="16"/>
      <c r="C2" s="16"/>
      <c r="D2" s="16"/>
      <c r="E2" s="16"/>
      <c r="F2" s="16"/>
      <c r="G2" s="16"/>
      <c r="H2" s="51"/>
      <c r="I2" s="51"/>
      <c r="J2" s="51"/>
      <c r="K2" s="73" t="s">
        <v>524</v>
      </c>
      <c r="L2" s="108"/>
    </row>
    <row r="3" customHeight="1" spans="1:12">
      <c r="A3" s="19" t="str">
        <f>申报表封面!A8</f>
        <v>评估基准日：2022年4月30日</v>
      </c>
      <c r="B3" s="19"/>
      <c r="C3" s="19"/>
      <c r="D3" s="19"/>
      <c r="E3" s="19"/>
      <c r="F3" s="19"/>
      <c r="G3" s="19"/>
      <c r="H3" s="19"/>
      <c r="I3" s="19"/>
      <c r="J3" s="19"/>
      <c r="K3" s="146"/>
      <c r="L3" s="146"/>
    </row>
    <row r="4" customHeight="1" spans="1:12">
      <c r="A4" s="102" t="str">
        <f>申报表封面!C14</f>
        <v>被评估单位（产权持有人）：哈尔滨空调股份有限公司</v>
      </c>
      <c r="B4" s="22"/>
      <c r="C4" s="22"/>
      <c r="D4" s="22"/>
      <c r="E4" s="22"/>
      <c r="F4" s="22"/>
      <c r="G4" s="22"/>
      <c r="H4" s="22"/>
      <c r="I4" s="22"/>
      <c r="J4" s="22"/>
      <c r="K4" s="82"/>
      <c r="L4" s="154" t="s">
        <v>489</v>
      </c>
    </row>
    <row r="5" s="12" customFormat="1" customHeight="1" spans="1:12">
      <c r="A5" s="24" t="s">
        <v>373</v>
      </c>
      <c r="B5" s="24" t="s">
        <v>525</v>
      </c>
      <c r="C5" s="24" t="s">
        <v>526</v>
      </c>
      <c r="D5" s="24" t="s">
        <v>527</v>
      </c>
      <c r="E5" s="24" t="s">
        <v>505</v>
      </c>
      <c r="F5" s="24" t="s">
        <v>519</v>
      </c>
      <c r="G5" s="24" t="s">
        <v>375</v>
      </c>
      <c r="H5" s="24" t="s">
        <v>528</v>
      </c>
      <c r="I5" s="26" t="s">
        <v>376</v>
      </c>
      <c r="J5" s="24" t="s">
        <v>377</v>
      </c>
      <c r="K5" s="76" t="s">
        <v>509</v>
      </c>
      <c r="L5" s="76" t="s">
        <v>484</v>
      </c>
    </row>
    <row r="6" customHeight="1" spans="1:12">
      <c r="A6" s="28"/>
      <c r="B6" s="29"/>
      <c r="C6" s="28"/>
      <c r="D6" s="30"/>
      <c r="E6" s="30"/>
      <c r="F6" s="28"/>
      <c r="G6" s="49"/>
      <c r="H6" s="49"/>
      <c r="I6" s="31"/>
      <c r="J6" s="44">
        <f t="shared" ref="J6:J30" si="0">I6-G6</f>
        <v>0</v>
      </c>
      <c r="K6" s="141">
        <f t="shared" ref="K6:K30" si="1">IF(G6=0,0,ROUND(J6/G6*100,2))</f>
        <v>0</v>
      </c>
      <c r="L6" s="78"/>
    </row>
    <row r="7" customHeight="1" spans="1:12">
      <c r="A7" s="28"/>
      <c r="B7" s="29"/>
      <c r="C7" s="28"/>
      <c r="D7" s="30"/>
      <c r="E7" s="53"/>
      <c r="F7" s="28"/>
      <c r="G7" s="49"/>
      <c r="H7" s="49"/>
      <c r="I7" s="31"/>
      <c r="J7" s="44">
        <f t="shared" si="0"/>
        <v>0</v>
      </c>
      <c r="K7" s="141">
        <f t="shared" si="1"/>
        <v>0</v>
      </c>
      <c r="L7" s="78"/>
    </row>
    <row r="8" customHeight="1" spans="1:12">
      <c r="A8" s="28"/>
      <c r="B8" s="29"/>
      <c r="C8" s="28"/>
      <c r="D8" s="30"/>
      <c r="E8" s="53"/>
      <c r="F8" s="28"/>
      <c r="G8" s="49"/>
      <c r="H8" s="49"/>
      <c r="I8" s="31"/>
      <c r="J8" s="44">
        <f t="shared" si="0"/>
        <v>0</v>
      </c>
      <c r="K8" s="141">
        <f t="shared" si="1"/>
        <v>0</v>
      </c>
      <c r="L8" s="78"/>
    </row>
    <row r="9" customHeight="1" spans="1:12">
      <c r="A9" s="28"/>
      <c r="B9" s="29"/>
      <c r="C9" s="28"/>
      <c r="D9" s="30"/>
      <c r="E9" s="53"/>
      <c r="F9" s="28"/>
      <c r="G9" s="49"/>
      <c r="H9" s="49"/>
      <c r="I9" s="31"/>
      <c r="J9" s="44">
        <f t="shared" si="0"/>
        <v>0</v>
      </c>
      <c r="K9" s="141">
        <f t="shared" si="1"/>
        <v>0</v>
      </c>
      <c r="L9" s="78"/>
    </row>
    <row r="10" customHeight="1" spans="1:12">
      <c r="A10" s="28"/>
      <c r="B10" s="29"/>
      <c r="C10" s="28"/>
      <c r="D10" s="30"/>
      <c r="E10" s="53"/>
      <c r="F10" s="28"/>
      <c r="G10" s="49"/>
      <c r="H10" s="49"/>
      <c r="I10" s="31"/>
      <c r="J10" s="44">
        <f t="shared" si="0"/>
        <v>0</v>
      </c>
      <c r="K10" s="141">
        <f t="shared" si="1"/>
        <v>0</v>
      </c>
      <c r="L10" s="78"/>
    </row>
    <row r="11" customHeight="1" spans="1:12">
      <c r="A11" s="28"/>
      <c r="B11" s="29"/>
      <c r="C11" s="28"/>
      <c r="D11" s="30"/>
      <c r="E11" s="53"/>
      <c r="F11" s="28"/>
      <c r="G11" s="49"/>
      <c r="H11" s="49"/>
      <c r="I11" s="31"/>
      <c r="J11" s="44">
        <f t="shared" si="0"/>
        <v>0</v>
      </c>
      <c r="K11" s="141">
        <f t="shared" si="1"/>
        <v>0</v>
      </c>
      <c r="L11" s="78"/>
    </row>
    <row r="12" customHeight="1" spans="1:12">
      <c r="A12" s="28"/>
      <c r="B12" s="29"/>
      <c r="C12" s="28"/>
      <c r="D12" s="30"/>
      <c r="E12" s="53"/>
      <c r="F12" s="28"/>
      <c r="G12" s="49"/>
      <c r="H12" s="49"/>
      <c r="I12" s="31"/>
      <c r="J12" s="44">
        <f t="shared" si="0"/>
        <v>0</v>
      </c>
      <c r="K12" s="141">
        <f t="shared" si="1"/>
        <v>0</v>
      </c>
      <c r="L12" s="78"/>
    </row>
    <row r="13" customHeight="1" spans="1:12">
      <c r="A13" s="28"/>
      <c r="B13" s="29"/>
      <c r="C13" s="28"/>
      <c r="D13" s="30"/>
      <c r="E13" s="53"/>
      <c r="F13" s="28"/>
      <c r="G13" s="49"/>
      <c r="H13" s="49"/>
      <c r="I13" s="31"/>
      <c r="J13" s="44">
        <f t="shared" si="0"/>
        <v>0</v>
      </c>
      <c r="K13" s="141">
        <f t="shared" si="1"/>
        <v>0</v>
      </c>
      <c r="L13" s="78"/>
    </row>
    <row r="14" customHeight="1" spans="1:12">
      <c r="A14" s="28"/>
      <c r="B14" s="29"/>
      <c r="C14" s="28"/>
      <c r="D14" s="30"/>
      <c r="E14" s="53"/>
      <c r="F14" s="28"/>
      <c r="G14" s="49"/>
      <c r="H14" s="49"/>
      <c r="I14" s="31"/>
      <c r="J14" s="44">
        <f t="shared" si="0"/>
        <v>0</v>
      </c>
      <c r="K14" s="141">
        <f t="shared" si="1"/>
        <v>0</v>
      </c>
      <c r="L14" s="78"/>
    </row>
    <row r="15" customHeight="1" spans="1:12">
      <c r="A15" s="28"/>
      <c r="B15" s="29"/>
      <c r="C15" s="28"/>
      <c r="D15" s="30"/>
      <c r="E15" s="53"/>
      <c r="F15" s="28"/>
      <c r="G15" s="49"/>
      <c r="H15" s="49"/>
      <c r="I15" s="31"/>
      <c r="J15" s="44">
        <f t="shared" si="0"/>
        <v>0</v>
      </c>
      <c r="K15" s="141">
        <f t="shared" si="1"/>
        <v>0</v>
      </c>
      <c r="L15" s="78"/>
    </row>
    <row r="16" customHeight="1" spans="1:12">
      <c r="A16" s="28"/>
      <c r="B16" s="29"/>
      <c r="C16" s="28"/>
      <c r="D16" s="30"/>
      <c r="E16" s="53"/>
      <c r="F16" s="28"/>
      <c r="G16" s="49"/>
      <c r="H16" s="49"/>
      <c r="I16" s="31"/>
      <c r="J16" s="44">
        <f t="shared" si="0"/>
        <v>0</v>
      </c>
      <c r="K16" s="141">
        <f t="shared" si="1"/>
        <v>0</v>
      </c>
      <c r="L16" s="78"/>
    </row>
    <row r="17" customHeight="1" spans="1:12">
      <c r="A17" s="28"/>
      <c r="B17" s="29"/>
      <c r="C17" s="28"/>
      <c r="D17" s="30"/>
      <c r="E17" s="53"/>
      <c r="F17" s="28"/>
      <c r="G17" s="49"/>
      <c r="H17" s="49"/>
      <c r="I17" s="31"/>
      <c r="J17" s="44">
        <f t="shared" si="0"/>
        <v>0</v>
      </c>
      <c r="K17" s="141">
        <f t="shared" si="1"/>
        <v>0</v>
      </c>
      <c r="L17" s="78"/>
    </row>
    <row r="18" customHeight="1" spans="1:12">
      <c r="A18" s="28"/>
      <c r="B18" s="29"/>
      <c r="C18" s="28"/>
      <c r="D18" s="30"/>
      <c r="E18" s="53"/>
      <c r="F18" s="28"/>
      <c r="G18" s="49"/>
      <c r="H18" s="49"/>
      <c r="I18" s="31"/>
      <c r="J18" s="44">
        <f t="shared" si="0"/>
        <v>0</v>
      </c>
      <c r="K18" s="141">
        <f t="shared" si="1"/>
        <v>0</v>
      </c>
      <c r="L18" s="78"/>
    </row>
    <row r="19" customHeight="1" spans="1:12">
      <c r="A19" s="28"/>
      <c r="B19" s="29"/>
      <c r="C19" s="28"/>
      <c r="D19" s="30"/>
      <c r="E19" s="53"/>
      <c r="F19" s="28"/>
      <c r="G19" s="49"/>
      <c r="H19" s="49"/>
      <c r="I19" s="31"/>
      <c r="J19" s="44">
        <f t="shared" si="0"/>
        <v>0</v>
      </c>
      <c r="K19" s="141">
        <f t="shared" si="1"/>
        <v>0</v>
      </c>
      <c r="L19" s="78"/>
    </row>
    <row r="20" customHeight="1" spans="1:12">
      <c r="A20" s="28"/>
      <c r="B20" s="29"/>
      <c r="C20" s="28"/>
      <c r="D20" s="30"/>
      <c r="E20" s="53"/>
      <c r="F20" s="28"/>
      <c r="G20" s="49"/>
      <c r="H20" s="49"/>
      <c r="I20" s="31"/>
      <c r="J20" s="44">
        <f t="shared" si="0"/>
        <v>0</v>
      </c>
      <c r="K20" s="141">
        <f t="shared" si="1"/>
        <v>0</v>
      </c>
      <c r="L20" s="78"/>
    </row>
    <row r="21" customHeight="1" spans="1:12">
      <c r="A21" s="28"/>
      <c r="B21" s="29"/>
      <c r="C21" s="28"/>
      <c r="D21" s="30"/>
      <c r="E21" s="53"/>
      <c r="F21" s="28"/>
      <c r="G21" s="49"/>
      <c r="H21" s="49"/>
      <c r="I21" s="31"/>
      <c r="J21" s="44">
        <f t="shared" si="0"/>
        <v>0</v>
      </c>
      <c r="K21" s="141">
        <f t="shared" si="1"/>
        <v>0</v>
      </c>
      <c r="L21" s="78"/>
    </row>
    <row r="22" customHeight="1" spans="1:12">
      <c r="A22" s="28"/>
      <c r="B22" s="29"/>
      <c r="C22" s="28"/>
      <c r="D22" s="30"/>
      <c r="E22" s="53"/>
      <c r="F22" s="28"/>
      <c r="G22" s="49"/>
      <c r="H22" s="49"/>
      <c r="I22" s="31"/>
      <c r="J22" s="44">
        <f t="shared" si="0"/>
        <v>0</v>
      </c>
      <c r="K22" s="141">
        <f t="shared" si="1"/>
        <v>0</v>
      </c>
      <c r="L22" s="78"/>
    </row>
    <row r="23" customHeight="1" spans="1:12">
      <c r="A23" s="28"/>
      <c r="B23" s="29"/>
      <c r="C23" s="28"/>
      <c r="D23" s="30"/>
      <c r="E23" s="53"/>
      <c r="F23" s="28"/>
      <c r="G23" s="49"/>
      <c r="H23" s="49"/>
      <c r="I23" s="31"/>
      <c r="J23" s="44">
        <f t="shared" si="0"/>
        <v>0</v>
      </c>
      <c r="K23" s="141">
        <f t="shared" si="1"/>
        <v>0</v>
      </c>
      <c r="L23" s="78"/>
    </row>
    <row r="24" customHeight="1" spans="1:12">
      <c r="A24" s="28"/>
      <c r="B24" s="29"/>
      <c r="C24" s="28"/>
      <c r="D24" s="30"/>
      <c r="E24" s="53"/>
      <c r="F24" s="28"/>
      <c r="G24" s="49"/>
      <c r="H24" s="49"/>
      <c r="I24" s="31"/>
      <c r="J24" s="44">
        <f t="shared" si="0"/>
        <v>0</v>
      </c>
      <c r="K24" s="141">
        <f t="shared" si="1"/>
        <v>0</v>
      </c>
      <c r="L24" s="78"/>
    </row>
    <row r="25" customHeight="1" spans="1:12">
      <c r="A25" s="28"/>
      <c r="B25" s="29"/>
      <c r="C25" s="28"/>
      <c r="D25" s="30"/>
      <c r="E25" s="53"/>
      <c r="F25" s="28"/>
      <c r="G25" s="49"/>
      <c r="H25" s="49"/>
      <c r="I25" s="31"/>
      <c r="J25" s="44">
        <f t="shared" si="0"/>
        <v>0</v>
      </c>
      <c r="K25" s="141">
        <f t="shared" si="1"/>
        <v>0</v>
      </c>
      <c r="L25" s="78"/>
    </row>
    <row r="26" customHeight="1" spans="1:12">
      <c r="A26" s="28"/>
      <c r="B26" s="29"/>
      <c r="C26" s="28"/>
      <c r="D26" s="30"/>
      <c r="E26" s="53"/>
      <c r="F26" s="28"/>
      <c r="G26" s="49"/>
      <c r="H26" s="49"/>
      <c r="I26" s="31"/>
      <c r="J26" s="44">
        <f t="shared" si="0"/>
        <v>0</v>
      </c>
      <c r="K26" s="141">
        <f t="shared" si="1"/>
        <v>0</v>
      </c>
      <c r="L26" s="78"/>
    </row>
    <row r="27" customHeight="1" spans="1:12">
      <c r="A27" s="28"/>
      <c r="B27" s="29"/>
      <c r="C27" s="28"/>
      <c r="D27" s="30"/>
      <c r="E27" s="53"/>
      <c r="F27" s="28"/>
      <c r="G27" s="49"/>
      <c r="H27" s="49"/>
      <c r="I27" s="31"/>
      <c r="J27" s="44">
        <f t="shared" si="0"/>
        <v>0</v>
      </c>
      <c r="K27" s="141">
        <f t="shared" si="1"/>
        <v>0</v>
      </c>
      <c r="L27" s="78"/>
    </row>
    <row r="28" customHeight="1" spans="1:12">
      <c r="A28" s="28"/>
      <c r="B28" s="29"/>
      <c r="C28" s="28"/>
      <c r="D28" s="30"/>
      <c r="E28" s="53"/>
      <c r="F28" s="28"/>
      <c r="G28" s="49"/>
      <c r="H28" s="49"/>
      <c r="I28" s="31"/>
      <c r="J28" s="44">
        <f t="shared" si="0"/>
        <v>0</v>
      </c>
      <c r="K28" s="141">
        <f t="shared" si="1"/>
        <v>0</v>
      </c>
      <c r="L28" s="78"/>
    </row>
    <row r="29" customHeight="1" spans="1:12">
      <c r="A29" s="28"/>
      <c r="B29" s="33" t="s">
        <v>475</v>
      </c>
      <c r="C29" s="28"/>
      <c r="D29" s="30"/>
      <c r="E29" s="53"/>
      <c r="F29" s="28"/>
      <c r="G29" s="49"/>
      <c r="H29" s="49"/>
      <c r="I29" s="31"/>
      <c r="J29" s="44">
        <f t="shared" si="0"/>
        <v>0</v>
      </c>
      <c r="K29" s="141">
        <f t="shared" si="1"/>
        <v>0</v>
      </c>
      <c r="L29" s="78"/>
    </row>
    <row r="30" customHeight="1" spans="1:12">
      <c r="A30" s="34" t="s">
        <v>510</v>
      </c>
      <c r="B30" s="26"/>
      <c r="C30" s="37"/>
      <c r="D30" s="35"/>
      <c r="E30" s="37"/>
      <c r="F30" s="37"/>
      <c r="G30" s="44">
        <f>SUM(G6:G29)</f>
        <v>0</v>
      </c>
      <c r="H30" s="44"/>
      <c r="I30" s="36">
        <f>SUM(I6:I29)</f>
        <v>0</v>
      </c>
      <c r="J30" s="44">
        <f t="shared" si="0"/>
        <v>0</v>
      </c>
      <c r="K30" s="141">
        <f t="shared" si="1"/>
        <v>0</v>
      </c>
      <c r="L30" s="79"/>
    </row>
    <row r="31" customHeight="1" spans="1:12">
      <c r="A31" s="38" t="str">
        <f>申报表封面!C18</f>
        <v>被评估单位填表人：</v>
      </c>
      <c r="B31" s="38"/>
      <c r="C31" s="38"/>
      <c r="D31" s="38"/>
      <c r="E31" s="87"/>
      <c r="F31" s="87"/>
      <c r="G31" s="87"/>
      <c r="H31" s="39" t="str">
        <f>CONCATENATE(索引!$D$6,"：",索引!$D17,"    ",索引!$E17)</f>
        <v>评估人员：    </v>
      </c>
      <c r="I31" s="378"/>
      <c r="J31" s="378"/>
      <c r="K31" s="401"/>
      <c r="L31" s="401"/>
    </row>
    <row r="32" customHeight="1" spans="1:12">
      <c r="A32" s="87" t="str">
        <f>申报表封面!C20</f>
        <v>填表日期：</v>
      </c>
      <c r="B32" s="87"/>
      <c r="C32" s="87"/>
      <c r="D32" s="87"/>
      <c r="E32" s="87"/>
      <c r="F32" s="87"/>
      <c r="G32" s="87"/>
      <c r="H32" s="87"/>
      <c r="I32" s="87"/>
      <c r="J32" s="87"/>
      <c r="K32" s="135"/>
      <c r="L32" s="135"/>
    </row>
    <row r="33" customHeight="1" spans="1:12">
      <c r="A33" s="71" t="s">
        <v>477</v>
      </c>
      <c r="B33" s="71"/>
      <c r="C33" s="71"/>
      <c r="D33" s="71"/>
      <c r="E33" s="71"/>
      <c r="F33" s="71"/>
      <c r="G33" s="71"/>
      <c r="H33" s="71"/>
      <c r="I33" s="71"/>
      <c r="J33" s="71"/>
      <c r="K33" s="387"/>
      <c r="L33" s="387"/>
    </row>
    <row r="34" customHeight="1" spans="1:12">
      <c r="A34" s="71"/>
      <c r="B34" s="72" t="s">
        <v>529</v>
      </c>
      <c r="C34" s="71"/>
      <c r="D34" s="71"/>
      <c r="E34" s="71"/>
      <c r="F34" s="71"/>
      <c r="G34" s="71"/>
      <c r="H34" s="71"/>
      <c r="I34" s="71"/>
      <c r="J34" s="71"/>
      <c r="K34" s="387"/>
      <c r="L34" s="387"/>
    </row>
    <row r="35" customHeight="1" spans="1:12">
      <c r="A35" s="71"/>
      <c r="B35" s="72"/>
      <c r="C35" s="71"/>
      <c r="D35" s="71"/>
      <c r="E35" s="71"/>
      <c r="F35" s="71"/>
      <c r="G35" s="71"/>
      <c r="H35" s="71"/>
      <c r="I35" s="71"/>
      <c r="J35" s="71"/>
      <c r="K35" s="387"/>
      <c r="L35" s="387"/>
    </row>
    <row r="36" customHeight="1" spans="1:12">
      <c r="A36" s="71"/>
      <c r="B36" s="72"/>
      <c r="C36" s="71"/>
      <c r="D36" s="71"/>
      <c r="E36" s="71"/>
      <c r="F36" s="71"/>
      <c r="G36" s="71"/>
      <c r="H36" s="71"/>
      <c r="I36" s="71"/>
      <c r="J36" s="71"/>
      <c r="K36" s="387"/>
      <c r="L36" s="387"/>
    </row>
    <row r="37" customHeight="1" spans="1:12">
      <c r="A37" s="71"/>
      <c r="B37" s="71"/>
      <c r="C37" s="71"/>
      <c r="D37" s="71"/>
      <c r="E37" s="71"/>
      <c r="F37" s="71"/>
      <c r="G37" s="71"/>
      <c r="H37" s="71"/>
      <c r="I37" s="71"/>
      <c r="J37" s="71"/>
      <c r="K37" s="387"/>
      <c r="L37" s="387"/>
    </row>
    <row r="38" customHeight="1" spans="1:10">
      <c r="A38" s="18"/>
      <c r="B38" s="18"/>
      <c r="C38" s="18"/>
      <c r="D38" s="18"/>
      <c r="E38" s="18"/>
      <c r="F38" s="18"/>
      <c r="G38" s="18"/>
      <c r="H38" s="18"/>
      <c r="I38" s="18"/>
      <c r="J38" s="18"/>
    </row>
    <row r="39" customHeight="1" spans="1:10">
      <c r="A39" s="18"/>
      <c r="B39" s="18"/>
      <c r="C39" s="18"/>
      <c r="D39" s="18"/>
      <c r="E39" s="18"/>
      <c r="F39" s="18"/>
      <c r="G39" s="18"/>
      <c r="H39" s="18"/>
      <c r="I39" s="18"/>
      <c r="J39" s="18"/>
    </row>
    <row r="40" customHeight="1" spans="1:10">
      <c r="A40" s="18"/>
      <c r="B40" s="18"/>
      <c r="C40" s="18"/>
      <c r="D40" s="18"/>
      <c r="E40" s="18"/>
      <c r="F40" s="18"/>
      <c r="G40" s="18"/>
      <c r="H40" s="18"/>
      <c r="I40" s="18"/>
      <c r="J40" s="18"/>
    </row>
    <row r="41" customHeight="1" spans="1:10">
      <c r="A41" s="18"/>
      <c r="B41" s="18"/>
      <c r="C41" s="18"/>
      <c r="D41" s="18"/>
      <c r="E41" s="18"/>
      <c r="F41" s="18"/>
      <c r="G41" s="18"/>
      <c r="H41" s="18"/>
      <c r="I41" s="18"/>
      <c r="J41" s="18"/>
    </row>
    <row r="42" customHeight="1" spans="1:10">
      <c r="A42" s="18"/>
      <c r="B42" s="18"/>
      <c r="C42" s="18"/>
      <c r="D42" s="18"/>
      <c r="E42" s="18"/>
      <c r="F42" s="18"/>
      <c r="G42" s="18"/>
      <c r="H42" s="18"/>
      <c r="I42" s="18"/>
      <c r="J42" s="18"/>
    </row>
    <row r="43" customHeight="1" spans="1:10">
      <c r="A43" s="18"/>
      <c r="B43" s="18"/>
      <c r="C43" s="18"/>
      <c r="D43" s="18"/>
      <c r="E43" s="18"/>
      <c r="F43" s="18"/>
      <c r="G43" s="18"/>
      <c r="H43" s="18"/>
      <c r="I43" s="18"/>
      <c r="J43" s="18"/>
    </row>
    <row r="44" customHeight="1" spans="1:10">
      <c r="A44" s="18"/>
      <c r="B44" s="18"/>
      <c r="C44" s="18"/>
      <c r="D44" s="18"/>
      <c r="E44" s="18"/>
      <c r="F44" s="18"/>
      <c r="G44" s="18"/>
      <c r="H44" s="18"/>
      <c r="I44" s="18"/>
      <c r="J44" s="18"/>
    </row>
    <row r="45" customHeight="1" spans="1:10">
      <c r="A45" s="18"/>
      <c r="B45" s="18"/>
      <c r="C45" s="18"/>
      <c r="D45" s="18"/>
      <c r="E45" s="18"/>
      <c r="F45" s="18"/>
      <c r="G45" s="18"/>
      <c r="H45" s="18"/>
      <c r="I45" s="18"/>
      <c r="J45" s="18"/>
    </row>
    <row r="46" customHeight="1" spans="1:10">
      <c r="A46" s="18"/>
      <c r="B46" s="18"/>
      <c r="C46" s="18"/>
      <c r="D46" s="18"/>
      <c r="E46" s="18"/>
      <c r="F46" s="18"/>
      <c r="G46" s="18"/>
      <c r="H46" s="18"/>
      <c r="I46" s="18"/>
      <c r="J46" s="18"/>
    </row>
    <row r="47" customHeight="1" spans="1:10">
      <c r="A47" s="18"/>
      <c r="B47" s="18"/>
      <c r="C47" s="18"/>
      <c r="D47" s="18"/>
      <c r="E47" s="18"/>
      <c r="F47" s="18"/>
      <c r="G47" s="18"/>
      <c r="H47" s="18"/>
      <c r="I47" s="18"/>
      <c r="J47" s="18"/>
    </row>
    <row r="48" customHeight="1" spans="1:10">
      <c r="A48" s="18"/>
      <c r="B48" s="18"/>
      <c r="C48" s="18"/>
      <c r="D48" s="18"/>
      <c r="E48" s="18"/>
      <c r="F48" s="18"/>
      <c r="G48" s="18"/>
      <c r="H48" s="18"/>
      <c r="I48" s="18"/>
      <c r="J48" s="18"/>
    </row>
    <row r="49" customHeight="1" spans="1:10">
      <c r="A49" s="18"/>
      <c r="B49" s="18"/>
      <c r="C49" s="18"/>
      <c r="D49" s="18"/>
      <c r="E49" s="18"/>
      <c r="F49" s="18"/>
      <c r="G49" s="18"/>
      <c r="H49" s="18"/>
      <c r="I49" s="18"/>
      <c r="J49" s="18"/>
    </row>
    <row r="50" customHeight="1" spans="1:10">
      <c r="A50" s="18"/>
      <c r="B50" s="18"/>
      <c r="C50" s="18"/>
      <c r="D50" s="18"/>
      <c r="E50" s="18"/>
      <c r="F50" s="18"/>
      <c r="G50" s="18"/>
      <c r="H50" s="18"/>
      <c r="I50" s="18"/>
      <c r="J50" s="18"/>
    </row>
    <row r="51" customHeight="1" spans="1:10">
      <c r="A51" s="18"/>
      <c r="B51" s="18"/>
      <c r="C51" s="18"/>
      <c r="D51" s="18"/>
      <c r="E51" s="18"/>
      <c r="F51" s="18"/>
      <c r="G51" s="18"/>
      <c r="H51" s="18"/>
      <c r="I51" s="18"/>
      <c r="J51" s="18"/>
    </row>
    <row r="52" customHeight="1" spans="1:10">
      <c r="A52" s="18"/>
      <c r="B52" s="18"/>
      <c r="C52" s="18"/>
      <c r="D52" s="18"/>
      <c r="E52" s="18"/>
      <c r="F52" s="18"/>
      <c r="G52" s="18"/>
      <c r="H52" s="18"/>
      <c r="I52" s="18"/>
      <c r="J52" s="18"/>
    </row>
    <row r="53" customHeight="1" spans="1:10">
      <c r="A53" s="18"/>
      <c r="B53" s="18"/>
      <c r="C53" s="18"/>
      <c r="D53" s="18"/>
      <c r="E53" s="18"/>
      <c r="F53" s="18"/>
      <c r="G53" s="18"/>
      <c r="H53" s="18"/>
      <c r="I53" s="18"/>
      <c r="J53" s="18"/>
    </row>
    <row r="54" customHeight="1" spans="1:10">
      <c r="A54" s="18"/>
      <c r="B54" s="18"/>
      <c r="C54" s="18"/>
      <c r="D54" s="18"/>
      <c r="E54" s="18"/>
      <c r="F54" s="18"/>
      <c r="G54" s="18"/>
      <c r="H54" s="18"/>
      <c r="I54" s="18"/>
      <c r="J54" s="18"/>
    </row>
    <row r="55" customHeight="1" spans="1:10">
      <c r="A55" s="18"/>
      <c r="B55" s="18"/>
      <c r="C55" s="18"/>
      <c r="D55" s="18"/>
      <c r="E55" s="18"/>
      <c r="F55" s="18"/>
      <c r="G55" s="18"/>
      <c r="H55" s="18"/>
      <c r="I55" s="18"/>
      <c r="J55" s="18"/>
    </row>
    <row r="56" customHeight="1" spans="1:10">
      <c r="A56" s="18"/>
      <c r="B56" s="18"/>
      <c r="C56" s="18"/>
      <c r="D56" s="18"/>
      <c r="E56" s="18"/>
      <c r="F56" s="18"/>
      <c r="G56" s="18"/>
      <c r="H56" s="18"/>
      <c r="I56" s="18"/>
      <c r="J56" s="18"/>
    </row>
    <row r="57" customHeight="1" spans="1:10">
      <c r="A57" s="18"/>
      <c r="B57" s="18"/>
      <c r="C57" s="18"/>
      <c r="D57" s="18"/>
      <c r="E57" s="18"/>
      <c r="F57" s="18"/>
      <c r="G57" s="18"/>
      <c r="H57" s="18"/>
      <c r="I57" s="18"/>
      <c r="J57" s="18"/>
    </row>
    <row r="58" customHeight="1" spans="1:10">
      <c r="A58" s="18"/>
      <c r="B58" s="18"/>
      <c r="C58" s="18"/>
      <c r="D58" s="18"/>
      <c r="E58" s="18"/>
      <c r="F58" s="18"/>
      <c r="G58" s="18"/>
      <c r="H58" s="18"/>
      <c r="I58" s="18"/>
      <c r="J58" s="18"/>
    </row>
    <row r="59" customHeight="1" spans="1:10">
      <c r="A59" s="18"/>
      <c r="B59" s="18"/>
      <c r="C59" s="18"/>
      <c r="D59" s="18"/>
      <c r="E59" s="18"/>
      <c r="F59" s="18"/>
      <c r="G59" s="18"/>
      <c r="H59" s="18"/>
      <c r="I59" s="18"/>
      <c r="J59" s="18"/>
    </row>
    <row r="60" customHeight="1" spans="1:10">
      <c r="A60" s="18"/>
      <c r="B60" s="18"/>
      <c r="C60" s="18"/>
      <c r="D60" s="18"/>
      <c r="E60" s="18"/>
      <c r="F60" s="18"/>
      <c r="G60" s="18"/>
      <c r="H60" s="18"/>
      <c r="I60" s="18"/>
      <c r="J60" s="18"/>
    </row>
  </sheetData>
  <mergeCells count="2">
    <mergeCell ref="K2:L2"/>
    <mergeCell ref="A30:B30"/>
  </mergeCells>
  <printOptions horizontalCentered="1"/>
  <pageMargins left="0.748031496062992" right="0.748031496062992" top="0.78740157480315" bottom="0.590551181102362" header="1.37795275590551" footer="0.511811023622047"/>
  <pageSetup paperSize="9" fitToHeight="0" orientation="landscape" blackAndWhite="1" useFirstPageNumber="1"/>
  <headerFooter scaleWithDoc="0">
    <oddHeader>&amp;R&amp;"宋体,常规"&amp;10第&amp;"Arial Narrow,常规"&amp;P&amp;"宋体,常规"页，共&amp;"Arial Narrow,常规"&amp;N&amp;"宋体,常规"页</oddHeader>
  </headerFooter>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indexed="12"/>
  </sheetPr>
  <dimension ref="A1:J93"/>
  <sheetViews>
    <sheetView workbookViewId="0">
      <pane xSplit="1" ySplit="6" topLeftCell="B45" activePane="bottomRight" state="frozen"/>
      <selection/>
      <selection pane="topRight"/>
      <selection pane="bottomLeft"/>
      <selection pane="bottomRight" activeCell="B2" sqref="B2"/>
    </sheetView>
  </sheetViews>
  <sheetFormatPr defaultColWidth="9" defaultRowHeight="12.75"/>
  <cols>
    <col min="1" max="1" width="9.625" style="13" customWidth="1"/>
    <col min="2" max="2" width="41.125" style="13" customWidth="1"/>
    <col min="3" max="3" width="10.5" style="13" customWidth="1"/>
    <col min="4" max="5" width="11.875" style="13" customWidth="1"/>
    <col min="6" max="16384" width="9" style="13"/>
  </cols>
  <sheetData>
    <row r="1" ht="27" customHeight="1" spans="1:5">
      <c r="A1" s="636" t="s">
        <v>0</v>
      </c>
      <c r="B1" s="637"/>
      <c r="C1" s="637"/>
      <c r="D1" s="637"/>
      <c r="E1" s="637"/>
    </row>
    <row r="2" s="404" customFormat="1" ht="17.25" customHeight="1" spans="1:10">
      <c r="A2" s="421" t="s">
        <v>1</v>
      </c>
      <c r="B2" s="638" t="s">
        <v>2</v>
      </c>
      <c r="C2" s="421"/>
      <c r="D2" s="421"/>
      <c r="E2" s="421"/>
      <c r="F2" s="432"/>
      <c r="G2" s="432"/>
      <c r="H2" s="432"/>
      <c r="I2" s="432"/>
      <c r="J2" s="432"/>
    </row>
    <row r="3" s="404" customFormat="1" ht="17.25" customHeight="1" spans="1:10">
      <c r="A3" s="421" t="s">
        <v>3</v>
      </c>
      <c r="B3" s="639" t="s">
        <v>4</v>
      </c>
      <c r="C3" s="421"/>
      <c r="D3" s="421"/>
      <c r="E3" s="640"/>
      <c r="F3" s="432"/>
      <c r="G3" s="432"/>
      <c r="H3" s="432"/>
      <c r="I3" s="432"/>
      <c r="J3" s="432"/>
    </row>
    <row r="4" s="404" customFormat="1" ht="17.25" customHeight="1" spans="1:10">
      <c r="A4" s="421" t="s">
        <v>5</v>
      </c>
      <c r="B4" s="641"/>
      <c r="C4" s="421" t="s">
        <v>6</v>
      </c>
      <c r="D4" s="641"/>
      <c r="E4" s="640"/>
      <c r="F4" s="432"/>
      <c r="G4" s="432"/>
      <c r="H4" s="432"/>
      <c r="I4" s="432"/>
      <c r="J4" s="432"/>
    </row>
    <row r="5" s="404" customFormat="1" ht="17.25" customHeight="1" spans="1:10">
      <c r="A5" s="421" t="s">
        <v>7</v>
      </c>
      <c r="B5" s="641"/>
      <c r="C5" s="421" t="s">
        <v>8</v>
      </c>
      <c r="D5" s="642"/>
      <c r="E5" s="640"/>
      <c r="F5" s="643" t="s">
        <v>9</v>
      </c>
      <c r="G5" s="432"/>
      <c r="H5" s="432"/>
      <c r="I5" s="432"/>
      <c r="J5" s="432"/>
    </row>
    <row r="6" ht="17.25" customHeight="1" spans="1:10">
      <c r="A6" s="24" t="s">
        <v>10</v>
      </c>
      <c r="B6" s="24" t="s">
        <v>11</v>
      </c>
      <c r="C6" s="24" t="s">
        <v>12</v>
      </c>
      <c r="D6" s="422" t="s">
        <v>13</v>
      </c>
      <c r="E6" s="422" t="s">
        <v>13</v>
      </c>
      <c r="F6" s="18"/>
      <c r="G6" s="18"/>
      <c r="H6" s="18"/>
      <c r="I6" s="18"/>
      <c r="J6" s="18"/>
    </row>
    <row r="7" ht="17.25" customHeight="1" spans="1:10">
      <c r="A7" s="644">
        <v>1</v>
      </c>
      <c r="B7" s="645" t="s">
        <v>14</v>
      </c>
      <c r="C7" s="646" t="str">
        <f t="shared" ref="C7:C17" si="0">IF(D7=0,"×","√")</f>
        <v>×</v>
      </c>
      <c r="D7" s="85"/>
      <c r="E7" s="85"/>
      <c r="F7" s="18"/>
      <c r="G7" s="18"/>
      <c r="H7" s="18"/>
      <c r="I7" s="18"/>
      <c r="J7" s="18"/>
    </row>
    <row r="8" ht="17.25" customHeight="1" spans="1:10">
      <c r="A8" s="644">
        <v>2</v>
      </c>
      <c r="B8" s="645" t="s">
        <v>15</v>
      </c>
      <c r="C8" s="646" t="str">
        <f t="shared" si="0"/>
        <v>×</v>
      </c>
      <c r="D8" s="85"/>
      <c r="E8" s="85"/>
      <c r="F8" s="18"/>
      <c r="G8" s="18"/>
      <c r="H8" s="18"/>
      <c r="I8" s="18"/>
      <c r="J8" s="18"/>
    </row>
    <row r="9" ht="17.25" customHeight="1" spans="1:10">
      <c r="A9" s="644">
        <v>3</v>
      </c>
      <c r="B9" s="645" t="s">
        <v>16</v>
      </c>
      <c r="C9" s="646" t="str">
        <f t="shared" si="0"/>
        <v>×</v>
      </c>
      <c r="D9" s="647"/>
      <c r="E9" s="647"/>
      <c r="F9" s="18"/>
      <c r="G9" s="18"/>
      <c r="H9" s="18"/>
      <c r="I9" s="18"/>
      <c r="J9" s="18"/>
    </row>
    <row r="10" ht="17.25" customHeight="1" spans="1:10">
      <c r="A10" s="644" t="s">
        <v>17</v>
      </c>
      <c r="B10" s="645" t="s">
        <v>18</v>
      </c>
      <c r="C10" s="646" t="str">
        <f t="shared" si="0"/>
        <v>×</v>
      </c>
      <c r="D10" s="647"/>
      <c r="E10" s="647"/>
      <c r="F10" s="18"/>
      <c r="G10" s="18"/>
      <c r="H10" s="18"/>
      <c r="I10" s="18"/>
      <c r="J10" s="18"/>
    </row>
    <row r="11" ht="17.25" customHeight="1" spans="1:10">
      <c r="A11" s="644" t="s">
        <v>19</v>
      </c>
      <c r="B11" s="645" t="s">
        <v>20</v>
      </c>
      <c r="C11" s="646" t="str">
        <f t="shared" si="0"/>
        <v>×</v>
      </c>
      <c r="D11" s="647"/>
      <c r="E11" s="647"/>
      <c r="F11" s="18"/>
      <c r="G11" s="18"/>
      <c r="H11" s="18"/>
      <c r="I11" s="18"/>
      <c r="J11" s="18"/>
    </row>
    <row r="12" ht="17.25" customHeight="1" spans="1:10">
      <c r="A12" s="644" t="s">
        <v>21</v>
      </c>
      <c r="B12" s="645" t="s">
        <v>22</v>
      </c>
      <c r="C12" s="646" t="str">
        <f t="shared" si="0"/>
        <v>×</v>
      </c>
      <c r="D12" s="647"/>
      <c r="E12" s="647"/>
      <c r="F12" s="18"/>
      <c r="G12" s="18"/>
      <c r="H12" s="18"/>
      <c r="I12" s="18"/>
      <c r="J12" s="18"/>
    </row>
    <row r="13" ht="17.25" customHeight="1" spans="1:10">
      <c r="A13" s="644" t="s">
        <v>23</v>
      </c>
      <c r="B13" s="645" t="s">
        <v>24</v>
      </c>
      <c r="C13" s="646" t="str">
        <f t="shared" si="0"/>
        <v>×</v>
      </c>
      <c r="D13" s="648"/>
      <c r="E13" s="648"/>
      <c r="F13" s="18"/>
      <c r="G13" s="18"/>
      <c r="H13" s="18"/>
      <c r="I13" s="18"/>
      <c r="J13" s="18"/>
    </row>
    <row r="14" ht="17.25" customHeight="1" spans="1:10">
      <c r="A14" s="644" t="s">
        <v>25</v>
      </c>
      <c r="B14" s="645" t="s">
        <v>26</v>
      </c>
      <c r="C14" s="646" t="str">
        <f t="shared" si="0"/>
        <v>×</v>
      </c>
      <c r="D14" s="648"/>
      <c r="E14" s="648"/>
      <c r="F14" s="18"/>
      <c r="G14" s="18"/>
      <c r="H14" s="18"/>
      <c r="I14" s="18"/>
      <c r="J14" s="18"/>
    </row>
    <row r="15" ht="17.25" customHeight="1" spans="1:10">
      <c r="A15" s="644" t="s">
        <v>27</v>
      </c>
      <c r="B15" s="645" t="s">
        <v>28</v>
      </c>
      <c r="C15" s="646" t="str">
        <f t="shared" si="0"/>
        <v>×</v>
      </c>
      <c r="D15" s="648"/>
      <c r="E15" s="648"/>
      <c r="F15" s="18"/>
      <c r="G15" s="18"/>
      <c r="H15" s="18"/>
      <c r="I15" s="18"/>
      <c r="J15" s="18"/>
    </row>
    <row r="16" ht="17.25" customHeight="1" spans="1:10">
      <c r="A16" s="644" t="s">
        <v>29</v>
      </c>
      <c r="B16" s="645" t="s">
        <v>30</v>
      </c>
      <c r="C16" s="646" t="str">
        <f t="shared" si="0"/>
        <v>×</v>
      </c>
      <c r="D16" s="648"/>
      <c r="E16" s="648"/>
      <c r="F16" s="18"/>
      <c r="G16" s="18"/>
      <c r="H16" s="18"/>
      <c r="I16" s="18"/>
      <c r="J16" s="18"/>
    </row>
    <row r="17" ht="17.25" customHeight="1" spans="1:10">
      <c r="A17" s="644" t="s">
        <v>31</v>
      </c>
      <c r="B17" s="645" t="s">
        <v>32</v>
      </c>
      <c r="C17" s="646" t="str">
        <f t="shared" si="0"/>
        <v>×</v>
      </c>
      <c r="D17" s="648"/>
      <c r="E17" s="648"/>
      <c r="F17" s="18"/>
      <c r="G17" s="18"/>
      <c r="H17" s="18"/>
      <c r="I17" s="18"/>
      <c r="J17" s="18"/>
    </row>
    <row r="18" ht="17.25" customHeight="1" spans="1:10">
      <c r="A18" s="644" t="s">
        <v>33</v>
      </c>
      <c r="B18" s="645" t="s">
        <v>34</v>
      </c>
      <c r="C18" s="646" t="str">
        <f t="shared" ref="C18:C23" si="1">IF(D18=0,"×","√")</f>
        <v>×</v>
      </c>
      <c r="D18" s="648"/>
      <c r="E18" s="648"/>
      <c r="F18" s="18"/>
      <c r="G18" s="18"/>
      <c r="H18" s="18"/>
      <c r="I18" s="18"/>
      <c r="J18" s="18"/>
    </row>
    <row r="19" ht="17.25" customHeight="1" spans="1:10">
      <c r="A19" s="644" t="s">
        <v>35</v>
      </c>
      <c r="B19" s="645" t="s">
        <v>36</v>
      </c>
      <c r="C19" s="646" t="str">
        <f t="shared" si="1"/>
        <v>×</v>
      </c>
      <c r="D19" s="647"/>
      <c r="E19" s="647"/>
      <c r="F19" s="18"/>
      <c r="G19" s="18"/>
      <c r="H19" s="18"/>
      <c r="I19" s="18"/>
      <c r="J19" s="18"/>
    </row>
    <row r="20" ht="17.25" customHeight="1" spans="1:10">
      <c r="A20" s="644" t="s">
        <v>37</v>
      </c>
      <c r="B20" s="645" t="s">
        <v>38</v>
      </c>
      <c r="C20" s="646" t="str">
        <f t="shared" si="1"/>
        <v>×</v>
      </c>
      <c r="D20" s="647"/>
      <c r="E20" s="647"/>
      <c r="F20" s="18"/>
      <c r="G20" s="18"/>
      <c r="H20" s="18"/>
      <c r="I20" s="18"/>
      <c r="J20" s="18"/>
    </row>
    <row r="21" ht="17.25" customHeight="1" spans="1:10">
      <c r="A21" s="644" t="s">
        <v>39</v>
      </c>
      <c r="B21" s="645" t="s">
        <v>40</v>
      </c>
      <c r="C21" s="646" t="str">
        <f t="shared" si="1"/>
        <v>×</v>
      </c>
      <c r="D21" s="648"/>
      <c r="E21" s="648"/>
      <c r="F21" s="18"/>
      <c r="G21" s="18"/>
      <c r="H21" s="18"/>
      <c r="I21" s="18"/>
      <c r="J21" s="18"/>
    </row>
    <row r="22" ht="17.25" customHeight="1" spans="1:10">
      <c r="A22" s="644" t="s">
        <v>41</v>
      </c>
      <c r="B22" s="645" t="s">
        <v>42</v>
      </c>
      <c r="C22" s="646" t="str">
        <f t="shared" si="1"/>
        <v>×</v>
      </c>
      <c r="D22" s="648"/>
      <c r="E22" s="648"/>
      <c r="F22" s="18"/>
      <c r="G22" s="18"/>
      <c r="H22" s="18"/>
      <c r="I22" s="18"/>
      <c r="J22" s="18"/>
    </row>
    <row r="23" ht="17.25" customHeight="1" spans="1:10">
      <c r="A23" s="644" t="s">
        <v>43</v>
      </c>
      <c r="B23" s="645" t="s">
        <v>44</v>
      </c>
      <c r="C23" s="646" t="str">
        <f t="shared" si="1"/>
        <v>×</v>
      </c>
      <c r="D23" s="647"/>
      <c r="E23" s="647"/>
      <c r="F23" s="18"/>
      <c r="G23" s="18"/>
      <c r="H23" s="18"/>
      <c r="I23" s="18"/>
      <c r="J23" s="18"/>
    </row>
    <row r="24" ht="17.25" customHeight="1" spans="1:10">
      <c r="A24" s="644" t="s">
        <v>45</v>
      </c>
      <c r="B24" s="645" t="s">
        <v>46</v>
      </c>
      <c r="C24" s="646" t="str">
        <f t="shared" ref="C24:C47" si="2">IF(D24=0,"×","√")</f>
        <v>×</v>
      </c>
      <c r="D24" s="647"/>
      <c r="E24" s="647"/>
      <c r="F24" s="18"/>
      <c r="G24" s="18"/>
      <c r="H24" s="18"/>
      <c r="I24" s="18"/>
      <c r="J24" s="18"/>
    </row>
    <row r="25" ht="17.25" customHeight="1" spans="1:10">
      <c r="A25" s="644" t="s">
        <v>47</v>
      </c>
      <c r="B25" s="645" t="s">
        <v>48</v>
      </c>
      <c r="C25" s="646" t="str">
        <f t="shared" si="2"/>
        <v>×</v>
      </c>
      <c r="D25" s="648"/>
      <c r="E25" s="648"/>
      <c r="F25" s="18"/>
      <c r="G25" s="18"/>
      <c r="H25" s="18"/>
      <c r="I25" s="18"/>
      <c r="J25" s="18"/>
    </row>
    <row r="26" ht="17.25" customHeight="1" spans="1:10">
      <c r="A26" s="644" t="s">
        <v>49</v>
      </c>
      <c r="B26" s="645" t="s">
        <v>50</v>
      </c>
      <c r="C26" s="646" t="str">
        <f t="shared" si="2"/>
        <v>×</v>
      </c>
      <c r="D26" s="648"/>
      <c r="E26" s="648"/>
      <c r="F26" s="18"/>
      <c r="G26" s="18"/>
      <c r="H26" s="18"/>
      <c r="I26" s="18"/>
      <c r="J26" s="18"/>
    </row>
    <row r="27" ht="17.25" customHeight="1" spans="1:10">
      <c r="A27" s="644" t="s">
        <v>51</v>
      </c>
      <c r="B27" s="645" t="s">
        <v>52</v>
      </c>
      <c r="C27" s="646" t="str">
        <f t="shared" si="2"/>
        <v>×</v>
      </c>
      <c r="D27" s="648"/>
      <c r="E27" s="648"/>
      <c r="F27" s="18"/>
      <c r="G27" s="18"/>
      <c r="H27" s="18"/>
      <c r="I27" s="18"/>
      <c r="J27" s="18"/>
    </row>
    <row r="28" ht="17.25" customHeight="1" spans="1:10">
      <c r="A28" s="644" t="s">
        <v>53</v>
      </c>
      <c r="B28" s="645" t="s">
        <v>54</v>
      </c>
      <c r="C28" s="646" t="str">
        <f t="shared" si="2"/>
        <v>×</v>
      </c>
      <c r="D28" s="648"/>
      <c r="E28" s="648"/>
      <c r="F28" s="18"/>
      <c r="G28" s="18"/>
      <c r="H28" s="18"/>
      <c r="I28" s="18"/>
      <c r="J28" s="18"/>
    </row>
    <row r="29" ht="17.25" customHeight="1" spans="1:10">
      <c r="A29" s="644" t="s">
        <v>55</v>
      </c>
      <c r="B29" s="645" t="s">
        <v>56</v>
      </c>
      <c r="C29" s="646" t="str">
        <f t="shared" si="2"/>
        <v>×</v>
      </c>
      <c r="D29" s="647"/>
      <c r="E29" s="647"/>
      <c r="F29" s="18"/>
      <c r="G29" s="18"/>
      <c r="H29" s="18"/>
      <c r="I29" s="18"/>
      <c r="J29" s="18"/>
    </row>
    <row r="30" ht="17.25" customHeight="1" spans="1:10">
      <c r="A30" s="644" t="s">
        <v>57</v>
      </c>
      <c r="B30" s="645" t="s">
        <v>58</v>
      </c>
      <c r="C30" s="646" t="str">
        <f t="shared" si="2"/>
        <v>×</v>
      </c>
      <c r="D30" s="648"/>
      <c r="E30" s="648"/>
      <c r="F30" s="18"/>
      <c r="G30" s="18"/>
      <c r="H30" s="18"/>
      <c r="I30" s="18"/>
      <c r="J30" s="18"/>
    </row>
    <row r="31" ht="17.25" customHeight="1" spans="1:10">
      <c r="A31" s="644" t="s">
        <v>59</v>
      </c>
      <c r="B31" s="645" t="s">
        <v>60</v>
      </c>
      <c r="C31" s="646" t="str">
        <f t="shared" si="2"/>
        <v>×</v>
      </c>
      <c r="D31" s="648"/>
      <c r="E31" s="648"/>
      <c r="F31" s="18"/>
      <c r="G31" s="18"/>
      <c r="H31" s="18"/>
      <c r="I31" s="18"/>
      <c r="J31" s="18"/>
    </row>
    <row r="32" ht="17.25" customHeight="1" spans="1:10">
      <c r="A32" s="644" t="s">
        <v>61</v>
      </c>
      <c r="B32" s="645" t="s">
        <v>62</v>
      </c>
      <c r="C32" s="646" t="str">
        <f t="shared" si="2"/>
        <v>×</v>
      </c>
      <c r="D32" s="648"/>
      <c r="E32" s="648"/>
      <c r="F32" s="18"/>
      <c r="G32" s="18"/>
      <c r="H32" s="18"/>
      <c r="I32" s="18"/>
      <c r="J32" s="18"/>
    </row>
    <row r="33" ht="17.25" customHeight="1" spans="1:10">
      <c r="A33" s="644" t="s">
        <v>63</v>
      </c>
      <c r="B33" s="645" t="s">
        <v>64</v>
      </c>
      <c r="C33" s="646" t="str">
        <f t="shared" si="2"/>
        <v>×</v>
      </c>
      <c r="D33" s="648"/>
      <c r="E33" s="648"/>
      <c r="F33" s="18"/>
      <c r="G33" s="18"/>
      <c r="H33" s="18"/>
      <c r="I33" s="18"/>
      <c r="J33" s="18"/>
    </row>
    <row r="34" ht="17.25" customHeight="1" spans="1:10">
      <c r="A34" s="644" t="s">
        <v>65</v>
      </c>
      <c r="B34" s="645" t="s">
        <v>66</v>
      </c>
      <c r="C34" s="646" t="str">
        <f t="shared" si="2"/>
        <v>×</v>
      </c>
      <c r="D34" s="648"/>
      <c r="E34" s="648"/>
      <c r="F34" s="18"/>
      <c r="G34" s="18"/>
      <c r="H34" s="18"/>
      <c r="I34" s="18"/>
      <c r="J34" s="18"/>
    </row>
    <row r="35" ht="17.25" customHeight="1" spans="1:10">
      <c r="A35" s="644" t="s">
        <v>67</v>
      </c>
      <c r="B35" s="645" t="s">
        <v>68</v>
      </c>
      <c r="C35" s="646" t="str">
        <f t="shared" si="2"/>
        <v>×</v>
      </c>
      <c r="D35" s="648"/>
      <c r="E35" s="648"/>
      <c r="F35" s="18"/>
      <c r="G35" s="18"/>
      <c r="H35" s="18"/>
      <c r="I35" s="18"/>
      <c r="J35" s="18"/>
    </row>
    <row r="36" ht="17.25" customHeight="1" spans="1:10">
      <c r="A36" s="644" t="s">
        <v>69</v>
      </c>
      <c r="B36" s="645" t="s">
        <v>70</v>
      </c>
      <c r="C36" s="646" t="str">
        <f t="shared" si="2"/>
        <v>×</v>
      </c>
      <c r="D36" s="648"/>
      <c r="E36" s="648"/>
      <c r="F36" s="18"/>
      <c r="G36" s="18"/>
      <c r="H36" s="18"/>
      <c r="I36" s="18"/>
      <c r="J36" s="18"/>
    </row>
    <row r="37" ht="17.25" customHeight="1" spans="1:10">
      <c r="A37" s="644" t="s">
        <v>71</v>
      </c>
      <c r="B37" s="645" t="s">
        <v>72</v>
      </c>
      <c r="C37" s="646" t="str">
        <f t="shared" si="2"/>
        <v>×</v>
      </c>
      <c r="D37" s="648"/>
      <c r="E37" s="648"/>
      <c r="F37" s="18"/>
      <c r="G37" s="18"/>
      <c r="H37" s="18"/>
      <c r="I37" s="18"/>
      <c r="J37" s="18"/>
    </row>
    <row r="38" ht="17.25" customHeight="1" spans="1:10">
      <c r="A38" s="644" t="s">
        <v>73</v>
      </c>
      <c r="B38" s="645" t="s">
        <v>74</v>
      </c>
      <c r="C38" s="646" t="str">
        <f t="shared" si="2"/>
        <v>×</v>
      </c>
      <c r="D38" s="648"/>
      <c r="E38" s="648"/>
      <c r="F38" s="18"/>
      <c r="G38" s="18"/>
      <c r="H38" s="18"/>
      <c r="I38" s="18"/>
      <c r="J38" s="18"/>
    </row>
    <row r="39" ht="17.25" customHeight="1" spans="1:10">
      <c r="A39" s="644" t="s">
        <v>75</v>
      </c>
      <c r="B39" s="645" t="s">
        <v>76</v>
      </c>
      <c r="C39" s="646" t="str">
        <f t="shared" si="2"/>
        <v>×</v>
      </c>
      <c r="D39" s="648"/>
      <c r="E39" s="648"/>
      <c r="F39" s="18"/>
      <c r="G39" s="18"/>
      <c r="H39" s="18"/>
      <c r="I39" s="18"/>
      <c r="J39" s="18"/>
    </row>
    <row r="40" ht="17.25" customHeight="1" spans="1:10">
      <c r="A40" s="644" t="s">
        <v>77</v>
      </c>
      <c r="B40" s="645" t="s">
        <v>78</v>
      </c>
      <c r="C40" s="646" t="str">
        <f t="shared" si="2"/>
        <v>×</v>
      </c>
      <c r="D40" s="648"/>
      <c r="E40" s="648"/>
      <c r="F40" s="18"/>
      <c r="G40" s="18"/>
      <c r="H40" s="18"/>
      <c r="I40" s="18"/>
      <c r="J40" s="18"/>
    </row>
    <row r="41" ht="17.25" customHeight="1" spans="1:10">
      <c r="A41" s="644" t="s">
        <v>79</v>
      </c>
      <c r="B41" s="645" t="s">
        <v>80</v>
      </c>
      <c r="C41" s="646" t="str">
        <f t="shared" si="2"/>
        <v>×</v>
      </c>
      <c r="D41" s="648"/>
      <c r="E41" s="648"/>
      <c r="F41" s="18"/>
      <c r="G41" s="18"/>
      <c r="H41" s="18"/>
      <c r="I41" s="18"/>
      <c r="J41" s="18"/>
    </row>
    <row r="42" ht="17.25" customHeight="1" spans="1:10">
      <c r="A42" s="644" t="s">
        <v>81</v>
      </c>
      <c r="B42" s="645" t="s">
        <v>82</v>
      </c>
      <c r="C42" s="646" t="str">
        <f t="shared" si="2"/>
        <v>×</v>
      </c>
      <c r="D42" s="648"/>
      <c r="E42" s="648"/>
      <c r="F42" s="18"/>
      <c r="G42" s="18"/>
      <c r="H42" s="18"/>
      <c r="I42" s="18"/>
      <c r="J42" s="18"/>
    </row>
    <row r="43" ht="17.25" customHeight="1" spans="1:10">
      <c r="A43" s="644" t="s">
        <v>83</v>
      </c>
      <c r="B43" s="645" t="s">
        <v>84</v>
      </c>
      <c r="C43" s="646" t="str">
        <f t="shared" si="2"/>
        <v>×</v>
      </c>
      <c r="D43" s="648"/>
      <c r="E43" s="648"/>
      <c r="F43" s="18"/>
      <c r="G43" s="18"/>
      <c r="H43" s="18"/>
      <c r="I43" s="18"/>
      <c r="J43" s="18"/>
    </row>
    <row r="44" ht="17.25" customHeight="1" spans="1:10">
      <c r="A44" s="644" t="s">
        <v>85</v>
      </c>
      <c r="B44" s="645" t="s">
        <v>86</v>
      </c>
      <c r="C44" s="646" t="str">
        <f t="shared" si="2"/>
        <v>×</v>
      </c>
      <c r="D44" s="648"/>
      <c r="E44" s="648"/>
      <c r="F44" s="18"/>
      <c r="G44" s="18"/>
      <c r="H44" s="18"/>
      <c r="I44" s="18"/>
      <c r="J44" s="18"/>
    </row>
    <row r="45" ht="17.25" customHeight="1" spans="1:10">
      <c r="A45" s="644" t="s">
        <v>87</v>
      </c>
      <c r="B45" s="645" t="s">
        <v>88</v>
      </c>
      <c r="C45" s="646" t="str">
        <f t="shared" si="2"/>
        <v>×</v>
      </c>
      <c r="D45" s="648"/>
      <c r="E45" s="648"/>
      <c r="F45" s="18"/>
      <c r="G45" s="18"/>
      <c r="H45" s="18"/>
      <c r="I45" s="18"/>
      <c r="J45" s="18"/>
    </row>
    <row r="46" ht="17.25" customHeight="1" spans="1:10">
      <c r="A46" s="644" t="s">
        <v>89</v>
      </c>
      <c r="B46" s="645" t="s">
        <v>90</v>
      </c>
      <c r="C46" s="646" t="str">
        <f t="shared" si="2"/>
        <v>×</v>
      </c>
      <c r="D46" s="648"/>
      <c r="E46" s="648"/>
      <c r="F46" s="18"/>
      <c r="G46" s="18"/>
      <c r="H46" s="18"/>
      <c r="I46" s="18"/>
      <c r="J46" s="18"/>
    </row>
    <row r="47" ht="17.25" customHeight="1" spans="1:10">
      <c r="A47" s="644" t="s">
        <v>91</v>
      </c>
      <c r="B47" s="645" t="s">
        <v>92</v>
      </c>
      <c r="C47" s="646" t="str">
        <f t="shared" si="2"/>
        <v>√</v>
      </c>
      <c r="D47" s="647" t="s">
        <v>93</v>
      </c>
      <c r="E47" s="647" t="s">
        <v>94</v>
      </c>
      <c r="F47" s="18"/>
      <c r="G47" s="18"/>
      <c r="H47" s="18"/>
      <c r="I47" s="18"/>
      <c r="J47" s="18"/>
    </row>
    <row r="48" ht="17.25" customHeight="1" spans="1:10">
      <c r="A48" s="644" t="s">
        <v>95</v>
      </c>
      <c r="B48" s="645" t="s">
        <v>96</v>
      </c>
      <c r="C48" s="646" t="str">
        <f t="shared" ref="C48:C54" si="3">IF(D48=0,"×","√")</f>
        <v>√</v>
      </c>
      <c r="D48" s="647" t="s">
        <v>93</v>
      </c>
      <c r="E48" s="647" t="s">
        <v>94</v>
      </c>
      <c r="F48" s="18"/>
      <c r="G48" s="18"/>
      <c r="H48" s="18"/>
      <c r="I48" s="18"/>
      <c r="J48" s="18"/>
    </row>
    <row r="49" ht="17.25" customHeight="1" spans="1:10">
      <c r="A49" s="644" t="s">
        <v>97</v>
      </c>
      <c r="B49" s="645" t="s">
        <v>98</v>
      </c>
      <c r="C49" s="646" t="str">
        <f t="shared" si="3"/>
        <v>×</v>
      </c>
      <c r="D49" s="647"/>
      <c r="E49" s="647"/>
      <c r="F49" s="18"/>
      <c r="G49" s="18"/>
      <c r="H49" s="18"/>
      <c r="I49" s="18"/>
      <c r="J49" s="18"/>
    </row>
    <row r="50" ht="17.25" customHeight="1" spans="1:10">
      <c r="A50" s="644" t="s">
        <v>99</v>
      </c>
      <c r="B50" s="645" t="s">
        <v>100</v>
      </c>
      <c r="C50" s="646" t="str">
        <f t="shared" si="3"/>
        <v>×</v>
      </c>
      <c r="D50" s="648"/>
      <c r="E50" s="648"/>
      <c r="F50" s="18"/>
      <c r="G50" s="18"/>
      <c r="H50" s="18"/>
      <c r="I50" s="18"/>
      <c r="J50" s="18"/>
    </row>
    <row r="51" ht="17.25" customHeight="1" spans="1:10">
      <c r="A51" s="644" t="s">
        <v>101</v>
      </c>
      <c r="B51" s="645" t="s">
        <v>102</v>
      </c>
      <c r="C51" s="646" t="str">
        <f t="shared" si="3"/>
        <v>×</v>
      </c>
      <c r="D51" s="648"/>
      <c r="E51" s="648"/>
      <c r="F51" s="18"/>
      <c r="G51" s="18"/>
      <c r="H51" s="18"/>
      <c r="I51" s="18"/>
      <c r="J51" s="18"/>
    </row>
    <row r="52" ht="17.25" customHeight="1" spans="1:10">
      <c r="A52" s="644" t="s">
        <v>103</v>
      </c>
      <c r="B52" s="645" t="s">
        <v>104</v>
      </c>
      <c r="C52" s="646" t="str">
        <f t="shared" si="3"/>
        <v>×</v>
      </c>
      <c r="D52" s="648"/>
      <c r="E52" s="648"/>
      <c r="F52" s="18"/>
      <c r="G52" s="18"/>
      <c r="H52" s="18"/>
      <c r="I52" s="18"/>
      <c r="J52" s="18"/>
    </row>
    <row r="53" ht="17.25" customHeight="1" spans="1:10">
      <c r="A53" s="644" t="s">
        <v>105</v>
      </c>
      <c r="B53" s="645" t="s">
        <v>106</v>
      </c>
      <c r="C53" s="646" t="str">
        <f t="shared" si="3"/>
        <v>×</v>
      </c>
      <c r="D53" s="648"/>
      <c r="E53" s="648"/>
      <c r="F53" s="18"/>
      <c r="G53" s="18"/>
      <c r="H53" s="18"/>
      <c r="I53" s="18"/>
      <c r="J53" s="18"/>
    </row>
    <row r="54" ht="17.25" customHeight="1" spans="1:10">
      <c r="A54" s="644" t="s">
        <v>107</v>
      </c>
      <c r="B54" s="645" t="s">
        <v>108</v>
      </c>
      <c r="C54" s="646" t="str">
        <f t="shared" si="3"/>
        <v>×</v>
      </c>
      <c r="D54" s="647"/>
      <c r="E54" s="647"/>
      <c r="F54" s="18"/>
      <c r="G54" s="18"/>
      <c r="H54" s="18"/>
      <c r="I54" s="18"/>
      <c r="J54" s="18"/>
    </row>
    <row r="55" ht="17.25" customHeight="1" spans="1:10">
      <c r="A55" s="644" t="s">
        <v>109</v>
      </c>
      <c r="B55" s="645" t="s">
        <v>110</v>
      </c>
      <c r="C55" s="646" t="str">
        <f t="shared" ref="C55:C67" si="4">IF(D55=0,"×","√")</f>
        <v>×</v>
      </c>
      <c r="D55" s="648"/>
      <c r="E55" s="648"/>
      <c r="F55" s="18"/>
      <c r="G55" s="18"/>
      <c r="H55" s="18"/>
      <c r="I55" s="18"/>
      <c r="J55" s="18"/>
    </row>
    <row r="56" ht="17.25" customHeight="1" spans="1:10">
      <c r="A56" s="644" t="s">
        <v>111</v>
      </c>
      <c r="B56" s="645" t="s">
        <v>112</v>
      </c>
      <c r="C56" s="646" t="str">
        <f t="shared" si="4"/>
        <v>×</v>
      </c>
      <c r="D56" s="648"/>
      <c r="E56" s="648"/>
      <c r="F56" s="18"/>
      <c r="G56" s="18"/>
      <c r="H56" s="18"/>
      <c r="I56" s="18"/>
      <c r="J56" s="18"/>
    </row>
    <row r="57" ht="17.25" customHeight="1" spans="1:10">
      <c r="A57" s="644" t="s">
        <v>113</v>
      </c>
      <c r="B57" s="645" t="s">
        <v>114</v>
      </c>
      <c r="C57" s="646" t="str">
        <f t="shared" si="4"/>
        <v>×</v>
      </c>
      <c r="D57" s="648"/>
      <c r="E57" s="648"/>
      <c r="F57" s="18"/>
      <c r="G57" s="18"/>
      <c r="H57" s="18"/>
      <c r="I57" s="18"/>
      <c r="J57" s="18"/>
    </row>
    <row r="58" ht="17.25" customHeight="1" spans="1:10">
      <c r="A58" s="644" t="s">
        <v>115</v>
      </c>
      <c r="B58" s="645" t="s">
        <v>116</v>
      </c>
      <c r="C58" s="646" t="str">
        <f t="shared" si="4"/>
        <v>×</v>
      </c>
      <c r="D58" s="648"/>
      <c r="E58" s="648"/>
      <c r="F58" s="18"/>
      <c r="G58" s="18"/>
      <c r="H58" s="18"/>
      <c r="I58" s="18"/>
      <c r="J58" s="18"/>
    </row>
    <row r="59" ht="17.25" customHeight="1" spans="1:10">
      <c r="A59" s="644" t="s">
        <v>117</v>
      </c>
      <c r="B59" s="645" t="s">
        <v>118</v>
      </c>
      <c r="C59" s="646" t="str">
        <f t="shared" si="4"/>
        <v>×</v>
      </c>
      <c r="D59" s="648"/>
      <c r="E59" s="648"/>
      <c r="F59" s="18"/>
      <c r="G59" s="18"/>
      <c r="H59" s="18"/>
      <c r="I59" s="18"/>
      <c r="J59" s="18"/>
    </row>
    <row r="60" ht="17.25" customHeight="1" spans="1:10">
      <c r="A60" s="644" t="s">
        <v>119</v>
      </c>
      <c r="B60" s="645" t="s">
        <v>120</v>
      </c>
      <c r="C60" s="646" t="str">
        <f t="shared" si="4"/>
        <v>×</v>
      </c>
      <c r="D60" s="648"/>
      <c r="E60" s="648"/>
      <c r="F60" s="18"/>
      <c r="G60" s="18"/>
      <c r="H60" s="18"/>
      <c r="I60" s="18"/>
      <c r="J60" s="18"/>
    </row>
    <row r="61" ht="17.25" customHeight="1" spans="1:5">
      <c r="A61" s="649" t="s">
        <v>121</v>
      </c>
      <c r="B61" s="650" t="s">
        <v>122</v>
      </c>
      <c r="C61" s="651" t="str">
        <f t="shared" si="4"/>
        <v>×</v>
      </c>
      <c r="D61" s="652"/>
      <c r="E61" s="652"/>
    </row>
    <row r="62" ht="17.25" customHeight="1" spans="1:5">
      <c r="A62" s="649" t="s">
        <v>123</v>
      </c>
      <c r="B62" s="650" t="s">
        <v>124</v>
      </c>
      <c r="C62" s="651" t="str">
        <f t="shared" si="4"/>
        <v>×</v>
      </c>
      <c r="D62" s="652"/>
      <c r="E62" s="652"/>
    </row>
    <row r="63" ht="17.25" customHeight="1" spans="1:5">
      <c r="A63" s="649" t="s">
        <v>125</v>
      </c>
      <c r="B63" s="650" t="s">
        <v>126</v>
      </c>
      <c r="C63" s="651" t="str">
        <f t="shared" si="4"/>
        <v>×</v>
      </c>
      <c r="D63" s="652"/>
      <c r="E63" s="652"/>
    </row>
    <row r="64" ht="17.25" customHeight="1" spans="1:5">
      <c r="A64" s="649" t="s">
        <v>127</v>
      </c>
      <c r="B64" s="650" t="s">
        <v>128</v>
      </c>
      <c r="C64" s="651" t="str">
        <f t="shared" si="4"/>
        <v>×</v>
      </c>
      <c r="D64" s="652"/>
      <c r="E64" s="652"/>
    </row>
    <row r="65" ht="17.25" customHeight="1" spans="1:5">
      <c r="A65" s="649" t="s">
        <v>129</v>
      </c>
      <c r="B65" s="650" t="s">
        <v>130</v>
      </c>
      <c r="C65" s="651" t="str">
        <f t="shared" si="4"/>
        <v>×</v>
      </c>
      <c r="D65" s="652"/>
      <c r="E65" s="652"/>
    </row>
    <row r="66" ht="17.25" customHeight="1" spans="1:5">
      <c r="A66" s="649" t="s">
        <v>131</v>
      </c>
      <c r="B66" s="650" t="s">
        <v>132</v>
      </c>
      <c r="C66" s="651" t="str">
        <f t="shared" si="4"/>
        <v>×</v>
      </c>
      <c r="D66" s="652"/>
      <c r="E66" s="652"/>
    </row>
    <row r="67" ht="17.25" customHeight="1" spans="1:5">
      <c r="A67" s="649" t="s">
        <v>133</v>
      </c>
      <c r="B67" s="650" t="s">
        <v>134</v>
      </c>
      <c r="C67" s="651" t="str">
        <f t="shared" si="4"/>
        <v>×</v>
      </c>
      <c r="D67" s="652"/>
      <c r="E67" s="652"/>
    </row>
    <row r="68" ht="17.25" customHeight="1" spans="1:5">
      <c r="A68" s="649" t="s">
        <v>135</v>
      </c>
      <c r="B68" s="650" t="s">
        <v>136</v>
      </c>
      <c r="C68" s="651" t="str">
        <f t="shared" ref="C68:C75" si="5">IF(D68=0,"×","√")</f>
        <v>×</v>
      </c>
      <c r="D68" s="652"/>
      <c r="E68" s="652"/>
    </row>
    <row r="69" ht="17.25" customHeight="1" spans="1:5">
      <c r="A69" s="649" t="s">
        <v>137</v>
      </c>
      <c r="B69" s="650" t="s">
        <v>138</v>
      </c>
      <c r="C69" s="651" t="str">
        <f t="shared" si="5"/>
        <v>×</v>
      </c>
      <c r="D69" s="652"/>
      <c r="E69" s="652"/>
    </row>
    <row r="70" ht="17.25" customHeight="1" spans="1:5">
      <c r="A70" s="649" t="s">
        <v>139</v>
      </c>
      <c r="B70" s="650" t="s">
        <v>140</v>
      </c>
      <c r="C70" s="651" t="str">
        <f t="shared" si="5"/>
        <v>×</v>
      </c>
      <c r="D70" s="652"/>
      <c r="E70" s="652"/>
    </row>
    <row r="71" ht="17.25" customHeight="1" spans="1:5">
      <c r="A71" s="649" t="s">
        <v>141</v>
      </c>
      <c r="B71" s="650" t="s">
        <v>142</v>
      </c>
      <c r="C71" s="651" t="str">
        <f t="shared" si="5"/>
        <v>×</v>
      </c>
      <c r="D71" s="647"/>
      <c r="E71" s="647"/>
    </row>
    <row r="72" ht="17.25" customHeight="1" spans="1:5">
      <c r="A72" s="649" t="s">
        <v>143</v>
      </c>
      <c r="B72" s="650" t="s">
        <v>144</v>
      </c>
      <c r="C72" s="651" t="str">
        <f t="shared" si="5"/>
        <v>×</v>
      </c>
      <c r="D72" s="652"/>
      <c r="E72" s="652"/>
    </row>
    <row r="73" ht="17.25" customHeight="1" spans="1:5">
      <c r="A73" s="649" t="s">
        <v>145</v>
      </c>
      <c r="B73" s="650" t="s">
        <v>146</v>
      </c>
      <c r="C73" s="651" t="str">
        <f t="shared" si="5"/>
        <v>×</v>
      </c>
      <c r="D73" s="652"/>
      <c r="E73" s="652"/>
    </row>
    <row r="74" ht="17.25" customHeight="1" spans="1:5">
      <c r="A74" s="649" t="s">
        <v>147</v>
      </c>
      <c r="B74" s="650" t="s">
        <v>148</v>
      </c>
      <c r="C74" s="651" t="str">
        <f t="shared" si="5"/>
        <v>×</v>
      </c>
      <c r="D74" s="652"/>
      <c r="E74" s="652"/>
    </row>
    <row r="75" ht="17.25" customHeight="1" spans="1:5">
      <c r="A75" s="649" t="s">
        <v>149</v>
      </c>
      <c r="B75" s="650" t="s">
        <v>150</v>
      </c>
      <c r="C75" s="651" t="str">
        <f t="shared" si="5"/>
        <v>×</v>
      </c>
      <c r="D75" s="647"/>
      <c r="E75" s="647"/>
    </row>
    <row r="76" ht="17.25" customHeight="1" spans="1:5">
      <c r="A76" s="649" t="s">
        <v>151</v>
      </c>
      <c r="B76" s="650" t="s">
        <v>152</v>
      </c>
      <c r="C76" s="651" t="str">
        <f t="shared" ref="C76:C91" si="6">IF(D76=0,"×","√")</f>
        <v>×</v>
      </c>
      <c r="D76" s="647"/>
      <c r="E76" s="647"/>
    </row>
    <row r="77" ht="17.25" customHeight="1" spans="1:5">
      <c r="A77" s="649" t="s">
        <v>153</v>
      </c>
      <c r="B77" s="650" t="s">
        <v>154</v>
      </c>
      <c r="C77" s="651" t="str">
        <f t="shared" si="6"/>
        <v>×</v>
      </c>
      <c r="D77" s="652"/>
      <c r="E77" s="652"/>
    </row>
    <row r="78" ht="17.25" customHeight="1" spans="1:5">
      <c r="A78" s="649" t="s">
        <v>155</v>
      </c>
      <c r="B78" s="650" t="s">
        <v>156</v>
      </c>
      <c r="C78" s="651" t="str">
        <f t="shared" si="6"/>
        <v>×</v>
      </c>
      <c r="D78" s="647"/>
      <c r="E78" s="647"/>
    </row>
    <row r="79" ht="17.25" customHeight="1" spans="1:5">
      <c r="A79" s="649" t="s">
        <v>157</v>
      </c>
      <c r="B79" s="650" t="s">
        <v>158</v>
      </c>
      <c r="C79" s="651" t="str">
        <f t="shared" si="6"/>
        <v>×</v>
      </c>
      <c r="D79" s="652"/>
      <c r="E79" s="652"/>
    </row>
    <row r="80" ht="17.25" customHeight="1" spans="1:5">
      <c r="A80" s="649" t="s">
        <v>159</v>
      </c>
      <c r="B80" s="650" t="s">
        <v>160</v>
      </c>
      <c r="C80" s="651" t="str">
        <f t="shared" si="6"/>
        <v>×</v>
      </c>
      <c r="D80" s="652"/>
      <c r="E80" s="652"/>
    </row>
    <row r="81" ht="17.25" customHeight="1" spans="1:5">
      <c r="A81" s="649" t="s">
        <v>161</v>
      </c>
      <c r="B81" s="650" t="s">
        <v>162</v>
      </c>
      <c r="C81" s="651" t="str">
        <f t="shared" si="6"/>
        <v>×</v>
      </c>
      <c r="D81" s="647"/>
      <c r="E81" s="647"/>
    </row>
    <row r="82" ht="17.25" customHeight="1" spans="1:5">
      <c r="A82" s="649" t="s">
        <v>163</v>
      </c>
      <c r="B82" s="650" t="s">
        <v>164</v>
      </c>
      <c r="C82" s="651" t="str">
        <f t="shared" si="6"/>
        <v>×</v>
      </c>
      <c r="D82" s="652"/>
      <c r="E82" s="652"/>
    </row>
    <row r="83" ht="17.25" customHeight="1" spans="1:5">
      <c r="A83" s="649" t="s">
        <v>165</v>
      </c>
      <c r="B83" s="650" t="s">
        <v>166</v>
      </c>
      <c r="C83" s="651" t="str">
        <f t="shared" si="6"/>
        <v>×</v>
      </c>
      <c r="D83" s="652"/>
      <c r="E83" s="652"/>
    </row>
    <row r="84" ht="17.25" customHeight="1" spans="1:5">
      <c r="A84" s="649" t="s">
        <v>167</v>
      </c>
      <c r="B84" s="650" t="s">
        <v>168</v>
      </c>
      <c r="C84" s="651" t="str">
        <f t="shared" si="6"/>
        <v>×</v>
      </c>
      <c r="D84" s="652"/>
      <c r="E84" s="652"/>
    </row>
    <row r="85" ht="17.25" customHeight="1" spans="1:5">
      <c r="A85" s="649" t="s">
        <v>169</v>
      </c>
      <c r="B85" s="650" t="s">
        <v>170</v>
      </c>
      <c r="C85" s="651" t="str">
        <f t="shared" si="6"/>
        <v>×</v>
      </c>
      <c r="D85" s="652"/>
      <c r="E85" s="652"/>
    </row>
    <row r="86" ht="17.25" customHeight="1" spans="1:5">
      <c r="A86" s="649" t="s">
        <v>171</v>
      </c>
      <c r="B86" s="650" t="s">
        <v>172</v>
      </c>
      <c r="C86" s="651" t="str">
        <f t="shared" si="6"/>
        <v>×</v>
      </c>
      <c r="D86" s="652"/>
      <c r="E86" s="652"/>
    </row>
    <row r="87" ht="17.25" customHeight="1" spans="1:5">
      <c r="A87" s="649" t="s">
        <v>173</v>
      </c>
      <c r="B87" s="650" t="s">
        <v>174</v>
      </c>
      <c r="C87" s="651" t="str">
        <f t="shared" si="6"/>
        <v>×</v>
      </c>
      <c r="D87" s="652"/>
      <c r="E87" s="652"/>
    </row>
    <row r="88" ht="17.25" customHeight="1" spans="1:5">
      <c r="A88" s="649" t="s">
        <v>175</v>
      </c>
      <c r="B88" s="650" t="s">
        <v>176</v>
      </c>
      <c r="C88" s="651" t="str">
        <f t="shared" si="6"/>
        <v>×</v>
      </c>
      <c r="D88" s="652"/>
      <c r="E88" s="652"/>
    </row>
    <row r="89" ht="17.25" customHeight="1" spans="1:5">
      <c r="A89" s="649" t="s">
        <v>177</v>
      </c>
      <c r="B89" s="650" t="s">
        <v>178</v>
      </c>
      <c r="C89" s="651" t="str">
        <f t="shared" si="6"/>
        <v>×</v>
      </c>
      <c r="D89" s="652"/>
      <c r="E89" s="652"/>
    </row>
    <row r="90" ht="17.25" customHeight="1" spans="1:5">
      <c r="A90" s="649" t="s">
        <v>179</v>
      </c>
      <c r="B90" s="650" t="s">
        <v>180</v>
      </c>
      <c r="C90" s="651" t="str">
        <f t="shared" si="6"/>
        <v>×</v>
      </c>
      <c r="D90" s="652"/>
      <c r="E90" s="652"/>
    </row>
    <row r="91" ht="17.25" customHeight="1" spans="1:5">
      <c r="A91" s="649" t="s">
        <v>181</v>
      </c>
      <c r="B91" s="650" t="s">
        <v>182</v>
      </c>
      <c r="C91" s="651" t="str">
        <f t="shared" si="6"/>
        <v>×</v>
      </c>
      <c r="D91" s="652"/>
      <c r="E91" s="652"/>
    </row>
    <row r="92" ht="17.25" customHeight="1" spans="1:5">
      <c r="A92" s="82"/>
      <c r="B92" s="82"/>
      <c r="C92" s="82"/>
      <c r="D92" s="82"/>
      <c r="E92" s="82"/>
    </row>
    <row r="93" ht="17.25" customHeight="1" spans="1:5">
      <c r="A93" s="653" t="s">
        <v>183</v>
      </c>
      <c r="B93" s="82"/>
      <c r="C93" s="82"/>
      <c r="D93" s="82"/>
      <c r="E93" s="82"/>
    </row>
  </sheetData>
  <protectedRanges>
    <protectedRange password="CE28" sqref="A2:A4" name="区域1"/>
  </protectedRanges>
  <hyperlinks>
    <hyperlink ref="B7" location="'1-汇总表'!A1" display="资产评估结果汇总表"/>
    <hyperlink ref="B8" location="'2-分类汇总'!A1" display="资产评估结果分类汇总表"/>
    <hyperlink ref="B9" location="'3-流动汇总'!A1" display="流动资产评估汇总表"/>
    <hyperlink ref="B10" location="'3-1货币汇总表'!A1" display="货币资金评估汇总表"/>
    <hyperlink ref="B11" location="'3-1-1现金'!A1" display="货币资金—现金评估明细表"/>
    <hyperlink ref="B12" location="'3-1-2银行存款'!A1" display="货币资金—银行存款评估明细表"/>
    <hyperlink ref="B13" location="'3-1-3其他货币资金'!A1" display="货币资金—其他货币资金评估明细表"/>
    <hyperlink ref="B14" location="'3-2交易性金融资产汇总'!A1" display="交易性金融资产评估汇总表"/>
    <hyperlink ref="B15" location="'3-2-1交易性-股票'!A1" display="交易性金融资产—股票投资评估明细表"/>
    <hyperlink ref="B16" location="'3-2-2交易性-债券'!A1" display="交易性金融资产-债券投资"/>
    <hyperlink ref="B17" location="'3-2-3交易性-基金'!A1" display="交易性金融资产-基金投资"/>
    <hyperlink ref="B18" location="'3-3应收票据'!A1" display="应收票据评估明细表"/>
    <hyperlink ref="B19" location="'3-4应收账款'!A1" display="应收账款评估明细表"/>
    <hyperlink ref="B20" location="'3-5预付账款'!A1" display="预付账款评估明细表"/>
    <hyperlink ref="B21" location="'3-6应收利息'!A1" display="应收利息评估明细表"/>
    <hyperlink ref="B22" location="'3-7应收股利'!A1" display="应收股利评估明细表"/>
    <hyperlink ref="B23" location="'3-8其他应收款'!A1" display="其他应收款评估明细表"/>
    <hyperlink ref="B24" location="'3-9存货汇总'!A1" display="存货评估汇总表"/>
    <hyperlink ref="B91" location="'6-7其他非流动负债'!A1" display="其他非流动负债评估明细表"/>
    <hyperlink ref="B90" location="'6-6递延所得税负债'!A1" display="递延所得税负债评估明细表"/>
    <hyperlink ref="B89" location="'6-5预计负债'!A1" display="预计负债评估明细表"/>
    <hyperlink ref="B88" location="'6-4专项应付款'!A1" display="专项应付款评估明细表"/>
    <hyperlink ref="B87" location="'6-3长期应付款'!A1" display="长期应付款评估明细表"/>
    <hyperlink ref="B86" location="'6-2应付债券'!A1" display="应付债券评估明细表"/>
    <hyperlink ref="B85" location="'6-1长期借款'!A1" display="长期借款评估明细表"/>
    <hyperlink ref="B84" location="'6-非流动负债汇总'!A1" display="非流动负债汇总表"/>
    <hyperlink ref="B25" location="'3-9-1材料采购（在途物资）'!A1" display="存货－材料采购（在途物资）评估明细表"/>
    <hyperlink ref="B26" location="'3-9-2原材料'!A1" display="存货－原材料评估明细表"/>
    <hyperlink ref="B27" location="'3-9-3在库周转材料'!A1" display="存货－在库周转材料评估明细表"/>
    <hyperlink ref="B28" location="'3-9-4委托加工物资'!A1" display="存货－委托加工物资评估明细表"/>
    <hyperlink ref="B29" location="'3-9-5产成品（库存商品）'!A1" display="存货－产成品（库存商品）评估明细表"/>
    <hyperlink ref="B30" location="'3-9-6在产品（自制半成品）'!A1" display="存货－在产品（自制半成品）评估明细表"/>
    <hyperlink ref="B31" location="'3-9-7发出商品'!A1" display="存货－发出商品评估明细表"/>
    <hyperlink ref="B32" location="'3-9-8在用周转材料'!A1" display="存货－在用周转材料评估明细表"/>
    <hyperlink ref="B33" location="'3-10一年到期非流动资产'!A1" display="一年内到期的非流动资产评估明细表"/>
    <hyperlink ref="B34" location="'3-11其他流动资产'!A1" display="其他流动资产评估明细表"/>
    <hyperlink ref="B35" location="'4-非流动资产汇总'!A1" display="非流动资产评估汇总表"/>
    <hyperlink ref="B36" location="'4-1可供出售金融资产汇总'!A1" display="可供出售金融资产评估汇总表"/>
    <hyperlink ref="B37" location="'4-1-1可出售-股票'!A1" display="可供出售金融资产—股票投资评估明细表"/>
    <hyperlink ref="B38" location="'4-1-2可出售-债券'!A1" display="可供出售金融资产—债券投资评估明细表"/>
    <hyperlink ref="B39" location="'4-1-3可出售-其他'!A1" display="可供出售金融资产—其他投资评估明细表"/>
    <hyperlink ref="B40" location="'4-2持有到期投资'!A1" display="持有至到期投资评估明细表"/>
    <hyperlink ref="B41" location="'4-3长期应收'!A1" display="长期应收款评估明细表"/>
    <hyperlink ref="B42" location="'4-4股权投资'!A1" display="长期股权投资评估明细表"/>
    <hyperlink ref="B43" location="'4-5-1投资性房地产'!A1" display="投资性房地产——房屋评估明细表（成本模式）"/>
    <hyperlink ref="B44" location="'4-5-2投资性房地产'!A1" display="投资性房地产——房屋评估明细表（公允模式）"/>
    <hyperlink ref="B45" location="'4-5-3投资性地产'!A1" display="投资性房地产——土地使用权评估明细表（成本模式）"/>
    <hyperlink ref="B46" location="'4-5-4投资性地产'!A1" display="投资性房地产——土地使用权评估明细表（公允模式）"/>
    <hyperlink ref="B47" location="'4-6固定资产汇总'!A1" display="固定资产评估汇总表"/>
    <hyperlink ref="B48" location="'4-6-1房屋建筑物'!A1" display="固定资产-房屋建筑物评估明细表"/>
    <hyperlink ref="B49" location="'4-6-2构筑物'!A1" display="固定资产-构筑物及其他辅助设施评估明细表"/>
    <hyperlink ref="B50" location="'4-6-3管道沟槽'!A1" display="固定资产-管道及沟槽评估明细表"/>
    <hyperlink ref="B52" location="'4-6-5车辆'!A1" display="固定资产-车辆评估明细表"/>
    <hyperlink ref="B51" location="'4-6-4机器设备'!A1" display="固定资产-机器设备评估明细表"/>
    <hyperlink ref="B53" location="'4-6-6电子设备'!A1" display="固定资产-电子设备评估明细表"/>
    <hyperlink ref="B54" location="'4-6-7土地'!A1" display="固定资产—土地评估明细表"/>
    <hyperlink ref="B55" location="'4-7在建工程汇总'!A1" display="在建工程评估汇总表"/>
    <hyperlink ref="B56" location="'4-7-1在建（土建）'!A1" display="在建工程—土建工程评估明细表"/>
    <hyperlink ref="B57" location="'4-7-2在建（设备）'!A1" display="在建工程—设备安装工程评估明细表"/>
    <hyperlink ref="B58" location="'4-8工程物资'!A1" display="工程物资评估明细表"/>
    <hyperlink ref="B59" location="'4-9固定资产清理'!A1" display="固定资产清理评估明细表"/>
    <hyperlink ref="B60" location="'4-10生产性生物资产'!A1" display="生产性生物资产评估明细表"/>
    <hyperlink ref="B61" location="'4-11油气资产'!A1" display="油气资产评估明细表"/>
    <hyperlink ref="B62" location="'4-12无形资产汇总'!A1" display="无形资产评估明细表"/>
    <hyperlink ref="B66" location="'4-13开发支出'!A1" display="开发支出评估明细表"/>
    <hyperlink ref="B67" location="'4-14商誉'!A1" display="商誉评估明细表"/>
    <hyperlink ref="B68" location="'4-15长期待摊费用'!A1" display="长期待摊费用评估明细表"/>
    <hyperlink ref="B69" location="'4-16递延所得税资产'!A1" display="递延所得税资产评估明细表"/>
    <hyperlink ref="B70" location="'4-17其他非流动资产'!A1" display="其他非流动资产评估明细表"/>
    <hyperlink ref="B71" location="'5-流动负债汇总'!A1" display="流动负债评估汇总表"/>
    <hyperlink ref="B72" location="'5-1短期借款'!A1" display="短期借款评估明细表"/>
    <hyperlink ref="B73" location="'5-2交易性金融负债'!A1" display="交易性金融负债评估明细表"/>
    <hyperlink ref="B74" location="'5-3应付票据'!A1" display="应付票据评估明细表"/>
    <hyperlink ref="B75" location="'5-4应付账款'!A1" display="应付账款评估明细表"/>
    <hyperlink ref="B76" location="'5-5预收账款'!A1" display="预收款项评估明细表"/>
    <hyperlink ref="B77" location="'5-6职工薪酬'!A1" display="应付职工薪酬评估明细表"/>
    <hyperlink ref="B78" location="'5-7应交税费'!A1" display="应交税费评估明细表"/>
    <hyperlink ref="B79" location="'5-8应付利息'!A1" display="应付利息评估明细表"/>
    <hyperlink ref="B80" location="'5-9应付股利（利润）'!A1" display="应付股利（应付利润）评估明细表"/>
    <hyperlink ref="B81" location="'5-10其他应付款'!A1" display="其他应付款评估明细表"/>
    <hyperlink ref="B82" location="'5-11一年到期非流动负债'!A1" display="一年内到期的非流动负债评估明细表"/>
    <hyperlink ref="B83" location="'5-12其他流动负债'!A1" display="其他流动负债评估明细表"/>
    <hyperlink ref="B63" location="'4-12-1无形-土地'!A1" display="无形资产-土地使用权评估明细表"/>
    <hyperlink ref="B64" location="'4-12-2无形-矿业权'!A1" display="无形资产-矿业权评估明细表"/>
    <hyperlink ref="B65" location="'4-12-3无形-其他'!A1" display="无形资产-其他无形资产评估明细表"/>
  </hyperlinks>
  <printOptions horizontalCentered="1"/>
  <pageMargins left="0.748031496062992" right="0.748031496062992" top="0.78740157480315" bottom="0.590551181102362" header="1.37795275590551" footer="0.511811023622047"/>
  <pageSetup paperSize="9" orientation="landscape" blackAndWhite="1" useFirstPageNumber="1"/>
  <headerFooter scaleWithDoc="0">
    <oddHeader>&amp;R&amp;"宋体,常规"&amp;10第&amp;"Arial Narrow,常规"&amp;P&amp;"宋体,常规"页，共&amp;"Arial Narrow,常规"&amp;N&amp;"宋体,常规"页</oddHeader>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indexed="57"/>
  </sheetPr>
  <dimension ref="A1:N60"/>
  <sheetViews>
    <sheetView topLeftCell="A16" workbookViewId="0">
      <selection activeCell="B10" sqref="B10"/>
    </sheetView>
  </sheetViews>
  <sheetFormatPr defaultColWidth="9" defaultRowHeight="15.75" customHeight="1"/>
  <cols>
    <col min="1" max="1" width="5.625" style="13" customWidth="1"/>
    <col min="2" max="5" width="14.875" style="13" customWidth="1"/>
    <col min="6" max="7" width="8.125" style="13" customWidth="1"/>
    <col min="8" max="8" width="9" style="13"/>
    <col min="9" max="9" width="13.125" style="332" customWidth="1"/>
    <col min="10" max="10" width="14.625" style="332" customWidth="1"/>
    <col min="11" max="12" width="11.375" style="332" customWidth="1"/>
    <col min="13" max="13" width="14.625" style="13" customWidth="1"/>
    <col min="14" max="16384" width="9" style="13"/>
  </cols>
  <sheetData>
    <row r="1" s="11" customFormat="1" ht="25.5" customHeight="1" spans="1:13">
      <c r="A1" s="14" t="s">
        <v>530</v>
      </c>
      <c r="B1" s="15"/>
      <c r="C1" s="15"/>
      <c r="D1" s="15"/>
      <c r="E1" s="15"/>
      <c r="F1" s="15"/>
      <c r="G1" s="15"/>
      <c r="H1" s="15"/>
      <c r="I1" s="15"/>
      <c r="J1" s="15"/>
      <c r="K1" s="15"/>
      <c r="L1" s="15"/>
      <c r="M1" s="15"/>
    </row>
    <row r="2" customHeight="1" spans="1:13">
      <c r="A2" s="16"/>
      <c r="B2" s="16"/>
      <c r="C2" s="16"/>
      <c r="D2" s="16"/>
      <c r="E2" s="16"/>
      <c r="F2" s="16"/>
      <c r="G2" s="16"/>
      <c r="H2" s="16"/>
      <c r="I2" s="16"/>
      <c r="J2" s="399"/>
      <c r="K2" s="399"/>
      <c r="L2" s="399"/>
      <c r="M2" s="23" t="s">
        <v>531</v>
      </c>
    </row>
    <row r="3" customHeight="1" spans="1:13">
      <c r="A3" s="19" t="str">
        <f>[2]申报表封面!A8</f>
        <v>评估基准日：年月日</v>
      </c>
      <c r="B3" s="19"/>
      <c r="C3" s="19"/>
      <c r="D3" s="19"/>
      <c r="E3" s="19"/>
      <c r="F3" s="19"/>
      <c r="G3" s="19"/>
      <c r="H3" s="19"/>
      <c r="I3" s="19"/>
      <c r="J3" s="264"/>
      <c r="K3" s="264"/>
      <c r="L3" s="264"/>
      <c r="M3" s="264"/>
    </row>
    <row r="4" customHeight="1" spans="1:13">
      <c r="A4" s="102" t="str">
        <f>[2]申报表封面!C14</f>
        <v>被评估单位：</v>
      </c>
      <c r="B4" s="22"/>
      <c r="C4" s="22"/>
      <c r="D4" s="22"/>
      <c r="E4" s="22"/>
      <c r="F4" s="22"/>
      <c r="G4" s="22"/>
      <c r="H4" s="22"/>
      <c r="I4" s="333"/>
      <c r="J4" s="333"/>
      <c r="K4" s="333"/>
      <c r="L4" s="333"/>
      <c r="M4" s="23" t="s">
        <v>372</v>
      </c>
    </row>
    <row r="5" s="12" customFormat="1" customHeight="1" spans="1:14">
      <c r="A5" s="24" t="s">
        <v>373</v>
      </c>
      <c r="B5" s="24" t="s">
        <v>532</v>
      </c>
      <c r="C5" s="24" t="s">
        <v>533</v>
      </c>
      <c r="D5" s="24" t="s">
        <v>534</v>
      </c>
      <c r="E5" s="24" t="s">
        <v>535</v>
      </c>
      <c r="F5" s="24" t="s">
        <v>536</v>
      </c>
      <c r="G5" s="24" t="s">
        <v>537</v>
      </c>
      <c r="H5" s="24" t="s">
        <v>518</v>
      </c>
      <c r="I5" s="24" t="s">
        <v>375</v>
      </c>
      <c r="J5" s="339" t="s">
        <v>376</v>
      </c>
      <c r="K5" s="340" t="s">
        <v>377</v>
      </c>
      <c r="L5" s="340" t="s">
        <v>378</v>
      </c>
      <c r="M5" s="24" t="s">
        <v>464</v>
      </c>
      <c r="N5" s="313" t="s">
        <v>538</v>
      </c>
    </row>
    <row r="6" customHeight="1" spans="1:13">
      <c r="A6" s="28"/>
      <c r="B6" s="29"/>
      <c r="C6" s="29"/>
      <c r="D6" s="29"/>
      <c r="E6" s="29"/>
      <c r="F6" s="30"/>
      <c r="G6" s="30"/>
      <c r="H6" s="32"/>
      <c r="I6" s="49"/>
      <c r="J6" s="31"/>
      <c r="K6" s="44">
        <f t="shared" ref="K6:K30" si="0">J6-I6</f>
        <v>0</v>
      </c>
      <c r="L6" s="44">
        <f t="shared" ref="L6:L30" si="1">IF(I6=0,0,ROUND(K6/I6*100,2))</f>
        <v>0</v>
      </c>
      <c r="M6" s="32"/>
    </row>
    <row r="7" customHeight="1" spans="1:13">
      <c r="A7" s="28"/>
      <c r="B7" s="29"/>
      <c r="C7" s="29"/>
      <c r="D7" s="29"/>
      <c r="E7" s="29"/>
      <c r="F7" s="30"/>
      <c r="G7" s="30"/>
      <c r="H7" s="32"/>
      <c r="I7" s="49"/>
      <c r="J7" s="31"/>
      <c r="K7" s="44">
        <f t="shared" si="0"/>
        <v>0</v>
      </c>
      <c r="L7" s="44">
        <f t="shared" si="1"/>
        <v>0</v>
      </c>
      <c r="M7" s="32"/>
    </row>
    <row r="8" customHeight="1" spans="1:13">
      <c r="A8" s="28"/>
      <c r="B8" s="29"/>
      <c r="C8" s="29"/>
      <c r="D8" s="29"/>
      <c r="E8" s="29"/>
      <c r="F8" s="30"/>
      <c r="G8" s="30"/>
      <c r="H8" s="32"/>
      <c r="I8" s="49"/>
      <c r="J8" s="31"/>
      <c r="K8" s="44">
        <f t="shared" si="0"/>
        <v>0</v>
      </c>
      <c r="L8" s="44">
        <f t="shared" si="1"/>
        <v>0</v>
      </c>
      <c r="M8" s="32"/>
    </row>
    <row r="9" customHeight="1" spans="1:13">
      <c r="A9" s="28"/>
      <c r="B9" s="29"/>
      <c r="C9" s="29"/>
      <c r="D9" s="29"/>
      <c r="E9" s="29"/>
      <c r="F9" s="30"/>
      <c r="G9" s="30"/>
      <c r="H9" s="32"/>
      <c r="I9" s="49"/>
      <c r="J9" s="31"/>
      <c r="K9" s="44">
        <f t="shared" si="0"/>
        <v>0</v>
      </c>
      <c r="L9" s="44">
        <f t="shared" si="1"/>
        <v>0</v>
      </c>
      <c r="M9" s="32"/>
    </row>
    <row r="10" customHeight="1" spans="1:13">
      <c r="A10" s="28"/>
      <c r="B10" s="29"/>
      <c r="C10" s="29"/>
      <c r="D10" s="29"/>
      <c r="E10" s="29"/>
      <c r="F10" s="30"/>
      <c r="G10" s="30"/>
      <c r="H10" s="32"/>
      <c r="I10" s="49"/>
      <c r="J10" s="31"/>
      <c r="K10" s="44">
        <f t="shared" si="0"/>
        <v>0</v>
      </c>
      <c r="L10" s="44">
        <f t="shared" si="1"/>
        <v>0</v>
      </c>
      <c r="M10" s="32"/>
    </row>
    <row r="11" customHeight="1" spans="1:13">
      <c r="A11" s="28"/>
      <c r="B11" s="29"/>
      <c r="C11" s="29"/>
      <c r="D11" s="29"/>
      <c r="E11" s="29"/>
      <c r="F11" s="30"/>
      <c r="G11" s="30"/>
      <c r="H11" s="32"/>
      <c r="I11" s="49"/>
      <c r="J11" s="31"/>
      <c r="K11" s="44">
        <f t="shared" si="0"/>
        <v>0</v>
      </c>
      <c r="L11" s="44">
        <f t="shared" si="1"/>
        <v>0</v>
      </c>
      <c r="M11" s="32"/>
    </row>
    <row r="12" customHeight="1" spans="1:13">
      <c r="A12" s="28"/>
      <c r="B12" s="29"/>
      <c r="C12" s="29"/>
      <c r="D12" s="29"/>
      <c r="E12" s="29"/>
      <c r="F12" s="30"/>
      <c r="G12" s="30"/>
      <c r="H12" s="32"/>
      <c r="I12" s="49"/>
      <c r="J12" s="31"/>
      <c r="K12" s="44">
        <f t="shared" si="0"/>
        <v>0</v>
      </c>
      <c r="L12" s="44">
        <f t="shared" si="1"/>
        <v>0</v>
      </c>
      <c r="M12" s="32"/>
    </row>
    <row r="13" customHeight="1" spans="1:13">
      <c r="A13" s="28"/>
      <c r="B13" s="29"/>
      <c r="C13" s="29"/>
      <c r="D13" s="29"/>
      <c r="E13" s="29"/>
      <c r="F13" s="30"/>
      <c r="G13" s="30"/>
      <c r="H13" s="32"/>
      <c r="I13" s="49"/>
      <c r="J13" s="31"/>
      <c r="K13" s="44">
        <f t="shared" si="0"/>
        <v>0</v>
      </c>
      <c r="L13" s="44">
        <f t="shared" si="1"/>
        <v>0</v>
      </c>
      <c r="M13" s="32"/>
    </row>
    <row r="14" customHeight="1" spans="1:13">
      <c r="A14" s="28"/>
      <c r="B14" s="29"/>
      <c r="C14" s="29"/>
      <c r="D14" s="29"/>
      <c r="E14" s="29"/>
      <c r="F14" s="30"/>
      <c r="G14" s="30"/>
      <c r="H14" s="32"/>
      <c r="I14" s="49"/>
      <c r="J14" s="31"/>
      <c r="K14" s="44">
        <f t="shared" si="0"/>
        <v>0</v>
      </c>
      <c r="L14" s="44">
        <f t="shared" si="1"/>
        <v>0</v>
      </c>
      <c r="M14" s="32"/>
    </row>
    <row r="15" customHeight="1" spans="1:13">
      <c r="A15" s="28"/>
      <c r="B15" s="29"/>
      <c r="C15" s="29"/>
      <c r="D15" s="29"/>
      <c r="E15" s="29"/>
      <c r="F15" s="30"/>
      <c r="G15" s="30"/>
      <c r="H15" s="32"/>
      <c r="I15" s="49"/>
      <c r="J15" s="31"/>
      <c r="K15" s="44">
        <f t="shared" si="0"/>
        <v>0</v>
      </c>
      <c r="L15" s="44">
        <f t="shared" si="1"/>
        <v>0</v>
      </c>
      <c r="M15" s="32"/>
    </row>
    <row r="16" customHeight="1" spans="1:13">
      <c r="A16" s="28"/>
      <c r="B16" s="29"/>
      <c r="C16" s="29"/>
      <c r="D16" s="29"/>
      <c r="E16" s="29"/>
      <c r="F16" s="30"/>
      <c r="G16" s="30"/>
      <c r="H16" s="32"/>
      <c r="I16" s="49"/>
      <c r="J16" s="31"/>
      <c r="K16" s="44">
        <f t="shared" si="0"/>
        <v>0</v>
      </c>
      <c r="L16" s="44">
        <f t="shared" si="1"/>
        <v>0</v>
      </c>
      <c r="M16" s="32"/>
    </row>
    <row r="17" customHeight="1" spans="1:13">
      <c r="A17" s="28"/>
      <c r="B17" s="29"/>
      <c r="C17" s="29"/>
      <c r="D17" s="29"/>
      <c r="E17" s="29"/>
      <c r="F17" s="30"/>
      <c r="G17" s="30"/>
      <c r="H17" s="32"/>
      <c r="I17" s="49"/>
      <c r="J17" s="31"/>
      <c r="K17" s="44">
        <f t="shared" si="0"/>
        <v>0</v>
      </c>
      <c r="L17" s="44">
        <f t="shared" si="1"/>
        <v>0</v>
      </c>
      <c r="M17" s="32"/>
    </row>
    <row r="18" customHeight="1" spans="1:13">
      <c r="A18" s="28"/>
      <c r="B18" s="29"/>
      <c r="C18" s="29"/>
      <c r="D18" s="29"/>
      <c r="E18" s="29"/>
      <c r="F18" s="30"/>
      <c r="G18" s="30"/>
      <c r="H18" s="32"/>
      <c r="I18" s="49"/>
      <c r="J18" s="31"/>
      <c r="K18" s="44">
        <f t="shared" si="0"/>
        <v>0</v>
      </c>
      <c r="L18" s="44">
        <f t="shared" si="1"/>
        <v>0</v>
      </c>
      <c r="M18" s="32"/>
    </row>
    <row r="19" customHeight="1" spans="1:13">
      <c r="A19" s="28"/>
      <c r="B19" s="29"/>
      <c r="C19" s="29"/>
      <c r="D19" s="29"/>
      <c r="E19" s="29"/>
      <c r="F19" s="30"/>
      <c r="G19" s="30"/>
      <c r="H19" s="32"/>
      <c r="I19" s="49"/>
      <c r="J19" s="31"/>
      <c r="K19" s="44">
        <f t="shared" si="0"/>
        <v>0</v>
      </c>
      <c r="L19" s="44">
        <f t="shared" si="1"/>
        <v>0</v>
      </c>
      <c r="M19" s="32"/>
    </row>
    <row r="20" customHeight="1" spans="1:13">
      <c r="A20" s="28"/>
      <c r="B20" s="29"/>
      <c r="C20" s="29"/>
      <c r="D20" s="29"/>
      <c r="E20" s="29"/>
      <c r="F20" s="30"/>
      <c r="G20" s="30"/>
      <c r="H20" s="32"/>
      <c r="I20" s="49"/>
      <c r="J20" s="31"/>
      <c r="K20" s="44">
        <f t="shared" si="0"/>
        <v>0</v>
      </c>
      <c r="L20" s="44">
        <f t="shared" si="1"/>
        <v>0</v>
      </c>
      <c r="M20" s="32"/>
    </row>
    <row r="21" customHeight="1" spans="1:13">
      <c r="A21" s="28"/>
      <c r="B21" s="29"/>
      <c r="C21" s="29"/>
      <c r="D21" s="29"/>
      <c r="E21" s="29"/>
      <c r="F21" s="30"/>
      <c r="G21" s="30"/>
      <c r="H21" s="32"/>
      <c r="I21" s="49"/>
      <c r="J21" s="31"/>
      <c r="K21" s="44">
        <f t="shared" si="0"/>
        <v>0</v>
      </c>
      <c r="L21" s="44">
        <f t="shared" si="1"/>
        <v>0</v>
      </c>
      <c r="M21" s="32"/>
    </row>
    <row r="22" customHeight="1" spans="1:13">
      <c r="A22" s="28"/>
      <c r="B22" s="29"/>
      <c r="C22" s="29"/>
      <c r="D22" s="29"/>
      <c r="E22" s="29"/>
      <c r="F22" s="30"/>
      <c r="G22" s="30"/>
      <c r="H22" s="32"/>
      <c r="I22" s="49"/>
      <c r="J22" s="31"/>
      <c r="K22" s="44">
        <f t="shared" si="0"/>
        <v>0</v>
      </c>
      <c r="L22" s="44">
        <f t="shared" si="1"/>
        <v>0</v>
      </c>
      <c r="M22" s="32"/>
    </row>
    <row r="23" customHeight="1" spans="1:13">
      <c r="A23" s="28"/>
      <c r="B23" s="29"/>
      <c r="C23" s="29"/>
      <c r="D23" s="29"/>
      <c r="E23" s="29"/>
      <c r="F23" s="30"/>
      <c r="G23" s="30"/>
      <c r="H23" s="32"/>
      <c r="I23" s="49"/>
      <c r="J23" s="31"/>
      <c r="K23" s="44">
        <f t="shared" si="0"/>
        <v>0</v>
      </c>
      <c r="L23" s="44">
        <f t="shared" si="1"/>
        <v>0</v>
      </c>
      <c r="M23" s="32"/>
    </row>
    <row r="24" customHeight="1" spans="1:13">
      <c r="A24" s="28"/>
      <c r="B24" s="29"/>
      <c r="C24" s="29"/>
      <c r="D24" s="29"/>
      <c r="E24" s="29"/>
      <c r="F24" s="30"/>
      <c r="G24" s="30"/>
      <c r="H24" s="32"/>
      <c r="I24" s="49"/>
      <c r="J24" s="31"/>
      <c r="K24" s="44">
        <f t="shared" si="0"/>
        <v>0</v>
      </c>
      <c r="L24" s="44">
        <f t="shared" si="1"/>
        <v>0</v>
      </c>
      <c r="M24" s="32"/>
    </row>
    <row r="25" customHeight="1" spans="1:13">
      <c r="A25" s="28"/>
      <c r="B25" s="29"/>
      <c r="C25" s="29"/>
      <c r="D25" s="29"/>
      <c r="E25" s="29"/>
      <c r="F25" s="30"/>
      <c r="G25" s="30"/>
      <c r="H25" s="32"/>
      <c r="I25" s="49"/>
      <c r="J25" s="31"/>
      <c r="K25" s="44">
        <f t="shared" si="0"/>
        <v>0</v>
      </c>
      <c r="L25" s="44">
        <f t="shared" si="1"/>
        <v>0</v>
      </c>
      <c r="M25" s="32"/>
    </row>
    <row r="26" customHeight="1" spans="1:13">
      <c r="A26" s="28"/>
      <c r="B26" s="29"/>
      <c r="C26" s="29"/>
      <c r="D26" s="29"/>
      <c r="E26" s="29"/>
      <c r="F26" s="30"/>
      <c r="G26" s="30"/>
      <c r="H26" s="32"/>
      <c r="I26" s="49"/>
      <c r="J26" s="31"/>
      <c r="K26" s="44">
        <f t="shared" si="0"/>
        <v>0</v>
      </c>
      <c r="L26" s="44">
        <f t="shared" si="1"/>
        <v>0</v>
      </c>
      <c r="M26" s="32"/>
    </row>
    <row r="27" customHeight="1" spans="1:13">
      <c r="A27" s="28"/>
      <c r="B27" s="33" t="s">
        <v>475</v>
      </c>
      <c r="C27" s="33"/>
      <c r="D27" s="33"/>
      <c r="E27" s="33"/>
      <c r="F27" s="30"/>
      <c r="G27" s="30"/>
      <c r="H27" s="32"/>
      <c r="I27" s="49"/>
      <c r="J27" s="31"/>
      <c r="K27" s="44">
        <f t="shared" si="0"/>
        <v>0</v>
      </c>
      <c r="L27" s="44">
        <f t="shared" si="1"/>
        <v>0</v>
      </c>
      <c r="M27" s="32"/>
    </row>
    <row r="28" customHeight="1" spans="1:13">
      <c r="A28" s="34" t="s">
        <v>539</v>
      </c>
      <c r="B28" s="26"/>
      <c r="C28" s="26"/>
      <c r="D28" s="26"/>
      <c r="E28" s="26"/>
      <c r="F28" s="24"/>
      <c r="G28" s="35"/>
      <c r="H28" s="24"/>
      <c r="I28" s="44">
        <f>SUM(I6:I27)</f>
        <v>0</v>
      </c>
      <c r="J28" s="36">
        <f>SUM(J6:J27)</f>
        <v>0</v>
      </c>
      <c r="K28" s="44">
        <f t="shared" si="0"/>
        <v>0</v>
      </c>
      <c r="L28" s="44">
        <f t="shared" si="1"/>
        <v>0</v>
      </c>
      <c r="M28" s="37"/>
    </row>
    <row r="29" customHeight="1" spans="1:13">
      <c r="A29" s="34" t="s">
        <v>540</v>
      </c>
      <c r="B29" s="26"/>
      <c r="C29" s="26"/>
      <c r="D29" s="26"/>
      <c r="E29" s="26"/>
      <c r="F29" s="28"/>
      <c r="G29" s="30"/>
      <c r="H29" s="28"/>
      <c r="I29" s="49"/>
      <c r="J29" s="31"/>
      <c r="K29" s="44">
        <f t="shared" si="0"/>
        <v>0</v>
      </c>
      <c r="L29" s="44">
        <f t="shared" si="1"/>
        <v>0</v>
      </c>
      <c r="M29" s="32"/>
    </row>
    <row r="30" customHeight="1" spans="1:13">
      <c r="A30" s="24" t="s">
        <v>468</v>
      </c>
      <c r="B30" s="24"/>
      <c r="C30" s="24"/>
      <c r="D30" s="24"/>
      <c r="E30" s="24"/>
      <c r="F30" s="37"/>
      <c r="G30" s="37"/>
      <c r="H30" s="37"/>
      <c r="I30" s="44">
        <f>I28-I29</f>
        <v>0</v>
      </c>
      <c r="J30" s="36">
        <f>J28-J29</f>
        <v>0</v>
      </c>
      <c r="K30" s="44">
        <f t="shared" si="0"/>
        <v>0</v>
      </c>
      <c r="L30" s="44">
        <f t="shared" si="1"/>
        <v>0</v>
      </c>
      <c r="M30" s="37"/>
    </row>
    <row r="31" customHeight="1" spans="1:13">
      <c r="A31" s="398" t="str">
        <f>[2]申报表封面!C18</f>
        <v>被评估单位填表人：</v>
      </c>
      <c r="B31" s="398"/>
      <c r="C31" s="398"/>
      <c r="D31" s="398"/>
      <c r="E31" s="398"/>
      <c r="F31" s="398"/>
      <c r="G31" s="398"/>
      <c r="H31" s="22"/>
      <c r="I31" s="22"/>
      <c r="J31" s="39" t="str">
        <f>CONCATENATE([2]索引!$D$6,"：",[2]索引!$D18,"    ",[2]索引!$E18)</f>
        <v>评估人员：    </v>
      </c>
      <c r="K31" s="400"/>
      <c r="L31" s="400"/>
      <c r="M31" s="400"/>
    </row>
    <row r="32" customHeight="1" spans="1:13">
      <c r="A32" s="22" t="str">
        <f>[2]申报表封面!C20</f>
        <v>填表日期：年月日</v>
      </c>
      <c r="B32" s="22"/>
      <c r="C32" s="22"/>
      <c r="D32" s="22"/>
      <c r="E32" s="22"/>
      <c r="F32" s="22"/>
      <c r="G32" s="22"/>
      <c r="H32" s="22"/>
      <c r="I32" s="22"/>
      <c r="J32" s="22"/>
      <c r="K32" s="22"/>
      <c r="L32" s="22"/>
      <c r="M32" s="22"/>
    </row>
    <row r="33" customHeight="1" spans="1:13">
      <c r="A33" s="71" t="s">
        <v>477</v>
      </c>
      <c r="B33" s="71"/>
      <c r="C33" s="71"/>
      <c r="D33" s="71"/>
      <c r="E33" s="71"/>
      <c r="F33" s="71"/>
      <c r="G33" s="71"/>
      <c r="H33" s="71"/>
      <c r="I33" s="71"/>
      <c r="J33" s="71"/>
      <c r="K33" s="71"/>
      <c r="L33" s="71"/>
      <c r="M33" s="71"/>
    </row>
    <row r="34" customHeight="1" spans="1:13">
      <c r="A34" s="71"/>
      <c r="B34" s="72" t="s">
        <v>541</v>
      </c>
      <c r="C34" s="72"/>
      <c r="D34" s="72"/>
      <c r="E34" s="72"/>
      <c r="F34" s="71"/>
      <c r="G34" s="71"/>
      <c r="H34" s="71"/>
      <c r="I34" s="71"/>
      <c r="J34" s="71"/>
      <c r="K34" s="71"/>
      <c r="L34" s="71"/>
      <c r="M34" s="71"/>
    </row>
    <row r="35" customHeight="1" spans="1:13">
      <c r="A35" s="71"/>
      <c r="B35" s="72" t="s">
        <v>542</v>
      </c>
      <c r="C35" s="72"/>
      <c r="D35" s="72"/>
      <c r="E35" s="72"/>
      <c r="F35" s="71"/>
      <c r="G35" s="71"/>
      <c r="H35" s="71"/>
      <c r="I35" s="71"/>
      <c r="J35" s="71"/>
      <c r="K35" s="71"/>
      <c r="L35" s="71"/>
      <c r="M35" s="71"/>
    </row>
    <row r="36" customHeight="1" spans="1:13">
      <c r="A36" s="71" t="s">
        <v>543</v>
      </c>
      <c r="B36" s="71"/>
      <c r="C36" s="71"/>
      <c r="D36" s="71"/>
      <c r="E36" s="71"/>
      <c r="F36" s="71"/>
      <c r="G36" s="71"/>
      <c r="H36" s="71"/>
      <c r="I36" s="71"/>
      <c r="J36" s="71"/>
      <c r="K36" s="71"/>
      <c r="L36" s="71"/>
      <c r="M36" s="71"/>
    </row>
    <row r="37" customHeight="1" spans="1:13">
      <c r="A37" s="71"/>
      <c r="B37" s="72" t="s">
        <v>544</v>
      </c>
      <c r="C37" s="72"/>
      <c r="D37" s="72"/>
      <c r="E37" s="72"/>
      <c r="F37" s="71"/>
      <c r="G37" s="71"/>
      <c r="H37" s="71"/>
      <c r="I37" s="71"/>
      <c r="J37" s="71"/>
      <c r="K37" s="71"/>
      <c r="L37" s="71"/>
      <c r="M37" s="71"/>
    </row>
    <row r="38" customHeight="1" spans="1:13">
      <c r="A38" s="71"/>
      <c r="B38" s="72" t="s">
        <v>545</v>
      </c>
      <c r="C38" s="72"/>
      <c r="D38" s="72"/>
      <c r="E38" s="72"/>
      <c r="F38" s="71"/>
      <c r="G38" s="71"/>
      <c r="H38" s="71"/>
      <c r="I38" s="71"/>
      <c r="J38" s="71"/>
      <c r="K38" s="71"/>
      <c r="L38" s="71"/>
      <c r="M38" s="71"/>
    </row>
    <row r="39" customHeight="1" spans="1:13">
      <c r="A39" s="18"/>
      <c r="B39" s="18"/>
      <c r="C39" s="18"/>
      <c r="D39" s="18"/>
      <c r="E39" s="18"/>
      <c r="F39" s="18"/>
      <c r="G39" s="18"/>
      <c r="H39" s="18"/>
      <c r="I39" s="337"/>
      <c r="J39" s="337"/>
      <c r="K39" s="337"/>
      <c r="L39" s="337"/>
      <c r="M39" s="18"/>
    </row>
    <row r="40" customHeight="1" spans="1:13">
      <c r="A40" s="18"/>
      <c r="B40" s="18"/>
      <c r="C40" s="18"/>
      <c r="D40" s="18"/>
      <c r="E40" s="18"/>
      <c r="F40" s="18"/>
      <c r="G40" s="18"/>
      <c r="H40" s="18"/>
      <c r="I40" s="337"/>
      <c r="J40" s="337"/>
      <c r="K40" s="337"/>
      <c r="L40" s="337"/>
      <c r="M40" s="18"/>
    </row>
    <row r="41" customHeight="1" spans="1:13">
      <c r="A41" s="18"/>
      <c r="B41" s="18"/>
      <c r="C41" s="18"/>
      <c r="D41" s="18"/>
      <c r="E41" s="18"/>
      <c r="F41" s="18"/>
      <c r="G41" s="18"/>
      <c r="H41" s="18"/>
      <c r="I41" s="337"/>
      <c r="J41" s="337"/>
      <c r="K41" s="337"/>
      <c r="L41" s="337"/>
      <c r="M41" s="18"/>
    </row>
    <row r="42" customHeight="1" spans="1:13">
      <c r="A42" s="18"/>
      <c r="B42" s="18"/>
      <c r="C42" s="18"/>
      <c r="D42" s="18"/>
      <c r="E42" s="18"/>
      <c r="F42" s="18"/>
      <c r="G42" s="18"/>
      <c r="H42" s="18"/>
      <c r="I42" s="337"/>
      <c r="J42" s="337"/>
      <c r="K42" s="337"/>
      <c r="L42" s="337"/>
      <c r="M42" s="18"/>
    </row>
    <row r="43" customHeight="1" spans="1:13">
      <c r="A43" s="18"/>
      <c r="B43" s="18"/>
      <c r="C43" s="18"/>
      <c r="D43" s="18"/>
      <c r="E43" s="18"/>
      <c r="F43" s="18"/>
      <c r="G43" s="18"/>
      <c r="H43" s="18"/>
      <c r="I43" s="337"/>
      <c r="J43" s="337"/>
      <c r="K43" s="337"/>
      <c r="L43" s="337"/>
      <c r="M43" s="18"/>
    </row>
    <row r="44" customHeight="1" spans="1:13">
      <c r="A44" s="18"/>
      <c r="B44" s="18"/>
      <c r="C44" s="18"/>
      <c r="D44" s="18"/>
      <c r="E44" s="18"/>
      <c r="F44" s="18"/>
      <c r="G44" s="18"/>
      <c r="H44" s="18"/>
      <c r="I44" s="337"/>
      <c r="J44" s="337"/>
      <c r="K44" s="337"/>
      <c r="L44" s="337"/>
      <c r="M44" s="18"/>
    </row>
    <row r="45" customHeight="1" spans="1:13">
      <c r="A45" s="18"/>
      <c r="B45" s="18"/>
      <c r="C45" s="18"/>
      <c r="D45" s="18"/>
      <c r="E45" s="18"/>
      <c r="F45" s="18"/>
      <c r="G45" s="18"/>
      <c r="H45" s="18"/>
      <c r="I45" s="337"/>
      <c r="J45" s="337"/>
      <c r="K45" s="337"/>
      <c r="L45" s="337"/>
      <c r="M45" s="18"/>
    </row>
    <row r="46" customHeight="1" spans="1:13">
      <c r="A46" s="18"/>
      <c r="B46" s="18"/>
      <c r="C46" s="18"/>
      <c r="D46" s="18"/>
      <c r="E46" s="18"/>
      <c r="F46" s="18"/>
      <c r="G46" s="18"/>
      <c r="H46" s="18"/>
      <c r="I46" s="337"/>
      <c r="J46" s="337"/>
      <c r="K46" s="337"/>
      <c r="L46" s="337"/>
      <c r="M46" s="18"/>
    </row>
    <row r="47" customHeight="1" spans="1:13">
      <c r="A47" s="18"/>
      <c r="B47" s="18"/>
      <c r="C47" s="18"/>
      <c r="D47" s="18"/>
      <c r="E47" s="18"/>
      <c r="F47" s="18"/>
      <c r="G47" s="18"/>
      <c r="H47" s="18"/>
      <c r="I47" s="337"/>
      <c r="J47" s="337"/>
      <c r="K47" s="337"/>
      <c r="L47" s="337"/>
      <c r="M47" s="18"/>
    </row>
    <row r="48" customHeight="1" spans="1:13">
      <c r="A48" s="18"/>
      <c r="B48" s="18"/>
      <c r="C48" s="18"/>
      <c r="D48" s="18"/>
      <c r="E48" s="18"/>
      <c r="F48" s="18"/>
      <c r="G48" s="18"/>
      <c r="H48" s="18"/>
      <c r="I48" s="337"/>
      <c r="J48" s="337"/>
      <c r="K48" s="337"/>
      <c r="L48" s="337"/>
      <c r="M48" s="18"/>
    </row>
    <row r="49" customHeight="1" spans="1:13">
      <c r="A49" s="18"/>
      <c r="B49" s="18"/>
      <c r="C49" s="18"/>
      <c r="D49" s="18"/>
      <c r="E49" s="18"/>
      <c r="F49" s="18"/>
      <c r="G49" s="18"/>
      <c r="H49" s="18"/>
      <c r="I49" s="337"/>
      <c r="J49" s="337"/>
      <c r="K49" s="337"/>
      <c r="L49" s="337"/>
      <c r="M49" s="18"/>
    </row>
    <row r="50" customHeight="1" spans="1:13">
      <c r="A50" s="18"/>
      <c r="B50" s="18"/>
      <c r="C50" s="18"/>
      <c r="D50" s="18"/>
      <c r="E50" s="18"/>
      <c r="F50" s="18"/>
      <c r="G50" s="18"/>
      <c r="H50" s="18"/>
      <c r="I50" s="337"/>
      <c r="J50" s="337"/>
      <c r="K50" s="337"/>
      <c r="L50" s="337"/>
      <c r="M50" s="18"/>
    </row>
    <row r="51" customHeight="1" spans="1:13">
      <c r="A51" s="18"/>
      <c r="B51" s="18"/>
      <c r="C51" s="18"/>
      <c r="D51" s="18"/>
      <c r="E51" s="18"/>
      <c r="F51" s="18"/>
      <c r="G51" s="18"/>
      <c r="H51" s="18"/>
      <c r="I51" s="337"/>
      <c r="J51" s="337"/>
      <c r="K51" s="337"/>
      <c r="L51" s="337"/>
      <c r="M51" s="18"/>
    </row>
    <row r="52" customHeight="1" spans="1:13">
      <c r="A52" s="18"/>
      <c r="B52" s="18"/>
      <c r="C52" s="18"/>
      <c r="D52" s="18"/>
      <c r="E52" s="18"/>
      <c r="F52" s="18"/>
      <c r="G52" s="18"/>
      <c r="H52" s="18"/>
      <c r="I52" s="337"/>
      <c r="J52" s="337"/>
      <c r="K52" s="337"/>
      <c r="L52" s="337"/>
      <c r="M52" s="18"/>
    </row>
    <row r="53" customHeight="1" spans="1:13">
      <c r="A53" s="18"/>
      <c r="B53" s="18"/>
      <c r="C53" s="18"/>
      <c r="D53" s="18"/>
      <c r="E53" s="18"/>
      <c r="F53" s="18"/>
      <c r="G53" s="18"/>
      <c r="H53" s="18"/>
      <c r="I53" s="337"/>
      <c r="J53" s="337"/>
      <c r="K53" s="337"/>
      <c r="L53" s="337"/>
      <c r="M53" s="18"/>
    </row>
    <row r="54" customHeight="1" spans="1:13">
      <c r="A54" s="18"/>
      <c r="B54" s="18"/>
      <c r="C54" s="18"/>
      <c r="D54" s="18"/>
      <c r="E54" s="18"/>
      <c r="F54" s="18"/>
      <c r="G54" s="18"/>
      <c r="H54" s="18"/>
      <c r="I54" s="337"/>
      <c r="J54" s="337"/>
      <c r="K54" s="337"/>
      <c r="L54" s="337"/>
      <c r="M54" s="18"/>
    </row>
    <row r="55" customHeight="1" spans="1:13">
      <c r="A55" s="18"/>
      <c r="B55" s="18"/>
      <c r="C55" s="18"/>
      <c r="D55" s="18"/>
      <c r="E55" s="18"/>
      <c r="F55" s="18"/>
      <c r="G55" s="18"/>
      <c r="H55" s="18"/>
      <c r="I55" s="337"/>
      <c r="J55" s="337"/>
      <c r="K55" s="337"/>
      <c r="L55" s="337"/>
      <c r="M55" s="18"/>
    </row>
    <row r="56" customHeight="1" spans="1:13">
      <c r="A56" s="18"/>
      <c r="B56" s="18"/>
      <c r="C56" s="18"/>
      <c r="D56" s="18"/>
      <c r="E56" s="18"/>
      <c r="F56" s="18"/>
      <c r="G56" s="18"/>
      <c r="H56" s="18"/>
      <c r="I56" s="337"/>
      <c r="J56" s="337"/>
      <c r="K56" s="337"/>
      <c r="L56" s="337"/>
      <c r="M56" s="18"/>
    </row>
    <row r="57" customHeight="1" spans="1:13">
      <c r="A57" s="18"/>
      <c r="B57" s="18"/>
      <c r="C57" s="18"/>
      <c r="D57" s="18"/>
      <c r="E57" s="18"/>
      <c r="F57" s="18"/>
      <c r="G57" s="18"/>
      <c r="H57" s="18"/>
      <c r="I57" s="337"/>
      <c r="J57" s="337"/>
      <c r="K57" s="337"/>
      <c r="L57" s="337"/>
      <c r="M57" s="18"/>
    </row>
    <row r="58" customHeight="1" spans="1:13">
      <c r="A58" s="18"/>
      <c r="B58" s="18"/>
      <c r="C58" s="18"/>
      <c r="D58" s="18"/>
      <c r="E58" s="18"/>
      <c r="F58" s="18"/>
      <c r="G58" s="18"/>
      <c r="H58" s="18"/>
      <c r="I58" s="337"/>
      <c r="J58" s="337"/>
      <c r="K58" s="337"/>
      <c r="L58" s="337"/>
      <c r="M58" s="18"/>
    </row>
    <row r="59" customHeight="1" spans="1:13">
      <c r="A59" s="18"/>
      <c r="B59" s="18"/>
      <c r="C59" s="18"/>
      <c r="D59" s="18"/>
      <c r="E59" s="18"/>
      <c r="F59" s="18"/>
      <c r="G59" s="18"/>
      <c r="H59" s="18"/>
      <c r="I59" s="337"/>
      <c r="J59" s="337"/>
      <c r="K59" s="337"/>
      <c r="L59" s="337"/>
      <c r="M59" s="18"/>
    </row>
    <row r="60" customHeight="1" spans="1:13">
      <c r="A60" s="18"/>
      <c r="B60" s="18"/>
      <c r="C60" s="18"/>
      <c r="D60" s="18"/>
      <c r="E60" s="18"/>
      <c r="F60" s="18"/>
      <c r="G60" s="18"/>
      <c r="H60" s="18"/>
      <c r="I60" s="337"/>
      <c r="J60" s="337"/>
      <c r="K60" s="337"/>
      <c r="L60" s="337"/>
      <c r="M60" s="18"/>
    </row>
  </sheetData>
  <mergeCells count="3">
    <mergeCell ref="A28:B28"/>
    <mergeCell ref="A29:B29"/>
    <mergeCell ref="A30:B30"/>
  </mergeCells>
  <printOptions horizontalCentered="1"/>
  <pageMargins left="0.748031496062992" right="0.748031496062992" top="0.78740157480315" bottom="0.590551181102362" header="1.37795275590551" footer="0.511811023622047"/>
  <pageSetup paperSize="9" fitToHeight="0" orientation="landscape" blackAndWhite="1" useFirstPageNumber="1"/>
  <headerFooter scaleWithDoc="0">
    <oddHeader>&amp;R&amp;"宋体,常规"&amp;10第&amp;"Arial Narrow,常规"&amp;P&amp;"宋体,常规"页，共&amp;"Arial Narrow,常规"&amp;N&amp;"宋体,常规"页</oddHeader>
  </headerFooter>
  <drawing r:id="rId2"/>
  <legacyDrawing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indexed="49"/>
  </sheetPr>
  <dimension ref="A1:Q61"/>
  <sheetViews>
    <sheetView workbookViewId="0">
      <selection activeCell="B5" sqref="B5:K16"/>
    </sheetView>
  </sheetViews>
  <sheetFormatPr defaultColWidth="9" defaultRowHeight="15.75" customHeight="1"/>
  <cols>
    <col min="1" max="1" width="5.125" style="13" customWidth="1"/>
    <col min="2" max="2" width="21.625" style="13" customWidth="1"/>
    <col min="3" max="3" width="13" style="13" customWidth="1"/>
    <col min="4" max="4" width="11.625" style="13" customWidth="1"/>
    <col min="5" max="5" width="10.125" style="13" customWidth="1"/>
    <col min="6" max="11" width="10.125" style="13" hidden="1" customWidth="1" outlineLevel="1"/>
    <col min="12" max="12" width="13.375" style="240" customWidth="1" collapsed="1"/>
    <col min="13" max="13" width="13.375" style="13" customWidth="1"/>
    <col min="14" max="14" width="10.875" style="13" customWidth="1"/>
    <col min="15" max="15" width="9.125" style="13" customWidth="1"/>
    <col min="16" max="16" width="12" style="13" customWidth="1"/>
    <col min="17" max="17" width="13.125" style="13" customWidth="1"/>
    <col min="18" max="16384" width="9" style="13"/>
  </cols>
  <sheetData>
    <row r="1" s="11" customFormat="1" ht="25.5" customHeight="1" spans="1:16">
      <c r="A1" s="14" t="s">
        <v>546</v>
      </c>
      <c r="B1" s="15"/>
      <c r="C1" s="15"/>
      <c r="D1" s="15"/>
      <c r="E1" s="15"/>
      <c r="F1" s="15"/>
      <c r="G1" s="15"/>
      <c r="H1" s="15"/>
      <c r="I1" s="15"/>
      <c r="J1" s="15"/>
      <c r="K1" s="15"/>
      <c r="L1" s="15"/>
      <c r="M1" s="15"/>
      <c r="N1" s="15"/>
      <c r="O1" s="15"/>
      <c r="P1" s="15"/>
    </row>
    <row r="2" customHeight="1" spans="1:16">
      <c r="A2" s="16"/>
      <c r="B2" s="16"/>
      <c r="C2" s="16"/>
      <c r="D2" s="16"/>
      <c r="E2" s="16"/>
      <c r="F2" s="16"/>
      <c r="G2" s="16"/>
      <c r="H2" s="16"/>
      <c r="I2" s="16"/>
      <c r="J2" s="16"/>
      <c r="K2" s="145"/>
      <c r="L2" s="138"/>
      <c r="M2" s="138"/>
      <c r="N2" s="138"/>
      <c r="O2" s="138"/>
      <c r="P2" s="73" t="s">
        <v>547</v>
      </c>
    </row>
    <row r="3" customHeight="1" spans="1:16">
      <c r="A3" s="19" t="str">
        <f>申报表封面!A8</f>
        <v>评估基准日：2022年4月30日</v>
      </c>
      <c r="B3" s="19"/>
      <c r="C3" s="19"/>
      <c r="D3" s="19"/>
      <c r="E3" s="19"/>
      <c r="F3" s="19"/>
      <c r="G3" s="19"/>
      <c r="H3" s="19"/>
      <c r="I3" s="19"/>
      <c r="J3" s="19"/>
      <c r="K3" s="146"/>
      <c r="L3" s="74"/>
      <c r="M3" s="74"/>
      <c r="N3" s="74"/>
      <c r="O3" s="74"/>
      <c r="P3" s="74"/>
    </row>
    <row r="4" customHeight="1" spans="1:16">
      <c r="A4" s="102" t="str">
        <f>申报表封面!C14</f>
        <v>被评估单位（产权持有人）：哈尔滨空调股份有限公司</v>
      </c>
      <c r="B4" s="22"/>
      <c r="C4" s="22"/>
      <c r="D4" s="22"/>
      <c r="E4" s="22"/>
      <c r="F4" s="22"/>
      <c r="G4" s="22"/>
      <c r="H4" s="22"/>
      <c r="I4" s="22"/>
      <c r="J4" s="22"/>
      <c r="K4" s="82"/>
      <c r="L4" s="382"/>
      <c r="M4" s="82"/>
      <c r="N4" s="82"/>
      <c r="O4" s="82"/>
      <c r="P4" s="75" t="s">
        <v>489</v>
      </c>
    </row>
    <row r="5" s="12" customFormat="1" customHeight="1" spans="1:17">
      <c r="A5" s="178" t="s">
        <v>373</v>
      </c>
      <c r="B5" s="178" t="s">
        <v>548</v>
      </c>
      <c r="C5" s="178" t="s">
        <v>549</v>
      </c>
      <c r="D5" s="178" t="s">
        <v>550</v>
      </c>
      <c r="E5" s="178" t="s">
        <v>551</v>
      </c>
      <c r="F5" s="34" t="s">
        <v>552</v>
      </c>
      <c r="G5" s="137"/>
      <c r="H5" s="137"/>
      <c r="I5" s="137"/>
      <c r="J5" s="137"/>
      <c r="K5" s="393"/>
      <c r="L5" s="394" t="s">
        <v>553</v>
      </c>
      <c r="M5" s="76" t="s">
        <v>554</v>
      </c>
      <c r="N5" s="175" t="s">
        <v>555</v>
      </c>
      <c r="O5" s="175" t="s">
        <v>509</v>
      </c>
      <c r="P5" s="76" t="s">
        <v>484</v>
      </c>
      <c r="Q5" s="389" t="s">
        <v>538</v>
      </c>
    </row>
    <row r="6" customHeight="1" spans="1:17">
      <c r="A6" s="180"/>
      <c r="B6" s="180"/>
      <c r="C6" s="180"/>
      <c r="D6" s="180"/>
      <c r="E6" s="180"/>
      <c r="F6" s="44" t="s">
        <v>556</v>
      </c>
      <c r="G6" s="44" t="s">
        <v>557</v>
      </c>
      <c r="H6" s="44" t="s">
        <v>558</v>
      </c>
      <c r="I6" s="44" t="s">
        <v>559</v>
      </c>
      <c r="J6" s="44" t="s">
        <v>560</v>
      </c>
      <c r="K6" s="141" t="s">
        <v>561</v>
      </c>
      <c r="L6" s="395"/>
      <c r="M6" s="76"/>
      <c r="N6" s="192"/>
      <c r="O6" s="192"/>
      <c r="P6" s="76"/>
      <c r="Q6" s="390"/>
    </row>
    <row r="7" customHeight="1" spans="1:16">
      <c r="A7" s="99">
        <v>1</v>
      </c>
      <c r="B7" s="97"/>
      <c r="C7" s="379"/>
      <c r="D7" s="379"/>
      <c r="E7" s="101"/>
      <c r="F7" s="391"/>
      <c r="G7" s="391"/>
      <c r="H7" s="391"/>
      <c r="I7" s="391"/>
      <c r="J7" s="391"/>
      <c r="K7" s="396"/>
      <c r="L7" s="384"/>
      <c r="M7" s="397">
        <f>L7</f>
        <v>0</v>
      </c>
      <c r="N7" s="141">
        <f t="shared" ref="N7:N31" si="0">M7-L7</f>
        <v>0</v>
      </c>
      <c r="O7" s="141">
        <f t="shared" ref="O7:O31" si="1">IF(L7=0,0,ROUND(N7/L7*100,2))</f>
        <v>0</v>
      </c>
      <c r="P7" s="377"/>
    </row>
    <row r="8" customHeight="1" spans="1:16">
      <c r="A8" s="99">
        <v>2</v>
      </c>
      <c r="B8" s="97"/>
      <c r="C8" s="379"/>
      <c r="D8" s="379"/>
      <c r="E8" s="101"/>
      <c r="F8" s="391"/>
      <c r="G8" s="391"/>
      <c r="H8" s="391"/>
      <c r="I8" s="391"/>
      <c r="J8" s="391"/>
      <c r="K8" s="396"/>
      <c r="L8" s="384"/>
      <c r="M8" s="397">
        <f>L8</f>
        <v>0</v>
      </c>
      <c r="N8" s="141">
        <f t="shared" si="0"/>
        <v>0</v>
      </c>
      <c r="O8" s="141">
        <f t="shared" si="1"/>
        <v>0</v>
      </c>
      <c r="P8" s="377"/>
    </row>
    <row r="9" s="240" customFormat="1" customHeight="1" spans="1:16">
      <c r="A9" s="99"/>
      <c r="B9" s="97"/>
      <c r="C9" s="99"/>
      <c r="D9" s="99"/>
      <c r="E9" s="101"/>
      <c r="F9" s="391"/>
      <c r="G9" s="391"/>
      <c r="H9" s="391"/>
      <c r="I9" s="391"/>
      <c r="J9" s="391"/>
      <c r="K9" s="396"/>
      <c r="L9" s="384"/>
      <c r="M9" s="397"/>
      <c r="N9" s="141">
        <f t="shared" si="0"/>
        <v>0</v>
      </c>
      <c r="O9" s="141">
        <f t="shared" si="1"/>
        <v>0</v>
      </c>
      <c r="P9" s="171"/>
    </row>
    <row r="10" customHeight="1" spans="1:16">
      <c r="A10" s="99"/>
      <c r="B10" s="97"/>
      <c r="C10" s="99"/>
      <c r="D10" s="99"/>
      <c r="E10" s="101"/>
      <c r="F10" s="391"/>
      <c r="G10" s="391"/>
      <c r="H10" s="391"/>
      <c r="I10" s="391"/>
      <c r="J10" s="391"/>
      <c r="K10" s="396"/>
      <c r="L10" s="384">
        <f t="shared" ref="L10:L17" si="2">SUM(F10:K10)</f>
        <v>0</v>
      </c>
      <c r="M10" s="397"/>
      <c r="N10" s="141">
        <f t="shared" si="0"/>
        <v>0</v>
      </c>
      <c r="O10" s="141">
        <f t="shared" si="1"/>
        <v>0</v>
      </c>
      <c r="P10" s="78"/>
    </row>
    <row r="11" customHeight="1" spans="1:16">
      <c r="A11" s="99"/>
      <c r="B11" s="97"/>
      <c r="C11" s="99"/>
      <c r="D11" s="99"/>
      <c r="E11" s="101"/>
      <c r="F11" s="391"/>
      <c r="G11" s="391"/>
      <c r="H11" s="391"/>
      <c r="I11" s="391"/>
      <c r="J11" s="391"/>
      <c r="K11" s="396"/>
      <c r="L11" s="384">
        <f t="shared" si="2"/>
        <v>0</v>
      </c>
      <c r="M11" s="397"/>
      <c r="N11" s="141">
        <f t="shared" si="0"/>
        <v>0</v>
      </c>
      <c r="O11" s="141">
        <f t="shared" si="1"/>
        <v>0</v>
      </c>
      <c r="P11" s="78"/>
    </row>
    <row r="12" customHeight="1" spans="1:16">
      <c r="A12" s="99"/>
      <c r="B12" s="97"/>
      <c r="C12" s="99"/>
      <c r="D12" s="99"/>
      <c r="E12" s="101"/>
      <c r="F12" s="391"/>
      <c r="G12" s="391"/>
      <c r="H12" s="391"/>
      <c r="I12" s="391"/>
      <c r="J12" s="391"/>
      <c r="K12" s="396"/>
      <c r="L12" s="384">
        <f t="shared" si="2"/>
        <v>0</v>
      </c>
      <c r="M12" s="397"/>
      <c r="N12" s="141">
        <f t="shared" si="0"/>
        <v>0</v>
      </c>
      <c r="O12" s="141">
        <f t="shared" si="1"/>
        <v>0</v>
      </c>
      <c r="P12" s="78"/>
    </row>
    <row r="13" customHeight="1" spans="1:16">
      <c r="A13" s="99"/>
      <c r="B13" s="97"/>
      <c r="C13" s="99"/>
      <c r="D13" s="99"/>
      <c r="E13" s="101"/>
      <c r="F13" s="391"/>
      <c r="G13" s="391"/>
      <c r="H13" s="391"/>
      <c r="I13" s="391"/>
      <c r="J13" s="391"/>
      <c r="K13" s="396"/>
      <c r="L13" s="384">
        <f t="shared" si="2"/>
        <v>0</v>
      </c>
      <c r="M13" s="397"/>
      <c r="N13" s="141">
        <f t="shared" si="0"/>
        <v>0</v>
      </c>
      <c r="O13" s="141">
        <f t="shared" si="1"/>
        <v>0</v>
      </c>
      <c r="P13" s="78"/>
    </row>
    <row r="14" customHeight="1" spans="1:16">
      <c r="A14" s="99"/>
      <c r="B14" s="97"/>
      <c r="C14" s="99"/>
      <c r="D14" s="99"/>
      <c r="E14" s="101"/>
      <c r="F14" s="391"/>
      <c r="G14" s="391"/>
      <c r="H14" s="391"/>
      <c r="I14" s="391"/>
      <c r="J14" s="391"/>
      <c r="K14" s="396"/>
      <c r="L14" s="384">
        <f t="shared" si="2"/>
        <v>0</v>
      </c>
      <c r="M14" s="397"/>
      <c r="N14" s="141">
        <f t="shared" si="0"/>
        <v>0</v>
      </c>
      <c r="O14" s="141">
        <f t="shared" si="1"/>
        <v>0</v>
      </c>
      <c r="P14" s="78"/>
    </row>
    <row r="15" customHeight="1" spans="1:16">
      <c r="A15" s="99"/>
      <c r="B15" s="97"/>
      <c r="C15" s="99"/>
      <c r="D15" s="99"/>
      <c r="E15" s="101"/>
      <c r="F15" s="391"/>
      <c r="G15" s="391"/>
      <c r="H15" s="391"/>
      <c r="I15" s="391"/>
      <c r="J15" s="391"/>
      <c r="K15" s="396"/>
      <c r="L15" s="384">
        <f t="shared" si="2"/>
        <v>0</v>
      </c>
      <c r="M15" s="397"/>
      <c r="N15" s="141">
        <f t="shared" si="0"/>
        <v>0</v>
      </c>
      <c r="O15" s="141">
        <f t="shared" si="1"/>
        <v>0</v>
      </c>
      <c r="P15" s="78"/>
    </row>
    <row r="16" customHeight="1" spans="1:16">
      <c r="A16" s="99"/>
      <c r="B16" s="97"/>
      <c r="C16" s="100"/>
      <c r="D16" s="99"/>
      <c r="E16" s="101"/>
      <c r="F16" s="391"/>
      <c r="G16" s="391"/>
      <c r="H16" s="391"/>
      <c r="I16" s="391"/>
      <c r="J16" s="391"/>
      <c r="K16" s="396"/>
      <c r="L16" s="384">
        <f t="shared" si="2"/>
        <v>0</v>
      </c>
      <c r="M16" s="397"/>
      <c r="N16" s="141">
        <f t="shared" si="0"/>
        <v>0</v>
      </c>
      <c r="O16" s="141">
        <f t="shared" si="1"/>
        <v>0</v>
      </c>
      <c r="P16" s="78"/>
    </row>
    <row r="17" customHeight="1" spans="1:16">
      <c r="A17" s="99"/>
      <c r="B17" s="97"/>
      <c r="C17" s="100"/>
      <c r="D17" s="99"/>
      <c r="E17" s="101"/>
      <c r="F17" s="391"/>
      <c r="G17" s="391"/>
      <c r="H17" s="391"/>
      <c r="I17" s="391"/>
      <c r="J17" s="391"/>
      <c r="K17" s="396"/>
      <c r="L17" s="384">
        <f t="shared" si="2"/>
        <v>0</v>
      </c>
      <c r="M17" s="397"/>
      <c r="N17" s="141">
        <f t="shared" si="0"/>
        <v>0</v>
      </c>
      <c r="O17" s="141">
        <f t="shared" si="1"/>
        <v>0</v>
      </c>
      <c r="P17" s="377"/>
    </row>
    <row r="18" customHeight="1" spans="1:16">
      <c r="A18" s="28"/>
      <c r="B18" s="29"/>
      <c r="C18" s="29"/>
      <c r="D18" s="28"/>
      <c r="E18" s="30"/>
      <c r="F18" s="30"/>
      <c r="G18" s="30"/>
      <c r="H18" s="30"/>
      <c r="I18" s="30"/>
      <c r="J18" s="30"/>
      <c r="K18" s="194"/>
      <c r="L18" s="384"/>
      <c r="M18" s="140"/>
      <c r="N18" s="141">
        <f t="shared" si="0"/>
        <v>0</v>
      </c>
      <c r="O18" s="141">
        <f t="shared" si="1"/>
        <v>0</v>
      </c>
      <c r="P18" s="78"/>
    </row>
    <row r="19" customHeight="1" spans="1:16">
      <c r="A19" s="28"/>
      <c r="B19" s="29"/>
      <c r="C19" s="29"/>
      <c r="D19" s="28"/>
      <c r="E19" s="30"/>
      <c r="F19" s="30"/>
      <c r="G19" s="30"/>
      <c r="H19" s="30"/>
      <c r="I19" s="30"/>
      <c r="J19" s="30"/>
      <c r="K19" s="194"/>
      <c r="L19" s="384"/>
      <c r="M19" s="140"/>
      <c r="N19" s="141">
        <f t="shared" si="0"/>
        <v>0</v>
      </c>
      <c r="O19" s="141">
        <f t="shared" si="1"/>
        <v>0</v>
      </c>
      <c r="P19" s="78"/>
    </row>
    <row r="20" customHeight="1" spans="1:16">
      <c r="A20" s="28"/>
      <c r="B20" s="29"/>
      <c r="C20" s="29"/>
      <c r="D20" s="28"/>
      <c r="E20" s="30"/>
      <c r="F20" s="30"/>
      <c r="G20" s="30"/>
      <c r="H20" s="30"/>
      <c r="I20" s="30"/>
      <c r="J20" s="30"/>
      <c r="K20" s="194"/>
      <c r="L20" s="384"/>
      <c r="M20" s="140"/>
      <c r="N20" s="141">
        <f t="shared" si="0"/>
        <v>0</v>
      </c>
      <c r="O20" s="141">
        <f t="shared" si="1"/>
        <v>0</v>
      </c>
      <c r="P20" s="78"/>
    </row>
    <row r="21" customHeight="1" spans="1:16">
      <c r="A21" s="28"/>
      <c r="B21" s="29"/>
      <c r="C21" s="29"/>
      <c r="D21" s="28"/>
      <c r="E21" s="30"/>
      <c r="F21" s="30"/>
      <c r="G21" s="30"/>
      <c r="H21" s="30"/>
      <c r="I21" s="30"/>
      <c r="J21" s="30"/>
      <c r="K21" s="194"/>
      <c r="L21" s="384"/>
      <c r="M21" s="140"/>
      <c r="N21" s="141">
        <f t="shared" si="0"/>
        <v>0</v>
      </c>
      <c r="O21" s="141">
        <f t="shared" si="1"/>
        <v>0</v>
      </c>
      <c r="P21" s="78"/>
    </row>
    <row r="22" customHeight="1" spans="1:16">
      <c r="A22" s="28"/>
      <c r="B22" s="29"/>
      <c r="C22" s="29"/>
      <c r="D22" s="28"/>
      <c r="E22" s="30"/>
      <c r="F22" s="30"/>
      <c r="G22" s="30"/>
      <c r="H22" s="30"/>
      <c r="I22" s="30"/>
      <c r="J22" s="30"/>
      <c r="K22" s="194"/>
      <c r="L22" s="384"/>
      <c r="M22" s="140"/>
      <c r="N22" s="141">
        <f t="shared" si="0"/>
        <v>0</v>
      </c>
      <c r="O22" s="141">
        <f t="shared" si="1"/>
        <v>0</v>
      </c>
      <c r="P22" s="78"/>
    </row>
    <row r="23" customHeight="1" spans="1:16">
      <c r="A23" s="28"/>
      <c r="B23" s="29"/>
      <c r="C23" s="29"/>
      <c r="D23" s="28"/>
      <c r="E23" s="30"/>
      <c r="F23" s="30"/>
      <c r="G23" s="30"/>
      <c r="H23" s="30"/>
      <c r="I23" s="30"/>
      <c r="J23" s="30"/>
      <c r="K23" s="194"/>
      <c r="L23" s="384"/>
      <c r="M23" s="140"/>
      <c r="N23" s="141">
        <f t="shared" si="0"/>
        <v>0</v>
      </c>
      <c r="O23" s="141">
        <f t="shared" si="1"/>
        <v>0</v>
      </c>
      <c r="P23" s="78"/>
    </row>
    <row r="24" customHeight="1" spans="1:16">
      <c r="A24" s="28"/>
      <c r="B24" s="29"/>
      <c r="C24" s="29"/>
      <c r="D24" s="28"/>
      <c r="E24" s="30"/>
      <c r="F24" s="30"/>
      <c r="G24" s="30"/>
      <c r="H24" s="30"/>
      <c r="I24" s="30"/>
      <c r="J24" s="30"/>
      <c r="K24" s="194"/>
      <c r="L24" s="384"/>
      <c r="M24" s="140"/>
      <c r="N24" s="141">
        <f t="shared" si="0"/>
        <v>0</v>
      </c>
      <c r="O24" s="141">
        <f t="shared" si="1"/>
        <v>0</v>
      </c>
      <c r="P24" s="78"/>
    </row>
    <row r="25" customHeight="1" spans="1:16">
      <c r="A25" s="28"/>
      <c r="B25" s="29"/>
      <c r="C25" s="29"/>
      <c r="D25" s="28"/>
      <c r="E25" s="30"/>
      <c r="F25" s="30"/>
      <c r="G25" s="30"/>
      <c r="H25" s="30"/>
      <c r="I25" s="30"/>
      <c r="J25" s="30"/>
      <c r="K25" s="194"/>
      <c r="L25" s="384"/>
      <c r="M25" s="140"/>
      <c r="N25" s="141">
        <f t="shared" si="0"/>
        <v>0</v>
      </c>
      <c r="O25" s="141">
        <f t="shared" si="1"/>
        <v>0</v>
      </c>
      <c r="P25" s="78"/>
    </row>
    <row r="26" customHeight="1" spans="1:16">
      <c r="A26" s="28"/>
      <c r="B26" s="29"/>
      <c r="C26" s="29"/>
      <c r="D26" s="28"/>
      <c r="E26" s="30"/>
      <c r="F26" s="30"/>
      <c r="G26" s="30"/>
      <c r="H26" s="30"/>
      <c r="I26" s="30"/>
      <c r="J26" s="30"/>
      <c r="K26" s="194"/>
      <c r="L26" s="384"/>
      <c r="M26" s="140"/>
      <c r="N26" s="141">
        <f t="shared" si="0"/>
        <v>0</v>
      </c>
      <c r="O26" s="141">
        <f t="shared" si="1"/>
        <v>0</v>
      </c>
      <c r="P26" s="78"/>
    </row>
    <row r="27" hidden="1" customHeight="1" spans="1:16">
      <c r="A27" s="28"/>
      <c r="B27" s="33" t="s">
        <v>475</v>
      </c>
      <c r="C27" s="33"/>
      <c r="D27" s="28"/>
      <c r="E27" s="30"/>
      <c r="F27" s="30"/>
      <c r="G27" s="30"/>
      <c r="H27" s="30"/>
      <c r="I27" s="30"/>
      <c r="J27" s="30"/>
      <c r="K27" s="194"/>
      <c r="L27" s="384"/>
      <c r="M27" s="140"/>
      <c r="N27" s="141">
        <f t="shared" si="0"/>
        <v>0</v>
      </c>
      <c r="O27" s="141">
        <f t="shared" si="1"/>
        <v>0</v>
      </c>
      <c r="P27" s="78"/>
    </row>
    <row r="28" customHeight="1" spans="1:16">
      <c r="A28" s="34" t="s">
        <v>539</v>
      </c>
      <c r="B28" s="26"/>
      <c r="C28" s="26"/>
      <c r="D28" s="24"/>
      <c r="E28" s="35"/>
      <c r="F28" s="141">
        <f t="shared" ref="F28:M28" si="3">SUM(F7:F27)</f>
        <v>0</v>
      </c>
      <c r="G28" s="141">
        <f t="shared" si="3"/>
        <v>0</v>
      </c>
      <c r="H28" s="141">
        <f t="shared" si="3"/>
        <v>0</v>
      </c>
      <c r="I28" s="141">
        <f t="shared" si="3"/>
        <v>0</v>
      </c>
      <c r="J28" s="141">
        <f t="shared" si="3"/>
        <v>0</v>
      </c>
      <c r="K28" s="141">
        <f t="shared" si="3"/>
        <v>0</v>
      </c>
      <c r="L28" s="141">
        <f t="shared" si="3"/>
        <v>0</v>
      </c>
      <c r="M28" s="142">
        <f t="shared" si="3"/>
        <v>0</v>
      </c>
      <c r="N28" s="141">
        <f t="shared" si="0"/>
        <v>0</v>
      </c>
      <c r="O28" s="141">
        <f t="shared" si="1"/>
        <v>0</v>
      </c>
      <c r="P28" s="79"/>
    </row>
    <row r="29" customHeight="1" spans="1:16">
      <c r="A29" s="392" t="s">
        <v>562</v>
      </c>
      <c r="B29" s="26"/>
      <c r="C29" s="26"/>
      <c r="D29" s="28"/>
      <c r="E29" s="30"/>
      <c r="F29" s="30"/>
      <c r="G29" s="30"/>
      <c r="H29" s="30"/>
      <c r="I29" s="309"/>
      <c r="J29" s="30"/>
      <c r="K29" s="194"/>
      <c r="L29" s="384">
        <f>SUM(F29:K29)</f>
        <v>0</v>
      </c>
      <c r="M29" s="140"/>
      <c r="N29" s="141">
        <f t="shared" si="0"/>
        <v>0</v>
      </c>
      <c r="O29" s="141">
        <f t="shared" si="1"/>
        <v>0</v>
      </c>
      <c r="P29" s="78"/>
    </row>
    <row r="30" customHeight="1" spans="1:16">
      <c r="A30" s="392"/>
      <c r="B30" s="380" t="s">
        <v>563</v>
      </c>
      <c r="C30" s="26"/>
      <c r="D30" s="28"/>
      <c r="E30" s="30"/>
      <c r="F30" s="30"/>
      <c r="G30" s="30"/>
      <c r="H30" s="30"/>
      <c r="I30" s="30"/>
      <c r="J30" s="30"/>
      <c r="K30" s="194"/>
      <c r="L30" s="384"/>
      <c r="M30" s="140">
        <f>L29</f>
        <v>0</v>
      </c>
      <c r="N30" s="141">
        <f t="shared" ref="N30" si="4">M30-L30</f>
        <v>0</v>
      </c>
      <c r="O30" s="141">
        <f t="shared" ref="O30" si="5">IF(L30=0,0,ROUND(N30/L30*100,2))</f>
        <v>0</v>
      </c>
      <c r="P30" s="78"/>
    </row>
    <row r="31" customHeight="1" spans="1:16">
      <c r="A31" s="34" t="s">
        <v>468</v>
      </c>
      <c r="B31" s="26"/>
      <c r="C31" s="26"/>
      <c r="D31" s="37"/>
      <c r="E31" s="35"/>
      <c r="F31" s="35"/>
      <c r="G31" s="35"/>
      <c r="H31" s="35"/>
      <c r="I31" s="35"/>
      <c r="J31" s="35"/>
      <c r="K31" s="233"/>
      <c r="L31" s="141">
        <f>L28-L29</f>
        <v>0</v>
      </c>
      <c r="M31" s="142">
        <f>M28-M30</f>
        <v>0</v>
      </c>
      <c r="N31" s="141">
        <f t="shared" si="0"/>
        <v>0</v>
      </c>
      <c r="O31" s="141">
        <f t="shared" si="1"/>
        <v>0</v>
      </c>
      <c r="P31" s="79"/>
    </row>
    <row r="32" customHeight="1" spans="1:16">
      <c r="A32" s="38" t="str">
        <f>申报表封面!C18</f>
        <v>被评估单位填表人：</v>
      </c>
      <c r="B32" s="38"/>
      <c r="C32" s="38"/>
      <c r="D32" s="38"/>
      <c r="E32" s="38"/>
      <c r="F32" s="381"/>
      <c r="G32" s="381"/>
      <c r="H32" s="381"/>
      <c r="I32" s="381"/>
      <c r="J32" s="381"/>
      <c r="K32" s="218"/>
      <c r="L32" s="158" t="str">
        <f>CONCATENATE(索引!$D$6,"：",索引!$D19,"    ",索引!$E19)</f>
        <v>评估人员：    </v>
      </c>
      <c r="M32" s="135"/>
      <c r="N32" s="386"/>
      <c r="O32" s="386"/>
      <c r="P32" s="386"/>
    </row>
    <row r="33" customHeight="1" spans="1:16">
      <c r="A33" s="87" t="str">
        <f>申报表封面!C20</f>
        <v>填表日期：</v>
      </c>
      <c r="B33" s="87"/>
      <c r="C33" s="87"/>
      <c r="D33" s="87"/>
      <c r="E33" s="87"/>
      <c r="F33" s="87"/>
      <c r="G33" s="87"/>
      <c r="H33" s="87"/>
      <c r="I33" s="87"/>
      <c r="J33" s="87"/>
      <c r="K33" s="135"/>
      <c r="L33" s="135"/>
      <c r="M33" s="135"/>
      <c r="N33" s="135"/>
      <c r="O33" s="135"/>
      <c r="P33" s="135"/>
    </row>
    <row r="34" customHeight="1" spans="1:16">
      <c r="A34" s="71" t="s">
        <v>477</v>
      </c>
      <c r="B34" s="71"/>
      <c r="C34" s="71"/>
      <c r="D34" s="71"/>
      <c r="E34" s="71"/>
      <c r="F34" s="71"/>
      <c r="G34" s="71"/>
      <c r="H34" s="71"/>
      <c r="I34" s="71"/>
      <c r="J34" s="71"/>
      <c r="K34" s="387"/>
      <c r="L34" s="387"/>
      <c r="M34" s="387"/>
      <c r="N34" s="387"/>
      <c r="O34" s="387"/>
      <c r="P34" s="387"/>
    </row>
    <row r="35" customHeight="1" spans="1:16">
      <c r="A35" s="71"/>
      <c r="B35" s="72" t="s">
        <v>564</v>
      </c>
      <c r="C35" s="72"/>
      <c r="D35" s="71"/>
      <c r="E35" s="71"/>
      <c r="F35" s="71"/>
      <c r="G35" s="71"/>
      <c r="H35" s="71"/>
      <c r="I35" s="71"/>
      <c r="J35" s="71"/>
      <c r="K35" s="387"/>
      <c r="L35" s="387"/>
      <c r="M35" s="387"/>
      <c r="N35" s="387"/>
      <c r="O35" s="387"/>
      <c r="P35" s="387"/>
    </row>
    <row r="36" customHeight="1" spans="1:16">
      <c r="A36" s="71"/>
      <c r="B36" s="72" t="s">
        <v>565</v>
      </c>
      <c r="C36" s="72"/>
      <c r="D36" s="71"/>
      <c r="E36" s="71"/>
      <c r="F36" s="71"/>
      <c r="G36" s="71"/>
      <c r="H36" s="71"/>
      <c r="I36" s="71"/>
      <c r="J36" s="71"/>
      <c r="K36" s="387"/>
      <c r="L36" s="387"/>
      <c r="M36" s="387"/>
      <c r="N36" s="387"/>
      <c r="O36" s="387"/>
      <c r="P36" s="387"/>
    </row>
    <row r="37" customHeight="1" spans="1:16">
      <c r="A37" s="71"/>
      <c r="B37" s="72" t="s">
        <v>566</v>
      </c>
      <c r="C37" s="72"/>
      <c r="D37" s="71"/>
      <c r="E37" s="71"/>
      <c r="F37" s="71"/>
      <c r="G37" s="71"/>
      <c r="H37" s="71"/>
      <c r="I37" s="71"/>
      <c r="J37" s="71"/>
      <c r="K37" s="387"/>
      <c r="L37" s="387"/>
      <c r="M37" s="387"/>
      <c r="N37" s="387"/>
      <c r="O37" s="387"/>
      <c r="P37" s="387"/>
    </row>
    <row r="38" customHeight="1" spans="1:16">
      <c r="A38" s="71"/>
      <c r="B38" s="72" t="s">
        <v>567</v>
      </c>
      <c r="C38" s="72"/>
      <c r="D38" s="71"/>
      <c r="E38" s="71"/>
      <c r="F38" s="71"/>
      <c r="G38" s="71"/>
      <c r="H38" s="71"/>
      <c r="I38" s="71"/>
      <c r="J38" s="71"/>
      <c r="K38" s="387"/>
      <c r="L38" s="387"/>
      <c r="M38" s="387"/>
      <c r="N38" s="387"/>
      <c r="O38" s="387"/>
      <c r="P38" s="387"/>
    </row>
    <row r="39" customHeight="1" spans="1:16">
      <c r="A39" s="71"/>
      <c r="B39" s="72" t="s">
        <v>568</v>
      </c>
      <c r="C39" s="72"/>
      <c r="D39" s="71"/>
      <c r="E39" s="71"/>
      <c r="F39" s="71"/>
      <c r="G39" s="71"/>
      <c r="H39" s="71"/>
      <c r="I39" s="71"/>
      <c r="J39" s="71"/>
      <c r="K39" s="387"/>
      <c r="L39" s="387"/>
      <c r="M39" s="387"/>
      <c r="N39" s="387"/>
      <c r="O39" s="387"/>
      <c r="P39" s="387"/>
    </row>
    <row r="40" customHeight="1" spans="1:16">
      <c r="A40" s="71"/>
      <c r="B40" s="71"/>
      <c r="C40" s="71"/>
      <c r="D40" s="71" t="s">
        <v>569</v>
      </c>
      <c r="E40" s="71"/>
      <c r="F40" s="71"/>
      <c r="G40" s="71"/>
      <c r="H40" s="71"/>
      <c r="I40" s="71"/>
      <c r="J40" s="71"/>
      <c r="K40" s="387"/>
      <c r="L40" s="387"/>
      <c r="M40" s="387"/>
      <c r="N40" s="387"/>
      <c r="O40" s="387"/>
      <c r="P40" s="387"/>
    </row>
    <row r="41" customHeight="1" spans="1:16">
      <c r="A41" s="71"/>
      <c r="B41" s="71"/>
      <c r="C41" s="71"/>
      <c r="D41" s="71" t="s">
        <v>570</v>
      </c>
      <c r="E41" s="71"/>
      <c r="F41" s="71"/>
      <c r="G41" s="71"/>
      <c r="H41" s="71"/>
      <c r="I41" s="71"/>
      <c r="J41" s="71"/>
      <c r="K41" s="387"/>
      <c r="L41" s="387"/>
      <c r="M41" s="387"/>
      <c r="N41" s="387"/>
      <c r="O41" s="387"/>
      <c r="P41" s="387"/>
    </row>
    <row r="42" customHeight="1" spans="1:16">
      <c r="A42" s="71"/>
      <c r="B42" s="71"/>
      <c r="C42" s="71"/>
      <c r="D42" s="71" t="s">
        <v>571</v>
      </c>
      <c r="E42" s="71"/>
      <c r="F42" s="71"/>
      <c r="G42" s="71"/>
      <c r="H42" s="71"/>
      <c r="I42" s="71"/>
      <c r="J42" s="71"/>
      <c r="K42" s="387"/>
      <c r="L42" s="387"/>
      <c r="M42" s="387"/>
      <c r="N42" s="387"/>
      <c r="O42" s="387"/>
      <c r="P42" s="387"/>
    </row>
    <row r="43" customHeight="1" spans="1:10">
      <c r="A43" s="18"/>
      <c r="B43" s="18"/>
      <c r="C43" s="18"/>
      <c r="D43" s="18"/>
      <c r="E43" s="18"/>
      <c r="F43" s="18"/>
      <c r="G43" s="18"/>
      <c r="H43" s="18"/>
      <c r="I43" s="18"/>
      <c r="J43" s="18"/>
    </row>
    <row r="44" customHeight="1" spans="1:10">
      <c r="A44" s="18"/>
      <c r="B44" s="18"/>
      <c r="C44" s="18"/>
      <c r="D44" s="18"/>
      <c r="E44" s="18"/>
      <c r="F44" s="18"/>
      <c r="G44" s="18"/>
      <c r="H44" s="18"/>
      <c r="I44" s="18"/>
      <c r="J44" s="18"/>
    </row>
    <row r="45" customHeight="1" spans="1:10">
      <c r="A45" s="18"/>
      <c r="B45" s="18"/>
      <c r="C45" s="18"/>
      <c r="D45" s="18"/>
      <c r="E45" s="18"/>
      <c r="F45" s="18"/>
      <c r="G45" s="18"/>
      <c r="H45" s="18"/>
      <c r="I45" s="18"/>
      <c r="J45" s="18"/>
    </row>
    <row r="46" customHeight="1" spans="1:10">
      <c r="A46" s="18"/>
      <c r="B46" s="18"/>
      <c r="C46" s="18"/>
      <c r="D46" s="18"/>
      <c r="E46" s="18"/>
      <c r="F46" s="18"/>
      <c r="G46" s="18"/>
      <c r="H46" s="18"/>
      <c r="I46" s="18"/>
      <c r="J46" s="18"/>
    </row>
    <row r="47" customHeight="1" spans="1:10">
      <c r="A47" s="18"/>
      <c r="B47" s="18"/>
      <c r="C47" s="18"/>
      <c r="D47" s="18"/>
      <c r="E47" s="18"/>
      <c r="F47" s="18"/>
      <c r="G47" s="18"/>
      <c r="H47" s="18"/>
      <c r="I47" s="18"/>
      <c r="J47" s="18"/>
    </row>
    <row r="48" customHeight="1" spans="1:10">
      <c r="A48" s="18"/>
      <c r="B48" s="18"/>
      <c r="C48" s="18"/>
      <c r="D48" s="18"/>
      <c r="E48" s="18"/>
      <c r="F48" s="18"/>
      <c r="G48" s="18"/>
      <c r="H48" s="18"/>
      <c r="I48" s="18"/>
      <c r="J48" s="18"/>
    </row>
    <row r="49" customHeight="1" spans="1:10">
      <c r="A49" s="18"/>
      <c r="B49" s="18"/>
      <c r="C49" s="18"/>
      <c r="D49" s="18"/>
      <c r="E49" s="18"/>
      <c r="F49" s="18"/>
      <c r="G49" s="18"/>
      <c r="H49" s="18"/>
      <c r="I49" s="18"/>
      <c r="J49" s="18"/>
    </row>
    <row r="50" customHeight="1" spans="1:10">
      <c r="A50" s="18"/>
      <c r="B50" s="18"/>
      <c r="C50" s="18"/>
      <c r="D50" s="18"/>
      <c r="E50" s="18"/>
      <c r="F50" s="18"/>
      <c r="G50" s="18"/>
      <c r="H50" s="18"/>
      <c r="I50" s="18"/>
      <c r="J50" s="18"/>
    </row>
    <row r="51" customHeight="1" spans="1:10">
      <c r="A51" s="18"/>
      <c r="B51" s="18"/>
      <c r="C51" s="18"/>
      <c r="D51" s="18"/>
      <c r="E51" s="18"/>
      <c r="F51" s="18"/>
      <c r="G51" s="18"/>
      <c r="H51" s="18"/>
      <c r="I51" s="18"/>
      <c r="J51" s="18"/>
    </row>
    <row r="52" customHeight="1" spans="1:10">
      <c r="A52" s="18"/>
      <c r="B52" s="18"/>
      <c r="C52" s="18"/>
      <c r="D52" s="18"/>
      <c r="E52" s="18"/>
      <c r="F52" s="18"/>
      <c r="G52" s="18"/>
      <c r="H52" s="18"/>
      <c r="I52" s="18"/>
      <c r="J52" s="18"/>
    </row>
    <row r="53" customHeight="1" spans="1:10">
      <c r="A53" s="18"/>
      <c r="B53" s="18"/>
      <c r="C53" s="18"/>
      <c r="D53" s="18"/>
      <c r="E53" s="18"/>
      <c r="F53" s="18"/>
      <c r="G53" s="18"/>
      <c r="H53" s="18"/>
      <c r="I53" s="18"/>
      <c r="J53" s="18"/>
    </row>
    <row r="54" customHeight="1" spans="1:10">
      <c r="A54" s="18"/>
      <c r="B54" s="18"/>
      <c r="C54" s="18"/>
      <c r="D54" s="18"/>
      <c r="E54" s="18"/>
      <c r="F54" s="18"/>
      <c r="G54" s="18"/>
      <c r="H54" s="18"/>
      <c r="I54" s="18"/>
      <c r="J54" s="18"/>
    </row>
    <row r="55" customHeight="1" spans="1:10">
      <c r="A55" s="18"/>
      <c r="B55" s="18"/>
      <c r="C55" s="18"/>
      <c r="D55" s="18"/>
      <c r="E55" s="18"/>
      <c r="F55" s="18"/>
      <c r="G55" s="18"/>
      <c r="H55" s="18"/>
      <c r="I55" s="18"/>
      <c r="J55" s="18"/>
    </row>
    <row r="56" customHeight="1" spans="1:10">
      <c r="A56" s="18"/>
      <c r="B56" s="18"/>
      <c r="C56" s="18"/>
      <c r="D56" s="18"/>
      <c r="E56" s="18"/>
      <c r="F56" s="18"/>
      <c r="G56" s="18"/>
      <c r="H56" s="18"/>
      <c r="I56" s="18"/>
      <c r="J56" s="18"/>
    </row>
    <row r="57" customHeight="1" spans="1:10">
      <c r="A57" s="18"/>
      <c r="B57" s="18"/>
      <c r="C57" s="18"/>
      <c r="D57" s="18"/>
      <c r="E57" s="18"/>
      <c r="F57" s="18"/>
      <c r="G57" s="18"/>
      <c r="H57" s="18"/>
      <c r="I57" s="18"/>
      <c r="J57" s="18"/>
    </row>
    <row r="58" customHeight="1" spans="1:10">
      <c r="A58" s="18"/>
      <c r="B58" s="18"/>
      <c r="C58" s="18"/>
      <c r="D58" s="18"/>
      <c r="E58" s="18"/>
      <c r="F58" s="18"/>
      <c r="G58" s="18"/>
      <c r="H58" s="18"/>
      <c r="I58" s="18"/>
      <c r="J58" s="18"/>
    </row>
    <row r="59" customHeight="1" spans="1:10">
      <c r="A59" s="18"/>
      <c r="B59" s="18"/>
      <c r="C59" s="18"/>
      <c r="D59" s="18"/>
      <c r="E59" s="18"/>
      <c r="F59" s="18"/>
      <c r="G59" s="18"/>
      <c r="H59" s="18"/>
      <c r="I59" s="18"/>
      <c r="J59" s="18"/>
    </row>
    <row r="60" customHeight="1" spans="1:10">
      <c r="A60" s="18"/>
      <c r="B60" s="18"/>
      <c r="C60" s="18"/>
      <c r="D60" s="18"/>
      <c r="E60" s="18"/>
      <c r="F60" s="18"/>
      <c r="G60" s="18"/>
      <c r="H60" s="18"/>
      <c r="I60" s="18"/>
      <c r="J60" s="18"/>
    </row>
    <row r="61" customHeight="1" spans="1:10">
      <c r="A61" s="18"/>
      <c r="B61" s="18"/>
      <c r="C61" s="18"/>
      <c r="D61" s="18"/>
      <c r="E61" s="18"/>
      <c r="F61" s="18"/>
      <c r="G61" s="18"/>
      <c r="H61" s="18"/>
      <c r="I61" s="18"/>
      <c r="J61" s="18"/>
    </row>
  </sheetData>
  <mergeCells count="15">
    <mergeCell ref="F5:K5"/>
    <mergeCell ref="A28:B28"/>
    <mergeCell ref="A29:B29"/>
    <mergeCell ref="A31:B31"/>
    <mergeCell ref="A5:A6"/>
    <mergeCell ref="B5:B6"/>
    <mergeCell ref="C5:C6"/>
    <mergeCell ref="D5:D6"/>
    <mergeCell ref="E5:E6"/>
    <mergeCell ref="L5:L6"/>
    <mergeCell ref="M5:M6"/>
    <mergeCell ref="N5:N6"/>
    <mergeCell ref="O5:O6"/>
    <mergeCell ref="P5:P6"/>
    <mergeCell ref="Q5:Q6"/>
  </mergeCells>
  <printOptions horizontalCentered="1"/>
  <pageMargins left="0.748031496062992" right="0.748031496062992" top="0.78740157480315" bottom="0.590551181102362" header="1.37795275590551" footer="0.511811023622047"/>
  <pageSetup paperSize="9" fitToHeight="0" orientation="landscape" blackAndWhite="1" useFirstPageNumber="1"/>
  <headerFooter scaleWithDoc="0">
    <oddHeader>&amp;R&amp;"宋体,常规"&amp;10第&amp;"Arial Narrow,常规"&amp;P&amp;"宋体,常规"页，共&amp;"Arial Narrow,常规"&amp;N&amp;"宋体,常规"页</oddHeader>
  </headerFooter>
  <drawing r:id="rId2"/>
  <legacyDrawing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indexed="48"/>
  </sheetPr>
  <dimension ref="A1:Q61"/>
  <sheetViews>
    <sheetView workbookViewId="0">
      <selection activeCell="B5" sqref="B5:K16"/>
    </sheetView>
  </sheetViews>
  <sheetFormatPr defaultColWidth="9" defaultRowHeight="15.75" customHeight="1"/>
  <cols>
    <col min="1" max="1" width="6.375" style="13" customWidth="1"/>
    <col min="2" max="2" width="23.625" style="13" customWidth="1"/>
    <col min="3" max="3" width="11.125" style="13" customWidth="1"/>
    <col min="4" max="4" width="13.625" style="13" customWidth="1"/>
    <col min="5" max="5" width="7.5" style="13" customWidth="1"/>
    <col min="6" max="6" width="10.125" style="13" hidden="1" customWidth="1" outlineLevel="1"/>
    <col min="7" max="7" width="9.125" style="13" hidden="1" customWidth="1" outlineLevel="1"/>
    <col min="8" max="8" width="9.375" style="13" hidden="1" customWidth="1" outlineLevel="1"/>
    <col min="9" max="9" width="9" style="13" hidden="1" customWidth="1" outlineLevel="1"/>
    <col min="10" max="10" width="9.375" style="13" hidden="1" customWidth="1" outlineLevel="1"/>
    <col min="11" max="11" width="11" style="13" hidden="1" customWidth="1" outlineLevel="1"/>
    <col min="12" max="12" width="13.125" style="13" customWidth="1" collapsed="1"/>
    <col min="13" max="13" width="14.125" style="13" customWidth="1"/>
    <col min="14" max="14" width="10.625" style="13" customWidth="1"/>
    <col min="15" max="15" width="10.875" style="13" customWidth="1"/>
    <col min="16" max="16" width="10.125" style="13" customWidth="1"/>
    <col min="17" max="16384" width="9" style="13"/>
  </cols>
  <sheetData>
    <row r="1" s="11" customFormat="1" ht="25.5" customHeight="1" spans="1:16">
      <c r="A1" s="14" t="s">
        <v>572</v>
      </c>
      <c r="B1" s="15"/>
      <c r="C1" s="15"/>
      <c r="D1" s="15"/>
      <c r="E1" s="15"/>
      <c r="F1" s="15"/>
      <c r="G1" s="15"/>
      <c r="H1" s="15"/>
      <c r="I1" s="15"/>
      <c r="J1" s="15"/>
      <c r="K1" s="15"/>
      <c r="L1" s="15"/>
      <c r="M1" s="15"/>
      <c r="N1" s="15"/>
      <c r="O1" s="15"/>
      <c r="P1" s="15"/>
    </row>
    <row r="2" customHeight="1" spans="1:16">
      <c r="A2" s="16"/>
      <c r="B2" s="16"/>
      <c r="C2" s="16"/>
      <c r="D2" s="16"/>
      <c r="E2" s="16"/>
      <c r="F2" s="16"/>
      <c r="G2" s="16"/>
      <c r="H2" s="16"/>
      <c r="I2" s="16"/>
      <c r="J2" s="16"/>
      <c r="K2" s="145"/>
      <c r="L2" s="145"/>
      <c r="M2" s="138"/>
      <c r="N2" s="138"/>
      <c r="O2" s="138"/>
      <c r="P2" s="73" t="s">
        <v>573</v>
      </c>
    </row>
    <row r="3" customHeight="1" spans="1:16">
      <c r="A3" s="19" t="str">
        <f>申报表封面!A8</f>
        <v>评估基准日：2022年4月30日</v>
      </c>
      <c r="B3" s="19"/>
      <c r="C3" s="19"/>
      <c r="D3" s="19"/>
      <c r="E3" s="19"/>
      <c r="F3" s="19"/>
      <c r="G3" s="19"/>
      <c r="H3" s="19"/>
      <c r="I3" s="19"/>
      <c r="J3" s="19"/>
      <c r="K3" s="146"/>
      <c r="L3" s="146"/>
      <c r="M3" s="74"/>
      <c r="N3" s="74"/>
      <c r="O3" s="74"/>
      <c r="P3" s="74"/>
    </row>
    <row r="4" customHeight="1" spans="1:16">
      <c r="A4" s="102" t="str">
        <f>申报表封面!C14</f>
        <v>被评估单位（产权持有人）：哈尔滨空调股份有限公司</v>
      </c>
      <c r="B4" s="22"/>
      <c r="C4" s="22"/>
      <c r="D4" s="22"/>
      <c r="E4" s="22"/>
      <c r="F4" s="22"/>
      <c r="G4" s="22"/>
      <c r="H4" s="22"/>
      <c r="I4" s="22"/>
      <c r="J4" s="22"/>
      <c r="K4" s="82"/>
      <c r="L4" s="82"/>
      <c r="M4" s="82"/>
      <c r="N4" s="82"/>
      <c r="O4" s="82"/>
      <c r="P4" s="75" t="s">
        <v>489</v>
      </c>
    </row>
    <row r="5" s="12" customFormat="1" customHeight="1" spans="1:17">
      <c r="A5" s="178" t="s">
        <v>373</v>
      </c>
      <c r="B5" s="178" t="s">
        <v>574</v>
      </c>
      <c r="C5" s="178" t="s">
        <v>549</v>
      </c>
      <c r="D5" s="178" t="s">
        <v>550</v>
      </c>
      <c r="E5" s="178" t="s">
        <v>551</v>
      </c>
      <c r="F5" s="34" t="s">
        <v>552</v>
      </c>
      <c r="G5" s="137"/>
      <c r="H5" s="137"/>
      <c r="I5" s="137"/>
      <c r="J5" s="137"/>
      <c r="K5" s="27"/>
      <c r="L5" s="175" t="s">
        <v>553</v>
      </c>
      <c r="M5" s="175" t="s">
        <v>554</v>
      </c>
      <c r="N5" s="175" t="s">
        <v>555</v>
      </c>
      <c r="O5" s="175" t="s">
        <v>509</v>
      </c>
      <c r="P5" s="175" t="s">
        <v>484</v>
      </c>
      <c r="Q5" s="389" t="s">
        <v>538</v>
      </c>
    </row>
    <row r="6" customHeight="1" spans="1:17">
      <c r="A6" s="180"/>
      <c r="B6" s="180"/>
      <c r="C6" s="180"/>
      <c r="D6" s="180"/>
      <c r="E6" s="180"/>
      <c r="F6" s="44" t="s">
        <v>556</v>
      </c>
      <c r="G6" s="44" t="s">
        <v>557</v>
      </c>
      <c r="H6" s="44" t="s">
        <v>558</v>
      </c>
      <c r="I6" s="44" t="s">
        <v>559</v>
      </c>
      <c r="J6" s="44" t="s">
        <v>560</v>
      </c>
      <c r="K6" s="141" t="s">
        <v>561</v>
      </c>
      <c r="L6" s="192"/>
      <c r="M6" s="192"/>
      <c r="N6" s="192">
        <f t="shared" ref="N6:N31" si="0">M6-L6</f>
        <v>0</v>
      </c>
      <c r="O6" s="192">
        <f t="shared" ref="O6:O31" si="1">IF(L6=0,0,ROUND(N6/L6*100,2))</f>
        <v>0</v>
      </c>
      <c r="P6" s="192"/>
      <c r="Q6" s="390"/>
    </row>
    <row r="7" customHeight="1" spans="1:16">
      <c r="A7" s="28">
        <v>1</v>
      </c>
      <c r="B7" s="97"/>
      <c r="C7" s="379"/>
      <c r="D7" s="379"/>
      <c r="E7" s="101"/>
      <c r="F7" s="309"/>
      <c r="G7" s="309"/>
      <c r="H7" s="309"/>
      <c r="I7" s="309"/>
      <c r="J7" s="309"/>
      <c r="K7" s="201"/>
      <c r="L7" s="388"/>
      <c r="M7" s="140">
        <f>L7</f>
        <v>0</v>
      </c>
      <c r="N7" s="141">
        <f t="shared" si="0"/>
        <v>0</v>
      </c>
      <c r="O7" s="141">
        <f t="shared" si="1"/>
        <v>0</v>
      </c>
      <c r="P7" s="377"/>
    </row>
    <row r="8" customHeight="1" spans="1:16">
      <c r="A8" s="28">
        <v>2</v>
      </c>
      <c r="B8" s="97"/>
      <c r="C8" s="379"/>
      <c r="D8" s="379"/>
      <c r="E8" s="101"/>
      <c r="F8" s="309"/>
      <c r="G8" s="309"/>
      <c r="H8" s="309"/>
      <c r="I8" s="309"/>
      <c r="J8" s="309"/>
      <c r="K8" s="201"/>
      <c r="L8" s="388"/>
      <c r="M8" s="140">
        <f t="shared" ref="M8:M27" si="2">L8</f>
        <v>0</v>
      </c>
      <c r="N8" s="141">
        <f t="shared" si="0"/>
        <v>0</v>
      </c>
      <c r="O8" s="141">
        <f t="shared" si="1"/>
        <v>0</v>
      </c>
      <c r="P8" s="377"/>
    </row>
    <row r="9" customHeight="1" spans="1:16">
      <c r="A9" s="28">
        <v>3</v>
      </c>
      <c r="B9" s="97"/>
      <c r="C9" s="379"/>
      <c r="D9" s="379"/>
      <c r="E9" s="101"/>
      <c r="F9" s="309"/>
      <c r="G9" s="309"/>
      <c r="H9" s="309"/>
      <c r="I9" s="309"/>
      <c r="J9" s="309"/>
      <c r="K9" s="201"/>
      <c r="L9" s="388"/>
      <c r="M9" s="140">
        <f t="shared" si="2"/>
        <v>0</v>
      </c>
      <c r="N9" s="141">
        <f t="shared" si="0"/>
        <v>0</v>
      </c>
      <c r="O9" s="141">
        <f t="shared" si="1"/>
        <v>0</v>
      </c>
      <c r="P9" s="78"/>
    </row>
    <row r="10" customHeight="1" spans="1:16">
      <c r="A10" s="28">
        <v>4</v>
      </c>
      <c r="B10" s="97"/>
      <c r="C10" s="379"/>
      <c r="D10" s="379"/>
      <c r="E10" s="101"/>
      <c r="F10" s="309"/>
      <c r="G10" s="309"/>
      <c r="H10" s="309"/>
      <c r="I10" s="309"/>
      <c r="J10" s="309"/>
      <c r="K10" s="201"/>
      <c r="L10" s="388"/>
      <c r="M10" s="140">
        <f t="shared" si="2"/>
        <v>0</v>
      </c>
      <c r="N10" s="141">
        <f t="shared" si="0"/>
        <v>0</v>
      </c>
      <c r="O10" s="141">
        <f t="shared" si="1"/>
        <v>0</v>
      </c>
      <c r="P10" s="78"/>
    </row>
    <row r="11" customHeight="1" spans="1:16">
      <c r="A11" s="28">
        <v>5</v>
      </c>
      <c r="B11" s="97"/>
      <c r="C11" s="379"/>
      <c r="D11" s="379"/>
      <c r="E11" s="101"/>
      <c r="F11" s="309"/>
      <c r="G11" s="309"/>
      <c r="H11" s="309"/>
      <c r="I11" s="309"/>
      <c r="J11" s="309"/>
      <c r="K11" s="201"/>
      <c r="L11" s="388"/>
      <c r="M11" s="140">
        <f t="shared" si="2"/>
        <v>0</v>
      </c>
      <c r="N11" s="141">
        <f t="shared" si="0"/>
        <v>0</v>
      </c>
      <c r="O11" s="141">
        <f t="shared" si="1"/>
        <v>0</v>
      </c>
      <c r="P11" s="78"/>
    </row>
    <row r="12" customHeight="1" spans="1:16">
      <c r="A12" s="28"/>
      <c r="B12" s="29"/>
      <c r="C12" s="29"/>
      <c r="D12" s="28"/>
      <c r="E12" s="30"/>
      <c r="F12" s="30"/>
      <c r="G12" s="30"/>
      <c r="H12" s="30"/>
      <c r="I12" s="30"/>
      <c r="J12" s="30"/>
      <c r="K12" s="78"/>
      <c r="L12" s="388"/>
      <c r="M12" s="140">
        <f t="shared" si="2"/>
        <v>0</v>
      </c>
      <c r="N12" s="141">
        <f t="shared" si="0"/>
        <v>0</v>
      </c>
      <c r="O12" s="141">
        <f t="shared" si="1"/>
        <v>0</v>
      </c>
      <c r="P12" s="78"/>
    </row>
    <row r="13" customHeight="1" spans="1:16">
      <c r="A13" s="28"/>
      <c r="B13" s="29"/>
      <c r="C13" s="29"/>
      <c r="D13" s="28"/>
      <c r="E13" s="30"/>
      <c r="F13" s="30"/>
      <c r="G13" s="30"/>
      <c r="H13" s="30"/>
      <c r="I13" s="30"/>
      <c r="J13" s="30"/>
      <c r="K13" s="78"/>
      <c r="L13" s="388">
        <f t="shared" ref="L13:L27" si="3">SUM(F13:K13)</f>
        <v>0</v>
      </c>
      <c r="M13" s="140">
        <f t="shared" si="2"/>
        <v>0</v>
      </c>
      <c r="N13" s="141">
        <f t="shared" si="0"/>
        <v>0</v>
      </c>
      <c r="O13" s="141">
        <f t="shared" si="1"/>
        <v>0</v>
      </c>
      <c r="P13" s="78"/>
    </row>
    <row r="14" customHeight="1" spans="1:16">
      <c r="A14" s="28"/>
      <c r="B14" s="29"/>
      <c r="C14" s="29"/>
      <c r="D14" s="28"/>
      <c r="E14" s="30"/>
      <c r="F14" s="30"/>
      <c r="G14" s="30"/>
      <c r="H14" s="30"/>
      <c r="I14" s="30"/>
      <c r="J14" s="30"/>
      <c r="K14" s="78"/>
      <c r="L14" s="388">
        <f t="shared" si="3"/>
        <v>0</v>
      </c>
      <c r="M14" s="140">
        <f t="shared" si="2"/>
        <v>0</v>
      </c>
      <c r="N14" s="141">
        <f t="shared" si="0"/>
        <v>0</v>
      </c>
      <c r="O14" s="141">
        <f t="shared" si="1"/>
        <v>0</v>
      </c>
      <c r="P14" s="78"/>
    </row>
    <row r="15" customHeight="1" spans="1:16">
      <c r="A15" s="28"/>
      <c r="B15" s="29"/>
      <c r="C15" s="29"/>
      <c r="D15" s="28"/>
      <c r="E15" s="30"/>
      <c r="F15" s="30"/>
      <c r="G15" s="30"/>
      <c r="H15" s="30"/>
      <c r="I15" s="30"/>
      <c r="J15" s="30"/>
      <c r="K15" s="78"/>
      <c r="L15" s="388">
        <f t="shared" si="3"/>
        <v>0</v>
      </c>
      <c r="M15" s="140">
        <f t="shared" si="2"/>
        <v>0</v>
      </c>
      <c r="N15" s="141">
        <f t="shared" si="0"/>
        <v>0</v>
      </c>
      <c r="O15" s="141">
        <f t="shared" si="1"/>
        <v>0</v>
      </c>
      <c r="P15" s="78"/>
    </row>
    <row r="16" customHeight="1" spans="1:16">
      <c r="A16" s="28"/>
      <c r="B16" s="29"/>
      <c r="C16" s="29"/>
      <c r="D16" s="28"/>
      <c r="E16" s="30"/>
      <c r="F16" s="30"/>
      <c r="G16" s="30"/>
      <c r="H16" s="30"/>
      <c r="I16" s="30"/>
      <c r="J16" s="30"/>
      <c r="K16" s="78"/>
      <c r="L16" s="388">
        <f t="shared" si="3"/>
        <v>0</v>
      </c>
      <c r="M16" s="140">
        <f t="shared" si="2"/>
        <v>0</v>
      </c>
      <c r="N16" s="141">
        <f t="shared" si="0"/>
        <v>0</v>
      </c>
      <c r="O16" s="141">
        <f t="shared" si="1"/>
        <v>0</v>
      </c>
      <c r="P16" s="78"/>
    </row>
    <row r="17" customHeight="1" spans="1:16">
      <c r="A17" s="28"/>
      <c r="B17" s="29"/>
      <c r="C17" s="29"/>
      <c r="D17" s="28"/>
      <c r="E17" s="30"/>
      <c r="F17" s="30"/>
      <c r="G17" s="30"/>
      <c r="H17" s="30"/>
      <c r="I17" s="30"/>
      <c r="J17" s="30"/>
      <c r="K17" s="78"/>
      <c r="L17" s="388">
        <f t="shared" si="3"/>
        <v>0</v>
      </c>
      <c r="M17" s="140">
        <f t="shared" si="2"/>
        <v>0</v>
      </c>
      <c r="N17" s="141">
        <f t="shared" si="0"/>
        <v>0</v>
      </c>
      <c r="O17" s="141">
        <f t="shared" si="1"/>
        <v>0</v>
      </c>
      <c r="P17" s="78"/>
    </row>
    <row r="18" customHeight="1" spans="1:16">
      <c r="A18" s="28"/>
      <c r="B18" s="29"/>
      <c r="C18" s="29"/>
      <c r="D18" s="28"/>
      <c r="E18" s="30"/>
      <c r="F18" s="30"/>
      <c r="G18" s="30"/>
      <c r="H18" s="30"/>
      <c r="I18" s="30"/>
      <c r="J18" s="30"/>
      <c r="K18" s="78"/>
      <c r="L18" s="388">
        <f t="shared" si="3"/>
        <v>0</v>
      </c>
      <c r="M18" s="140">
        <f t="shared" si="2"/>
        <v>0</v>
      </c>
      <c r="N18" s="141">
        <f t="shared" si="0"/>
        <v>0</v>
      </c>
      <c r="O18" s="141">
        <f t="shared" si="1"/>
        <v>0</v>
      </c>
      <c r="P18" s="78"/>
    </row>
    <row r="19" customHeight="1" spans="1:16">
      <c r="A19" s="28"/>
      <c r="B19" s="29"/>
      <c r="C19" s="29"/>
      <c r="D19" s="28"/>
      <c r="E19" s="30"/>
      <c r="F19" s="30"/>
      <c r="G19" s="30"/>
      <c r="H19" s="30"/>
      <c r="I19" s="30"/>
      <c r="J19" s="30"/>
      <c r="K19" s="78"/>
      <c r="L19" s="388">
        <f t="shared" si="3"/>
        <v>0</v>
      </c>
      <c r="M19" s="140">
        <f t="shared" si="2"/>
        <v>0</v>
      </c>
      <c r="N19" s="141">
        <f t="shared" si="0"/>
        <v>0</v>
      </c>
      <c r="O19" s="141">
        <f t="shared" si="1"/>
        <v>0</v>
      </c>
      <c r="P19" s="78"/>
    </row>
    <row r="20" hidden="1" customHeight="1" spans="1:16">
      <c r="A20" s="28"/>
      <c r="B20" s="29"/>
      <c r="C20" s="29"/>
      <c r="D20" s="28"/>
      <c r="E20" s="30"/>
      <c r="F20" s="30"/>
      <c r="G20" s="30"/>
      <c r="H20" s="30"/>
      <c r="I20" s="30"/>
      <c r="J20" s="30"/>
      <c r="K20" s="78"/>
      <c r="L20" s="388">
        <f t="shared" si="3"/>
        <v>0</v>
      </c>
      <c r="M20" s="140">
        <f t="shared" si="2"/>
        <v>0</v>
      </c>
      <c r="N20" s="141">
        <f t="shared" si="0"/>
        <v>0</v>
      </c>
      <c r="O20" s="141">
        <f t="shared" si="1"/>
        <v>0</v>
      </c>
      <c r="P20" s="78"/>
    </row>
    <row r="21" hidden="1" customHeight="1" spans="1:16">
      <c r="A21" s="28"/>
      <c r="B21" s="29"/>
      <c r="C21" s="29"/>
      <c r="D21" s="28"/>
      <c r="E21" s="30"/>
      <c r="F21" s="30"/>
      <c r="G21" s="30"/>
      <c r="H21" s="30"/>
      <c r="I21" s="30"/>
      <c r="J21" s="30"/>
      <c r="K21" s="78"/>
      <c r="L21" s="388">
        <f t="shared" si="3"/>
        <v>0</v>
      </c>
      <c r="M21" s="140">
        <f t="shared" si="2"/>
        <v>0</v>
      </c>
      <c r="N21" s="141">
        <f t="shared" si="0"/>
        <v>0</v>
      </c>
      <c r="O21" s="141">
        <f t="shared" si="1"/>
        <v>0</v>
      </c>
      <c r="P21" s="78"/>
    </row>
    <row r="22" hidden="1" customHeight="1" spans="1:16">
      <c r="A22" s="28"/>
      <c r="B22" s="29"/>
      <c r="C22" s="29"/>
      <c r="D22" s="28"/>
      <c r="E22" s="30"/>
      <c r="F22" s="30"/>
      <c r="G22" s="30"/>
      <c r="H22" s="30"/>
      <c r="I22" s="30"/>
      <c r="J22" s="30"/>
      <c r="K22" s="78"/>
      <c r="L22" s="388">
        <f t="shared" si="3"/>
        <v>0</v>
      </c>
      <c r="M22" s="140">
        <f t="shared" si="2"/>
        <v>0</v>
      </c>
      <c r="N22" s="141">
        <f t="shared" si="0"/>
        <v>0</v>
      </c>
      <c r="O22" s="141">
        <f t="shared" si="1"/>
        <v>0</v>
      </c>
      <c r="P22" s="78"/>
    </row>
    <row r="23" hidden="1" customHeight="1" spans="1:16">
      <c r="A23" s="28"/>
      <c r="B23" s="29"/>
      <c r="C23" s="29"/>
      <c r="D23" s="28"/>
      <c r="E23" s="30"/>
      <c r="F23" s="30"/>
      <c r="G23" s="30"/>
      <c r="H23" s="30"/>
      <c r="I23" s="30"/>
      <c r="J23" s="30"/>
      <c r="K23" s="78"/>
      <c r="L23" s="388">
        <f t="shared" si="3"/>
        <v>0</v>
      </c>
      <c r="M23" s="140">
        <f t="shared" si="2"/>
        <v>0</v>
      </c>
      <c r="N23" s="141">
        <f t="shared" si="0"/>
        <v>0</v>
      </c>
      <c r="O23" s="141">
        <f t="shared" si="1"/>
        <v>0</v>
      </c>
      <c r="P23" s="78"/>
    </row>
    <row r="24" customHeight="1" spans="1:16">
      <c r="A24" s="28"/>
      <c r="B24" s="29"/>
      <c r="C24" s="29"/>
      <c r="D24" s="28"/>
      <c r="E24" s="30"/>
      <c r="F24" s="30"/>
      <c r="G24" s="30"/>
      <c r="H24" s="30"/>
      <c r="I24" s="30"/>
      <c r="J24" s="30"/>
      <c r="K24" s="78"/>
      <c r="L24" s="388">
        <f t="shared" si="3"/>
        <v>0</v>
      </c>
      <c r="M24" s="140">
        <f t="shared" si="2"/>
        <v>0</v>
      </c>
      <c r="N24" s="141">
        <f t="shared" si="0"/>
        <v>0</v>
      </c>
      <c r="O24" s="141">
        <f t="shared" si="1"/>
        <v>0</v>
      </c>
      <c r="P24" s="78"/>
    </row>
    <row r="25" customHeight="1" spans="1:16">
      <c r="A25" s="28"/>
      <c r="B25" s="29"/>
      <c r="C25" s="29"/>
      <c r="D25" s="28"/>
      <c r="E25" s="30"/>
      <c r="F25" s="30"/>
      <c r="G25" s="30"/>
      <c r="H25" s="30"/>
      <c r="I25" s="30"/>
      <c r="J25" s="30"/>
      <c r="K25" s="78"/>
      <c r="L25" s="388">
        <f t="shared" si="3"/>
        <v>0</v>
      </c>
      <c r="M25" s="140">
        <f t="shared" si="2"/>
        <v>0</v>
      </c>
      <c r="N25" s="141">
        <f t="shared" si="0"/>
        <v>0</v>
      </c>
      <c r="O25" s="141">
        <f t="shared" si="1"/>
        <v>0</v>
      </c>
      <c r="P25" s="78"/>
    </row>
    <row r="26" customHeight="1" spans="1:16">
      <c r="A26" s="28"/>
      <c r="B26" s="29"/>
      <c r="C26" s="29"/>
      <c r="D26" s="28"/>
      <c r="E26" s="30"/>
      <c r="F26" s="30"/>
      <c r="G26" s="30"/>
      <c r="H26" s="30"/>
      <c r="I26" s="30"/>
      <c r="J26" s="30"/>
      <c r="K26" s="78"/>
      <c r="L26" s="388">
        <f t="shared" si="3"/>
        <v>0</v>
      </c>
      <c r="M26" s="140">
        <f t="shared" si="2"/>
        <v>0</v>
      </c>
      <c r="N26" s="141">
        <f t="shared" si="0"/>
        <v>0</v>
      </c>
      <c r="O26" s="141">
        <f t="shared" si="1"/>
        <v>0</v>
      </c>
      <c r="P26" s="78"/>
    </row>
    <row r="27" hidden="1" customHeight="1" spans="1:16">
      <c r="A27" s="28"/>
      <c r="B27" s="33" t="s">
        <v>475</v>
      </c>
      <c r="C27" s="33"/>
      <c r="D27" s="28"/>
      <c r="E27" s="30"/>
      <c r="F27" s="30"/>
      <c r="G27" s="30"/>
      <c r="H27" s="30"/>
      <c r="I27" s="30"/>
      <c r="J27" s="30"/>
      <c r="K27" s="78"/>
      <c r="L27" s="388">
        <f t="shared" si="3"/>
        <v>0</v>
      </c>
      <c r="M27" s="140">
        <f t="shared" si="2"/>
        <v>0</v>
      </c>
      <c r="N27" s="141">
        <f t="shared" si="0"/>
        <v>0</v>
      </c>
      <c r="O27" s="141">
        <f t="shared" si="1"/>
        <v>0</v>
      </c>
      <c r="P27" s="78"/>
    </row>
    <row r="28" customHeight="1" spans="1:16">
      <c r="A28" s="34" t="s">
        <v>539</v>
      </c>
      <c r="B28" s="26"/>
      <c r="C28" s="26"/>
      <c r="D28" s="24"/>
      <c r="E28" s="35"/>
      <c r="F28" s="35"/>
      <c r="G28" s="35"/>
      <c r="H28" s="35"/>
      <c r="I28" s="35"/>
      <c r="J28" s="35"/>
      <c r="K28" s="152"/>
      <c r="L28" s="141">
        <f>SUM(L7:L27)</f>
        <v>0</v>
      </c>
      <c r="M28" s="142">
        <f>SUM(M7:M27)</f>
        <v>0</v>
      </c>
      <c r="N28" s="141">
        <f t="shared" si="0"/>
        <v>0</v>
      </c>
      <c r="O28" s="141">
        <f t="shared" si="1"/>
        <v>0</v>
      </c>
      <c r="P28" s="79"/>
    </row>
    <row r="29" customHeight="1" spans="1:16">
      <c r="A29" s="34" t="s">
        <v>575</v>
      </c>
      <c r="B29" s="26"/>
      <c r="C29" s="26"/>
      <c r="D29" s="28"/>
      <c r="E29" s="30"/>
      <c r="F29" s="30"/>
      <c r="G29" s="30"/>
      <c r="H29" s="30"/>
      <c r="I29" s="30"/>
      <c r="J29" s="30"/>
      <c r="K29" s="151"/>
      <c r="L29" s="384"/>
      <c r="M29" s="140"/>
      <c r="N29" s="141">
        <f t="shared" si="0"/>
        <v>0</v>
      </c>
      <c r="O29" s="141">
        <f t="shared" si="1"/>
        <v>0</v>
      </c>
      <c r="P29" s="78"/>
    </row>
    <row r="30" customHeight="1" spans="1:16">
      <c r="A30" s="34"/>
      <c r="B30" s="380" t="s">
        <v>563</v>
      </c>
      <c r="C30" s="26"/>
      <c r="D30" s="28"/>
      <c r="E30" s="30"/>
      <c r="F30" s="30"/>
      <c r="G30" s="30"/>
      <c r="H30" s="30"/>
      <c r="I30" s="30"/>
      <c r="J30" s="30"/>
      <c r="K30" s="151"/>
      <c r="L30" s="384"/>
      <c r="M30" s="140">
        <f>L29</f>
        <v>0</v>
      </c>
      <c r="N30" s="141">
        <f t="shared" ref="N30" si="4">M30-L30</f>
        <v>0</v>
      </c>
      <c r="O30" s="141">
        <f t="shared" ref="O30" si="5">IF(L30=0,0,ROUND(N30/L30*100,2))</f>
        <v>0</v>
      </c>
      <c r="P30" s="78"/>
    </row>
    <row r="31" customHeight="1" spans="1:16">
      <c r="A31" s="24" t="s">
        <v>500</v>
      </c>
      <c r="B31" s="24"/>
      <c r="C31" s="24"/>
      <c r="D31" s="37"/>
      <c r="E31" s="37"/>
      <c r="F31" s="37"/>
      <c r="G31" s="37"/>
      <c r="H31" s="37"/>
      <c r="I31" s="37"/>
      <c r="J31" s="37"/>
      <c r="K31" s="79"/>
      <c r="L31" s="141">
        <f>L28-L29</f>
        <v>0</v>
      </c>
      <c r="M31" s="142">
        <f>M28-M30</f>
        <v>0</v>
      </c>
      <c r="N31" s="141">
        <f t="shared" si="0"/>
        <v>0</v>
      </c>
      <c r="O31" s="141">
        <f t="shared" si="1"/>
        <v>0</v>
      </c>
      <c r="P31" s="79"/>
    </row>
    <row r="32" customHeight="1" spans="1:16">
      <c r="A32" s="38" t="str">
        <f>申报表封面!C18</f>
        <v>被评估单位填表人：</v>
      </c>
      <c r="B32" s="38"/>
      <c r="C32" s="38"/>
      <c r="D32" s="38"/>
      <c r="E32" s="38"/>
      <c r="F32" s="381"/>
      <c r="G32" s="381"/>
      <c r="H32" s="381"/>
      <c r="I32" s="381"/>
      <c r="J32" s="381"/>
      <c r="K32" s="135"/>
      <c r="L32" s="135"/>
      <c r="M32" s="158" t="str">
        <f>CONCATENATE(索引!$D$6,"：",索引!$D20,"    ",索引!$E20)</f>
        <v>评估人员：    </v>
      </c>
      <c r="N32" s="386"/>
      <c r="O32" s="386"/>
      <c r="P32" s="386"/>
    </row>
    <row r="33" customHeight="1" spans="1:16">
      <c r="A33" s="87" t="str">
        <f>申报表封面!C20</f>
        <v>填表日期：</v>
      </c>
      <c r="B33" s="87"/>
      <c r="C33" s="87"/>
      <c r="D33" s="87"/>
      <c r="E33" s="87"/>
      <c r="F33" s="87"/>
      <c r="G33" s="87"/>
      <c r="H33" s="87"/>
      <c r="I33" s="87"/>
      <c r="J33" s="87"/>
      <c r="K33" s="135"/>
      <c r="L33" s="135"/>
      <c r="M33" s="135"/>
      <c r="N33" s="135"/>
      <c r="O33" s="135"/>
      <c r="P33" s="135"/>
    </row>
    <row r="34" customHeight="1" spans="1:16">
      <c r="A34" s="71" t="s">
        <v>477</v>
      </c>
      <c r="B34" s="71"/>
      <c r="C34" s="71"/>
      <c r="D34" s="71"/>
      <c r="E34" s="71"/>
      <c r="F34" s="71"/>
      <c r="G34" s="71"/>
      <c r="H34" s="71"/>
      <c r="I34" s="71"/>
      <c r="J34" s="71"/>
      <c r="K34" s="387"/>
      <c r="L34" s="387"/>
      <c r="M34" s="387"/>
      <c r="N34" s="387"/>
      <c r="O34" s="387"/>
      <c r="P34" s="387"/>
    </row>
    <row r="35" customHeight="1" spans="1:16">
      <c r="A35" s="71"/>
      <c r="B35" s="72" t="s">
        <v>576</v>
      </c>
      <c r="C35" s="72"/>
      <c r="D35" s="71"/>
      <c r="E35" s="71"/>
      <c r="F35" s="71"/>
      <c r="G35" s="71"/>
      <c r="H35" s="71"/>
      <c r="I35" s="71"/>
      <c r="J35" s="71"/>
      <c r="K35" s="387"/>
      <c r="L35" s="387"/>
      <c r="M35" s="387"/>
      <c r="N35" s="387"/>
      <c r="O35" s="387"/>
      <c r="P35" s="387"/>
    </row>
    <row r="36" customHeight="1" spans="1:16">
      <c r="A36" s="71"/>
      <c r="B36" s="72" t="s">
        <v>577</v>
      </c>
      <c r="C36" s="72"/>
      <c r="D36" s="71"/>
      <c r="E36" s="71"/>
      <c r="F36" s="71"/>
      <c r="G36" s="71"/>
      <c r="H36" s="71"/>
      <c r="I36" s="71"/>
      <c r="J36" s="71"/>
      <c r="K36" s="387"/>
      <c r="L36" s="387"/>
      <c r="M36" s="387"/>
      <c r="N36" s="387"/>
      <c r="O36" s="387"/>
      <c r="P36" s="387"/>
    </row>
    <row r="37" customHeight="1" spans="1:16">
      <c r="A37" s="71"/>
      <c r="B37" s="71"/>
      <c r="C37" s="71"/>
      <c r="D37" s="71"/>
      <c r="E37" s="71"/>
      <c r="F37" s="71"/>
      <c r="G37" s="71"/>
      <c r="H37" s="71"/>
      <c r="I37" s="71"/>
      <c r="J37" s="71"/>
      <c r="K37" s="387"/>
      <c r="L37" s="387"/>
      <c r="M37" s="387"/>
      <c r="N37" s="387"/>
      <c r="O37" s="387"/>
      <c r="P37" s="387"/>
    </row>
    <row r="38" customHeight="1" spans="1:10">
      <c r="A38" s="18"/>
      <c r="B38" s="18"/>
      <c r="C38" s="18"/>
      <c r="D38" s="18"/>
      <c r="E38" s="18"/>
      <c r="F38" s="18"/>
      <c r="G38" s="18"/>
      <c r="H38" s="18"/>
      <c r="I38" s="18"/>
      <c r="J38" s="18"/>
    </row>
    <row r="39" customHeight="1" spans="1:10">
      <c r="A39" s="18"/>
      <c r="B39" s="18"/>
      <c r="C39" s="18"/>
      <c r="D39" s="18"/>
      <c r="E39" s="18"/>
      <c r="F39" s="18"/>
      <c r="G39" s="18"/>
      <c r="H39" s="18"/>
      <c r="I39" s="18"/>
      <c r="J39" s="18"/>
    </row>
    <row r="40" customHeight="1" spans="1:10">
      <c r="A40" s="18"/>
      <c r="B40" s="18"/>
      <c r="C40" s="18"/>
      <c r="D40" s="18"/>
      <c r="E40" s="18"/>
      <c r="F40" s="18"/>
      <c r="G40" s="18"/>
      <c r="H40" s="18"/>
      <c r="I40" s="18"/>
      <c r="J40" s="18"/>
    </row>
    <row r="41" customHeight="1" spans="1:10">
      <c r="A41" s="18"/>
      <c r="B41" s="18"/>
      <c r="C41" s="18"/>
      <c r="D41" s="18"/>
      <c r="E41" s="18"/>
      <c r="F41" s="18"/>
      <c r="G41" s="18"/>
      <c r="H41" s="18"/>
      <c r="I41" s="18"/>
      <c r="J41" s="18"/>
    </row>
    <row r="42" customHeight="1" spans="1:10">
      <c r="A42" s="18"/>
      <c r="B42" s="18"/>
      <c r="C42" s="18"/>
      <c r="D42" s="18"/>
      <c r="E42" s="18"/>
      <c r="F42" s="18"/>
      <c r="G42" s="18"/>
      <c r="H42" s="18"/>
      <c r="I42" s="18"/>
      <c r="J42" s="18"/>
    </row>
    <row r="43" customHeight="1" spans="1:10">
      <c r="A43" s="18"/>
      <c r="B43" s="18"/>
      <c r="C43" s="18"/>
      <c r="D43" s="18"/>
      <c r="E43" s="18"/>
      <c r="F43" s="18"/>
      <c r="G43" s="18"/>
      <c r="H43" s="18"/>
      <c r="I43" s="18"/>
      <c r="J43" s="18"/>
    </row>
    <row r="44" customHeight="1" spans="1:10">
      <c r="A44" s="18"/>
      <c r="B44" s="18"/>
      <c r="C44" s="18"/>
      <c r="D44" s="18"/>
      <c r="E44" s="18"/>
      <c r="F44" s="18"/>
      <c r="G44" s="18"/>
      <c r="H44" s="18"/>
      <c r="I44" s="18"/>
      <c r="J44" s="18"/>
    </row>
    <row r="45" customHeight="1" spans="1:10">
      <c r="A45" s="18"/>
      <c r="B45" s="18"/>
      <c r="C45" s="18"/>
      <c r="D45" s="18"/>
      <c r="E45" s="18"/>
      <c r="F45" s="18"/>
      <c r="G45" s="18"/>
      <c r="H45" s="18"/>
      <c r="I45" s="18"/>
      <c r="J45" s="18"/>
    </row>
    <row r="46" customHeight="1" spans="1:10">
      <c r="A46" s="18"/>
      <c r="B46" s="18"/>
      <c r="C46" s="18"/>
      <c r="D46" s="18"/>
      <c r="E46" s="18"/>
      <c r="F46" s="18"/>
      <c r="G46" s="18"/>
      <c r="H46" s="18"/>
      <c r="I46" s="18"/>
      <c r="J46" s="18"/>
    </row>
    <row r="47" customHeight="1" spans="1:10">
      <c r="A47" s="18"/>
      <c r="B47" s="18"/>
      <c r="C47" s="18"/>
      <c r="D47" s="18"/>
      <c r="E47" s="18"/>
      <c r="F47" s="18"/>
      <c r="G47" s="18"/>
      <c r="H47" s="18"/>
      <c r="I47" s="18"/>
      <c r="J47" s="18"/>
    </row>
    <row r="48" customHeight="1" spans="1:10">
      <c r="A48" s="18"/>
      <c r="B48" s="18"/>
      <c r="C48" s="18"/>
      <c r="D48" s="18"/>
      <c r="E48" s="18"/>
      <c r="F48" s="18"/>
      <c r="G48" s="18"/>
      <c r="H48" s="18"/>
      <c r="I48" s="18"/>
      <c r="J48" s="18"/>
    </row>
    <row r="49" customHeight="1" spans="1:10">
      <c r="A49" s="18"/>
      <c r="B49" s="18"/>
      <c r="C49" s="18"/>
      <c r="D49" s="18"/>
      <c r="E49" s="18"/>
      <c r="F49" s="18"/>
      <c r="G49" s="18"/>
      <c r="H49" s="18"/>
      <c r="I49" s="18"/>
      <c r="J49" s="18"/>
    </row>
    <row r="50" customHeight="1" spans="1:10">
      <c r="A50" s="18"/>
      <c r="B50" s="18"/>
      <c r="C50" s="18"/>
      <c r="D50" s="18"/>
      <c r="E50" s="18"/>
      <c r="F50" s="18"/>
      <c r="G50" s="18"/>
      <c r="H50" s="18"/>
      <c r="I50" s="18"/>
      <c r="J50" s="18"/>
    </row>
    <row r="51" customHeight="1" spans="1:10">
      <c r="A51" s="18"/>
      <c r="B51" s="18"/>
      <c r="C51" s="18"/>
      <c r="D51" s="18"/>
      <c r="E51" s="18"/>
      <c r="F51" s="18"/>
      <c r="G51" s="18"/>
      <c r="H51" s="18"/>
      <c r="I51" s="18"/>
      <c r="J51" s="18"/>
    </row>
    <row r="52" customHeight="1" spans="1:10">
      <c r="A52" s="18"/>
      <c r="B52" s="18"/>
      <c r="C52" s="18"/>
      <c r="D52" s="18"/>
      <c r="E52" s="18"/>
      <c r="F52" s="18"/>
      <c r="G52" s="18"/>
      <c r="H52" s="18"/>
      <c r="I52" s="18"/>
      <c r="J52" s="18"/>
    </row>
    <row r="53" customHeight="1" spans="1:10">
      <c r="A53" s="18"/>
      <c r="B53" s="18"/>
      <c r="C53" s="18"/>
      <c r="D53" s="18"/>
      <c r="E53" s="18"/>
      <c r="F53" s="18"/>
      <c r="G53" s="18"/>
      <c r="H53" s="18"/>
      <c r="I53" s="18"/>
      <c r="J53" s="18"/>
    </row>
    <row r="54" customHeight="1" spans="1:10">
      <c r="A54" s="18"/>
      <c r="B54" s="18"/>
      <c r="C54" s="18"/>
      <c r="D54" s="18"/>
      <c r="E54" s="18"/>
      <c r="F54" s="18"/>
      <c r="G54" s="18"/>
      <c r="H54" s="18"/>
      <c r="I54" s="18"/>
      <c r="J54" s="18"/>
    </row>
    <row r="55" customHeight="1" spans="1:10">
      <c r="A55" s="18"/>
      <c r="B55" s="18"/>
      <c r="C55" s="18"/>
      <c r="D55" s="18"/>
      <c r="E55" s="18"/>
      <c r="F55" s="18"/>
      <c r="G55" s="18"/>
      <c r="H55" s="18"/>
      <c r="I55" s="18"/>
      <c r="J55" s="18"/>
    </row>
    <row r="56" customHeight="1" spans="1:10">
      <c r="A56" s="18"/>
      <c r="B56" s="18"/>
      <c r="C56" s="18"/>
      <c r="D56" s="18"/>
      <c r="E56" s="18"/>
      <c r="F56" s="18"/>
      <c r="G56" s="18"/>
      <c r="H56" s="18"/>
      <c r="I56" s="18"/>
      <c r="J56" s="18"/>
    </row>
    <row r="57" customHeight="1" spans="1:10">
      <c r="A57" s="18"/>
      <c r="B57" s="18"/>
      <c r="C57" s="18"/>
      <c r="D57" s="18"/>
      <c r="E57" s="18"/>
      <c r="F57" s="18"/>
      <c r="G57" s="18"/>
      <c r="H57" s="18"/>
      <c r="I57" s="18"/>
      <c r="J57" s="18"/>
    </row>
    <row r="58" customHeight="1" spans="1:10">
      <c r="A58" s="18"/>
      <c r="B58" s="18"/>
      <c r="C58" s="18"/>
      <c r="D58" s="18"/>
      <c r="E58" s="18"/>
      <c r="F58" s="18"/>
      <c r="G58" s="18"/>
      <c r="H58" s="18"/>
      <c r="I58" s="18"/>
      <c r="J58" s="18"/>
    </row>
    <row r="59" customHeight="1" spans="1:10">
      <c r="A59" s="18"/>
      <c r="B59" s="18"/>
      <c r="C59" s="18"/>
      <c r="D59" s="18"/>
      <c r="E59" s="18"/>
      <c r="F59" s="18"/>
      <c r="G59" s="18"/>
      <c r="H59" s="18"/>
      <c r="I59" s="18"/>
      <c r="J59" s="18"/>
    </row>
    <row r="60" customHeight="1" spans="1:10">
      <c r="A60" s="18"/>
      <c r="B60" s="18"/>
      <c r="C60" s="18"/>
      <c r="D60" s="18"/>
      <c r="E60" s="18"/>
      <c r="F60" s="18"/>
      <c r="G60" s="18"/>
      <c r="H60" s="18"/>
      <c r="I60" s="18"/>
      <c r="J60" s="18"/>
    </row>
    <row r="61" customHeight="1" spans="1:10">
      <c r="A61" s="18"/>
      <c r="B61" s="18"/>
      <c r="C61" s="18"/>
      <c r="D61" s="18"/>
      <c r="E61" s="18"/>
      <c r="F61" s="18"/>
      <c r="G61" s="18"/>
      <c r="H61" s="18"/>
      <c r="I61" s="18"/>
      <c r="J61" s="18"/>
    </row>
  </sheetData>
  <mergeCells count="15">
    <mergeCell ref="F5:K5"/>
    <mergeCell ref="A28:B28"/>
    <mergeCell ref="A29:B29"/>
    <mergeCell ref="A31:B31"/>
    <mergeCell ref="A5:A6"/>
    <mergeCell ref="B5:B6"/>
    <mergeCell ref="C5:C6"/>
    <mergeCell ref="D5:D6"/>
    <mergeCell ref="E5:E6"/>
    <mergeCell ref="L5:L6"/>
    <mergeCell ref="M5:M6"/>
    <mergeCell ref="N5:N6"/>
    <mergeCell ref="O5:O6"/>
    <mergeCell ref="P5:P6"/>
    <mergeCell ref="Q5:Q6"/>
  </mergeCells>
  <printOptions horizontalCentered="1"/>
  <pageMargins left="0.748031496062992" right="0.748031496062992" top="0.78740157480315" bottom="0.590551181102362" header="1.37795275590551" footer="0.511811023622047"/>
  <pageSetup paperSize="9" fitToHeight="0" orientation="landscape" blackAndWhite="1" useFirstPageNumber="1"/>
  <headerFooter scaleWithDoc="0">
    <oddHeader>&amp;R&amp;"宋体,常规"&amp;10第&amp;"Arial Narrow,常规"&amp;P&amp;"宋体,常规"页，共&amp;"Arial Narrow,常规"&amp;N&amp;"宋体,常规"页</oddHeader>
  </headerFooter>
  <drawing r:id="rId2"/>
  <legacyDrawing r:id="rId3"/>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indexed="20"/>
  </sheetPr>
  <dimension ref="A1:L60"/>
  <sheetViews>
    <sheetView workbookViewId="0">
      <selection activeCell="L10" sqref="L10"/>
    </sheetView>
  </sheetViews>
  <sheetFormatPr defaultColWidth="9" defaultRowHeight="15.75" customHeight="1"/>
  <cols>
    <col min="1" max="1" width="5" style="13" customWidth="1"/>
    <col min="2" max="2" width="24.875" style="13" customWidth="1"/>
    <col min="3" max="3" width="9" style="13"/>
    <col min="4" max="4" width="10.375" style="13" customWidth="1"/>
    <col min="5" max="5" width="11.625" style="13" customWidth="1"/>
    <col min="6" max="6" width="8.125" style="13" customWidth="1"/>
    <col min="7" max="8" width="11.625" style="13" customWidth="1"/>
    <col min="9" max="9" width="10" style="13" customWidth="1"/>
    <col min="10" max="10" width="10.375" style="13" customWidth="1"/>
    <col min="11" max="11" width="9.375" style="13" customWidth="1"/>
    <col min="12" max="12" width="13.5" style="13" customWidth="1"/>
    <col min="13" max="16384" width="9" style="13"/>
  </cols>
  <sheetData>
    <row r="1" s="11" customFormat="1" ht="25.5" customHeight="1" spans="1:11">
      <c r="A1" s="14" t="s">
        <v>578</v>
      </c>
      <c r="B1" s="15"/>
      <c r="C1" s="15"/>
      <c r="D1" s="15"/>
      <c r="E1" s="15"/>
      <c r="F1" s="15"/>
      <c r="G1" s="15"/>
      <c r="H1" s="15"/>
      <c r="I1" s="15"/>
      <c r="J1" s="15"/>
      <c r="K1" s="15"/>
    </row>
    <row r="2" customHeight="1" spans="1:11">
      <c r="A2" s="16"/>
      <c r="B2" s="16"/>
      <c r="C2" s="16"/>
      <c r="D2" s="16"/>
      <c r="E2" s="16"/>
      <c r="F2" s="16"/>
      <c r="G2" s="16"/>
      <c r="H2" s="51"/>
      <c r="I2" s="51"/>
      <c r="J2" s="51"/>
      <c r="K2" s="73" t="s">
        <v>579</v>
      </c>
    </row>
    <row r="3" customHeight="1" spans="1:11">
      <c r="A3" s="19" t="str">
        <f>申报表封面!A8</f>
        <v>评估基准日：2022年4月30日</v>
      </c>
      <c r="B3" s="19"/>
      <c r="C3" s="19"/>
      <c r="D3" s="19"/>
      <c r="E3" s="19"/>
      <c r="F3" s="19"/>
      <c r="G3" s="19"/>
      <c r="H3" s="20"/>
      <c r="I3" s="20"/>
      <c r="J3" s="20"/>
      <c r="K3" s="74"/>
    </row>
    <row r="4" customHeight="1" spans="1:11">
      <c r="A4" s="102" t="str">
        <f>申报表封面!C14</f>
        <v>被评估单位（产权持有人）：哈尔滨空调股份有限公司</v>
      </c>
      <c r="B4" s="22"/>
      <c r="C4" s="22"/>
      <c r="D4" s="22"/>
      <c r="E4" s="22"/>
      <c r="F4" s="22"/>
      <c r="G4" s="22"/>
      <c r="H4" s="22"/>
      <c r="I4" s="22"/>
      <c r="J4" s="22"/>
      <c r="K4" s="75" t="s">
        <v>489</v>
      </c>
    </row>
    <row r="5" s="12" customFormat="1" customHeight="1" spans="1:12">
      <c r="A5" s="24" t="s">
        <v>373</v>
      </c>
      <c r="B5" s="24" t="s">
        <v>548</v>
      </c>
      <c r="C5" s="24" t="s">
        <v>551</v>
      </c>
      <c r="D5" s="24" t="s">
        <v>580</v>
      </c>
      <c r="E5" s="24" t="s">
        <v>581</v>
      </c>
      <c r="F5" s="24" t="s">
        <v>582</v>
      </c>
      <c r="G5" s="24" t="s">
        <v>375</v>
      </c>
      <c r="H5" s="26" t="s">
        <v>376</v>
      </c>
      <c r="I5" s="24" t="s">
        <v>377</v>
      </c>
      <c r="J5" s="24" t="s">
        <v>378</v>
      </c>
      <c r="K5" s="76" t="s">
        <v>484</v>
      </c>
      <c r="L5" s="313" t="s">
        <v>538</v>
      </c>
    </row>
    <row r="6" customHeight="1" spans="1:11">
      <c r="A6" s="28"/>
      <c r="B6" s="29"/>
      <c r="C6" s="30"/>
      <c r="D6" s="49"/>
      <c r="E6" s="28"/>
      <c r="F6" s="28"/>
      <c r="G6" s="49"/>
      <c r="H6" s="31"/>
      <c r="I6" s="44">
        <f t="shared" ref="I6:I30" si="0">H6-G6</f>
        <v>0</v>
      </c>
      <c r="J6" s="44">
        <f t="shared" ref="J6:J30" si="1">IF(G6=0,0,ROUND(I6/G6*100,2))</f>
        <v>0</v>
      </c>
      <c r="K6" s="78"/>
    </row>
    <row r="7" customHeight="1" spans="1:11">
      <c r="A7" s="28"/>
      <c r="B7" s="29"/>
      <c r="C7" s="30"/>
      <c r="D7" s="49"/>
      <c r="E7" s="28"/>
      <c r="F7" s="28"/>
      <c r="G7" s="49"/>
      <c r="H7" s="31"/>
      <c r="I7" s="44">
        <f t="shared" si="0"/>
        <v>0</v>
      </c>
      <c r="J7" s="44">
        <f t="shared" si="1"/>
        <v>0</v>
      </c>
      <c r="K7" s="78"/>
    </row>
    <row r="8" customHeight="1" spans="1:11">
      <c r="A8" s="28"/>
      <c r="B8" s="29"/>
      <c r="C8" s="30"/>
      <c r="D8" s="49"/>
      <c r="E8" s="28"/>
      <c r="F8" s="28"/>
      <c r="G8" s="49"/>
      <c r="H8" s="31"/>
      <c r="I8" s="44">
        <f t="shared" si="0"/>
        <v>0</v>
      </c>
      <c r="J8" s="44">
        <f t="shared" si="1"/>
        <v>0</v>
      </c>
      <c r="K8" s="78"/>
    </row>
    <row r="9" customHeight="1" spans="1:11">
      <c r="A9" s="28"/>
      <c r="B9" s="29"/>
      <c r="C9" s="30"/>
      <c r="D9" s="49"/>
      <c r="E9" s="28"/>
      <c r="F9" s="28"/>
      <c r="G9" s="49"/>
      <c r="H9" s="31"/>
      <c r="I9" s="44">
        <f t="shared" si="0"/>
        <v>0</v>
      </c>
      <c r="J9" s="44">
        <f t="shared" si="1"/>
        <v>0</v>
      </c>
      <c r="K9" s="78"/>
    </row>
    <row r="10" customHeight="1" spans="1:11">
      <c r="A10" s="28"/>
      <c r="B10" s="29"/>
      <c r="C10" s="30"/>
      <c r="D10" s="49"/>
      <c r="E10" s="28"/>
      <c r="F10" s="28"/>
      <c r="G10" s="49"/>
      <c r="H10" s="31"/>
      <c r="I10" s="44">
        <f t="shared" si="0"/>
        <v>0</v>
      </c>
      <c r="J10" s="44">
        <f t="shared" si="1"/>
        <v>0</v>
      </c>
      <c r="K10" s="78"/>
    </row>
    <row r="11" customHeight="1" spans="1:11">
      <c r="A11" s="28"/>
      <c r="B11" s="29"/>
      <c r="C11" s="30"/>
      <c r="D11" s="49"/>
      <c r="E11" s="28"/>
      <c r="F11" s="28"/>
      <c r="G11" s="49"/>
      <c r="H11" s="31"/>
      <c r="I11" s="44">
        <f t="shared" si="0"/>
        <v>0</v>
      </c>
      <c r="J11" s="44">
        <f t="shared" si="1"/>
        <v>0</v>
      </c>
      <c r="K11" s="78"/>
    </row>
    <row r="12" customHeight="1" spans="1:11">
      <c r="A12" s="28"/>
      <c r="B12" s="29"/>
      <c r="C12" s="30"/>
      <c r="D12" s="49"/>
      <c r="E12" s="28"/>
      <c r="F12" s="28"/>
      <c r="G12" s="49"/>
      <c r="H12" s="31"/>
      <c r="I12" s="44">
        <f t="shared" si="0"/>
        <v>0</v>
      </c>
      <c r="J12" s="44">
        <f t="shared" si="1"/>
        <v>0</v>
      </c>
      <c r="K12" s="78"/>
    </row>
    <row r="13" customHeight="1" spans="1:11">
      <c r="A13" s="28"/>
      <c r="B13" s="29"/>
      <c r="C13" s="30"/>
      <c r="D13" s="49"/>
      <c r="E13" s="28"/>
      <c r="F13" s="28"/>
      <c r="G13" s="49"/>
      <c r="H13" s="31"/>
      <c r="I13" s="44">
        <f t="shared" si="0"/>
        <v>0</v>
      </c>
      <c r="J13" s="44">
        <f t="shared" si="1"/>
        <v>0</v>
      </c>
      <c r="K13" s="78"/>
    </row>
    <row r="14" customHeight="1" spans="1:11">
      <c r="A14" s="28"/>
      <c r="B14" s="29"/>
      <c r="C14" s="30"/>
      <c r="D14" s="49"/>
      <c r="E14" s="28"/>
      <c r="F14" s="28"/>
      <c r="G14" s="49"/>
      <c r="H14" s="31"/>
      <c r="I14" s="44">
        <f t="shared" si="0"/>
        <v>0</v>
      </c>
      <c r="J14" s="44">
        <f t="shared" si="1"/>
        <v>0</v>
      </c>
      <c r="K14" s="78"/>
    </row>
    <row r="15" customHeight="1" spans="1:11">
      <c r="A15" s="28"/>
      <c r="B15" s="29"/>
      <c r="C15" s="30"/>
      <c r="D15" s="49"/>
      <c r="E15" s="28"/>
      <c r="F15" s="28"/>
      <c r="G15" s="49"/>
      <c r="H15" s="31"/>
      <c r="I15" s="44">
        <f t="shared" si="0"/>
        <v>0</v>
      </c>
      <c r="J15" s="44">
        <f t="shared" si="1"/>
        <v>0</v>
      </c>
      <c r="K15" s="78"/>
    </row>
    <row r="16" customHeight="1" spans="1:11">
      <c r="A16" s="28"/>
      <c r="B16" s="29"/>
      <c r="C16" s="30"/>
      <c r="D16" s="49"/>
      <c r="E16" s="28"/>
      <c r="F16" s="28"/>
      <c r="G16" s="49"/>
      <c r="H16" s="31"/>
      <c r="I16" s="44">
        <f t="shared" si="0"/>
        <v>0</v>
      </c>
      <c r="J16" s="44">
        <f t="shared" si="1"/>
        <v>0</v>
      </c>
      <c r="K16" s="78"/>
    </row>
    <row r="17" customHeight="1" spans="1:11">
      <c r="A17" s="28"/>
      <c r="B17" s="29"/>
      <c r="C17" s="30"/>
      <c r="D17" s="49"/>
      <c r="E17" s="28"/>
      <c r="F17" s="28"/>
      <c r="G17" s="49"/>
      <c r="H17" s="31"/>
      <c r="I17" s="44">
        <f t="shared" si="0"/>
        <v>0</v>
      </c>
      <c r="J17" s="44">
        <f t="shared" si="1"/>
        <v>0</v>
      </c>
      <c r="K17" s="78"/>
    </row>
    <row r="18" customHeight="1" spans="1:11">
      <c r="A18" s="28"/>
      <c r="B18" s="29"/>
      <c r="C18" s="30"/>
      <c r="D18" s="49"/>
      <c r="E18" s="28"/>
      <c r="F18" s="28"/>
      <c r="G18" s="49"/>
      <c r="H18" s="31"/>
      <c r="I18" s="44">
        <f t="shared" si="0"/>
        <v>0</v>
      </c>
      <c r="J18" s="44">
        <f t="shared" si="1"/>
        <v>0</v>
      </c>
      <c r="K18" s="78"/>
    </row>
    <row r="19" customHeight="1" spans="1:11">
      <c r="A19" s="28"/>
      <c r="B19" s="29"/>
      <c r="C19" s="30"/>
      <c r="D19" s="49"/>
      <c r="E19" s="28"/>
      <c r="F19" s="28"/>
      <c r="G19" s="49"/>
      <c r="H19" s="31"/>
      <c r="I19" s="44">
        <f t="shared" si="0"/>
        <v>0</v>
      </c>
      <c r="J19" s="44">
        <f t="shared" si="1"/>
        <v>0</v>
      </c>
      <c r="K19" s="78"/>
    </row>
    <row r="20" customHeight="1" spans="1:11">
      <c r="A20" s="28"/>
      <c r="B20" s="29"/>
      <c r="C20" s="30"/>
      <c r="D20" s="49"/>
      <c r="E20" s="28"/>
      <c r="F20" s="28"/>
      <c r="G20" s="49"/>
      <c r="H20" s="31"/>
      <c r="I20" s="44">
        <f t="shared" si="0"/>
        <v>0</v>
      </c>
      <c r="J20" s="44">
        <f t="shared" si="1"/>
        <v>0</v>
      </c>
      <c r="K20" s="78"/>
    </row>
    <row r="21" customHeight="1" spans="1:11">
      <c r="A21" s="28"/>
      <c r="B21" s="29"/>
      <c r="C21" s="30"/>
      <c r="D21" s="49"/>
      <c r="E21" s="28"/>
      <c r="F21" s="28"/>
      <c r="G21" s="49"/>
      <c r="H21" s="31"/>
      <c r="I21" s="44">
        <f t="shared" si="0"/>
        <v>0</v>
      </c>
      <c r="J21" s="44">
        <f t="shared" si="1"/>
        <v>0</v>
      </c>
      <c r="K21" s="78"/>
    </row>
    <row r="22" customHeight="1" spans="1:11">
      <c r="A22" s="28"/>
      <c r="B22" s="29"/>
      <c r="C22" s="30"/>
      <c r="D22" s="49"/>
      <c r="E22" s="28"/>
      <c r="F22" s="28"/>
      <c r="G22" s="49"/>
      <c r="H22" s="31"/>
      <c r="I22" s="44">
        <f t="shared" si="0"/>
        <v>0</v>
      </c>
      <c r="J22" s="44">
        <f t="shared" si="1"/>
        <v>0</v>
      </c>
      <c r="K22" s="78"/>
    </row>
    <row r="23" customHeight="1" spans="1:11">
      <c r="A23" s="28"/>
      <c r="B23" s="29"/>
      <c r="C23" s="30"/>
      <c r="D23" s="49"/>
      <c r="E23" s="28"/>
      <c r="F23" s="28"/>
      <c r="G23" s="49"/>
      <c r="H23" s="31"/>
      <c r="I23" s="44">
        <f t="shared" si="0"/>
        <v>0</v>
      </c>
      <c r="J23" s="44">
        <f t="shared" si="1"/>
        <v>0</v>
      </c>
      <c r="K23" s="78"/>
    </row>
    <row r="24" customHeight="1" spans="1:11">
      <c r="A24" s="28"/>
      <c r="B24" s="29"/>
      <c r="C24" s="30"/>
      <c r="D24" s="49"/>
      <c r="E24" s="28"/>
      <c r="F24" s="28"/>
      <c r="G24" s="49"/>
      <c r="H24" s="31"/>
      <c r="I24" s="44">
        <f t="shared" si="0"/>
        <v>0</v>
      </c>
      <c r="J24" s="44">
        <f t="shared" si="1"/>
        <v>0</v>
      </c>
      <c r="K24" s="78"/>
    </row>
    <row r="25" customHeight="1" spans="1:11">
      <c r="A25" s="28"/>
      <c r="B25" s="29"/>
      <c r="C25" s="30"/>
      <c r="D25" s="49"/>
      <c r="E25" s="28"/>
      <c r="F25" s="28"/>
      <c r="G25" s="49"/>
      <c r="H25" s="31"/>
      <c r="I25" s="44">
        <f t="shared" si="0"/>
        <v>0</v>
      </c>
      <c r="J25" s="44">
        <f t="shared" si="1"/>
        <v>0</v>
      </c>
      <c r="K25" s="78"/>
    </row>
    <row r="26" customHeight="1" spans="1:11">
      <c r="A26" s="28"/>
      <c r="B26" s="29"/>
      <c r="C26" s="30"/>
      <c r="D26" s="49"/>
      <c r="E26" s="28"/>
      <c r="F26" s="28"/>
      <c r="G26" s="49"/>
      <c r="H26" s="31"/>
      <c r="I26" s="44">
        <f t="shared" si="0"/>
        <v>0</v>
      </c>
      <c r="J26" s="44">
        <f t="shared" si="1"/>
        <v>0</v>
      </c>
      <c r="K26" s="78"/>
    </row>
    <row r="27" customHeight="1" spans="1:11">
      <c r="A27" s="28"/>
      <c r="B27" s="29"/>
      <c r="C27" s="30"/>
      <c r="D27" s="49"/>
      <c r="E27" s="28"/>
      <c r="F27" s="28"/>
      <c r="G27" s="49"/>
      <c r="H27" s="31"/>
      <c r="I27" s="44">
        <f t="shared" si="0"/>
        <v>0</v>
      </c>
      <c r="J27" s="44">
        <f t="shared" si="1"/>
        <v>0</v>
      </c>
      <c r="K27" s="78"/>
    </row>
    <row r="28" customHeight="1" spans="1:11">
      <c r="A28" s="28"/>
      <c r="B28" s="29"/>
      <c r="C28" s="30"/>
      <c r="D28" s="49"/>
      <c r="E28" s="28"/>
      <c r="F28" s="28"/>
      <c r="G28" s="49"/>
      <c r="H28" s="31"/>
      <c r="I28" s="44">
        <f t="shared" si="0"/>
        <v>0</v>
      </c>
      <c r="J28" s="44">
        <f t="shared" si="1"/>
        <v>0</v>
      </c>
      <c r="K28" s="78"/>
    </row>
    <row r="29" customHeight="1" spans="1:11">
      <c r="A29" s="28"/>
      <c r="B29" s="33" t="s">
        <v>475</v>
      </c>
      <c r="C29" s="30"/>
      <c r="D29" s="49"/>
      <c r="E29" s="28"/>
      <c r="F29" s="28"/>
      <c r="G29" s="49"/>
      <c r="H29" s="31"/>
      <c r="I29" s="44">
        <f t="shared" si="0"/>
        <v>0</v>
      </c>
      <c r="J29" s="44">
        <f t="shared" si="1"/>
        <v>0</v>
      </c>
      <c r="K29" s="78"/>
    </row>
    <row r="30" customHeight="1" spans="1:11">
      <c r="A30" s="34" t="s">
        <v>539</v>
      </c>
      <c r="B30" s="26"/>
      <c r="C30" s="37"/>
      <c r="D30" s="44"/>
      <c r="E30" s="37"/>
      <c r="F30" s="37"/>
      <c r="G30" s="44">
        <f>SUM(G6:G29)</f>
        <v>0</v>
      </c>
      <c r="H30" s="36">
        <f>SUM(H6:H29)</f>
        <v>0</v>
      </c>
      <c r="I30" s="44">
        <f t="shared" si="0"/>
        <v>0</v>
      </c>
      <c r="J30" s="44">
        <f t="shared" si="1"/>
        <v>0</v>
      </c>
      <c r="K30" s="79"/>
    </row>
    <row r="31" customHeight="1" spans="1:11">
      <c r="A31" s="38" t="str">
        <f>申报表封面!C18</f>
        <v>被评估单位填表人：</v>
      </c>
      <c r="B31" s="38"/>
      <c r="C31" s="38"/>
      <c r="D31" s="38"/>
      <c r="E31" s="87"/>
      <c r="F31" s="87"/>
      <c r="G31" s="39" t="str">
        <f>CONCATENATE(索引!$D$6,"：",索引!$D21,"    ",索引!$E21)</f>
        <v>评估人员：    </v>
      </c>
      <c r="H31" s="378"/>
      <c r="I31" s="378"/>
      <c r="J31" s="378"/>
      <c r="K31" s="80"/>
    </row>
    <row r="32" customHeight="1" spans="1:11">
      <c r="A32" s="87" t="str">
        <f>申报表封面!C20</f>
        <v>填表日期：</v>
      </c>
      <c r="B32" s="87"/>
      <c r="C32" s="87"/>
      <c r="D32" s="87"/>
      <c r="E32" s="87"/>
      <c r="F32" s="87"/>
      <c r="G32" s="87"/>
      <c r="H32" s="87"/>
      <c r="I32" s="87"/>
      <c r="J32" s="87"/>
      <c r="K32" s="135"/>
    </row>
    <row r="33" customHeight="1" spans="1:11">
      <c r="A33" s="71" t="s">
        <v>477</v>
      </c>
      <c r="B33" s="71"/>
      <c r="C33" s="71"/>
      <c r="D33" s="71"/>
      <c r="E33" s="71"/>
      <c r="F33" s="71"/>
      <c r="G33" s="71"/>
      <c r="H33" s="71"/>
      <c r="I33" s="71"/>
      <c r="J33" s="71"/>
      <c r="K33" s="387"/>
    </row>
    <row r="34" customHeight="1" spans="1:11">
      <c r="A34" s="71"/>
      <c r="B34" s="72" t="s">
        <v>583</v>
      </c>
      <c r="C34" s="71"/>
      <c r="D34" s="71"/>
      <c r="E34" s="71"/>
      <c r="F34" s="71"/>
      <c r="G34" s="71"/>
      <c r="H34" s="71"/>
      <c r="I34" s="71"/>
      <c r="J34" s="71"/>
      <c r="K34" s="387"/>
    </row>
    <row r="35" customHeight="1" spans="1:11">
      <c r="A35" s="71"/>
      <c r="B35" s="71"/>
      <c r="C35" s="71"/>
      <c r="D35" s="71"/>
      <c r="E35" s="71"/>
      <c r="F35" s="71"/>
      <c r="G35" s="71"/>
      <c r="H35" s="71"/>
      <c r="I35" s="71"/>
      <c r="J35" s="71"/>
      <c r="K35" s="387"/>
    </row>
    <row r="36" customHeight="1" spans="1:10">
      <c r="A36" s="18"/>
      <c r="B36" s="18"/>
      <c r="C36" s="18"/>
      <c r="D36" s="18"/>
      <c r="E36" s="18"/>
      <c r="F36" s="18"/>
      <c r="G36" s="18"/>
      <c r="H36" s="18"/>
      <c r="I36" s="18"/>
      <c r="J36" s="18"/>
    </row>
    <row r="37" customHeight="1" spans="1:10">
      <c r="A37" s="18"/>
      <c r="B37" s="18"/>
      <c r="C37" s="18"/>
      <c r="D37" s="18"/>
      <c r="E37" s="18"/>
      <c r="F37" s="18"/>
      <c r="G37" s="18"/>
      <c r="H37" s="18"/>
      <c r="I37" s="18"/>
      <c r="J37" s="18"/>
    </row>
    <row r="38" customHeight="1" spans="1:10">
      <c r="A38" s="18"/>
      <c r="B38" s="18"/>
      <c r="C38" s="18"/>
      <c r="D38" s="18"/>
      <c r="E38" s="18"/>
      <c r="F38" s="18"/>
      <c r="G38" s="18"/>
      <c r="H38" s="18"/>
      <c r="I38" s="18"/>
      <c r="J38" s="18"/>
    </row>
    <row r="39" customHeight="1" spans="1:10">
      <c r="A39" s="18"/>
      <c r="B39" s="18"/>
      <c r="C39" s="18"/>
      <c r="D39" s="18"/>
      <c r="E39" s="18"/>
      <c r="F39" s="18"/>
      <c r="G39" s="18"/>
      <c r="H39" s="18"/>
      <c r="I39" s="18"/>
      <c r="J39" s="18"/>
    </row>
    <row r="40" customHeight="1" spans="1:10">
      <c r="A40" s="18"/>
      <c r="B40" s="18"/>
      <c r="C40" s="18"/>
      <c r="D40" s="18"/>
      <c r="E40" s="18"/>
      <c r="F40" s="18"/>
      <c r="G40" s="18"/>
      <c r="H40" s="18"/>
      <c r="I40" s="18"/>
      <c r="J40" s="18"/>
    </row>
    <row r="41" customHeight="1" spans="1:10">
      <c r="A41" s="18"/>
      <c r="B41" s="18"/>
      <c r="C41" s="18"/>
      <c r="D41" s="18"/>
      <c r="E41" s="18"/>
      <c r="F41" s="18"/>
      <c r="G41" s="18"/>
      <c r="H41" s="18"/>
      <c r="I41" s="18"/>
      <c r="J41" s="18"/>
    </row>
    <row r="42" customHeight="1" spans="1:10">
      <c r="A42" s="18"/>
      <c r="B42" s="18"/>
      <c r="C42" s="18"/>
      <c r="D42" s="18"/>
      <c r="E42" s="18"/>
      <c r="F42" s="18"/>
      <c r="G42" s="18"/>
      <c r="H42" s="18"/>
      <c r="I42" s="18"/>
      <c r="J42" s="18"/>
    </row>
    <row r="43" customHeight="1" spans="1:10">
      <c r="A43" s="18"/>
      <c r="B43" s="18"/>
      <c r="C43" s="18"/>
      <c r="D43" s="18"/>
      <c r="E43" s="18"/>
      <c r="F43" s="18"/>
      <c r="G43" s="18"/>
      <c r="H43" s="18"/>
      <c r="I43" s="18"/>
      <c r="J43" s="18"/>
    </row>
    <row r="44" customHeight="1" spans="1:10">
      <c r="A44" s="18"/>
      <c r="B44" s="18"/>
      <c r="C44" s="18"/>
      <c r="D44" s="18"/>
      <c r="E44" s="18"/>
      <c r="F44" s="18"/>
      <c r="G44" s="18"/>
      <c r="H44" s="18"/>
      <c r="I44" s="18"/>
      <c r="J44" s="18"/>
    </row>
    <row r="45" customHeight="1" spans="1:10">
      <c r="A45" s="18"/>
      <c r="B45" s="18"/>
      <c r="C45" s="18"/>
      <c r="D45" s="18"/>
      <c r="E45" s="18"/>
      <c r="F45" s="18"/>
      <c r="G45" s="18"/>
      <c r="H45" s="18"/>
      <c r="I45" s="18"/>
      <c r="J45" s="18"/>
    </row>
    <row r="46" customHeight="1" spans="1:10">
      <c r="A46" s="18"/>
      <c r="B46" s="18"/>
      <c r="C46" s="18"/>
      <c r="D46" s="18"/>
      <c r="E46" s="18"/>
      <c r="F46" s="18"/>
      <c r="G46" s="18"/>
      <c r="H46" s="18"/>
      <c r="I46" s="18"/>
      <c r="J46" s="18"/>
    </row>
    <row r="47" customHeight="1" spans="1:10">
      <c r="A47" s="18"/>
      <c r="B47" s="18"/>
      <c r="C47" s="18"/>
      <c r="D47" s="18"/>
      <c r="E47" s="18"/>
      <c r="F47" s="18"/>
      <c r="G47" s="18"/>
      <c r="H47" s="18"/>
      <c r="I47" s="18"/>
      <c r="J47" s="18"/>
    </row>
    <row r="48" customHeight="1" spans="1:10">
      <c r="A48" s="18"/>
      <c r="B48" s="18"/>
      <c r="C48" s="18"/>
      <c r="D48" s="18"/>
      <c r="E48" s="18"/>
      <c r="F48" s="18"/>
      <c r="G48" s="18"/>
      <c r="H48" s="18"/>
      <c r="I48" s="18"/>
      <c r="J48" s="18"/>
    </row>
    <row r="49" customHeight="1" spans="1:10">
      <c r="A49" s="18"/>
      <c r="B49" s="18"/>
      <c r="C49" s="18"/>
      <c r="D49" s="18"/>
      <c r="E49" s="18"/>
      <c r="F49" s="18"/>
      <c r="G49" s="18"/>
      <c r="H49" s="18"/>
      <c r="I49" s="18"/>
      <c r="J49" s="18"/>
    </row>
    <row r="50" customHeight="1" spans="1:10">
      <c r="A50" s="18"/>
      <c r="B50" s="18"/>
      <c r="C50" s="18"/>
      <c r="D50" s="18"/>
      <c r="E50" s="18"/>
      <c r="F50" s="18"/>
      <c r="G50" s="18"/>
      <c r="H50" s="18"/>
      <c r="I50" s="18"/>
      <c r="J50" s="18"/>
    </row>
    <row r="51" customHeight="1" spans="1:10">
      <c r="A51" s="18"/>
      <c r="B51" s="18"/>
      <c r="C51" s="18"/>
      <c r="D51" s="18"/>
      <c r="E51" s="18"/>
      <c r="F51" s="18"/>
      <c r="G51" s="18"/>
      <c r="H51" s="18"/>
      <c r="I51" s="18"/>
      <c r="J51" s="18"/>
    </row>
    <row r="52" customHeight="1" spans="1:10">
      <c r="A52" s="18"/>
      <c r="B52" s="18"/>
      <c r="C52" s="18"/>
      <c r="D52" s="18"/>
      <c r="E52" s="18"/>
      <c r="F52" s="18"/>
      <c r="G52" s="18"/>
      <c r="H52" s="18"/>
      <c r="I52" s="18"/>
      <c r="J52" s="18"/>
    </row>
    <row r="53" customHeight="1" spans="1:10">
      <c r="A53" s="18"/>
      <c r="B53" s="18"/>
      <c r="C53" s="18"/>
      <c r="D53" s="18"/>
      <c r="E53" s="18"/>
      <c r="F53" s="18"/>
      <c r="G53" s="18"/>
      <c r="H53" s="18"/>
      <c r="I53" s="18"/>
      <c r="J53" s="18"/>
    </row>
    <row r="54" customHeight="1" spans="1:10">
      <c r="A54" s="18"/>
      <c r="B54" s="18"/>
      <c r="C54" s="18"/>
      <c r="D54" s="18"/>
      <c r="E54" s="18"/>
      <c r="F54" s="18"/>
      <c r="G54" s="18"/>
      <c r="H54" s="18"/>
      <c r="I54" s="18"/>
      <c r="J54" s="18"/>
    </row>
    <row r="55" customHeight="1" spans="1:10">
      <c r="A55" s="18"/>
      <c r="B55" s="18"/>
      <c r="C55" s="18"/>
      <c r="D55" s="18"/>
      <c r="E55" s="18"/>
      <c r="F55" s="18"/>
      <c r="G55" s="18"/>
      <c r="H55" s="18"/>
      <c r="I55" s="18"/>
      <c r="J55" s="18"/>
    </row>
    <row r="56" customHeight="1" spans="1:10">
      <c r="A56" s="18"/>
      <c r="B56" s="18"/>
      <c r="C56" s="18"/>
      <c r="D56" s="18"/>
      <c r="E56" s="18"/>
      <c r="F56" s="18"/>
      <c r="G56" s="18"/>
      <c r="H56" s="18"/>
      <c r="I56" s="18"/>
      <c r="J56" s="18"/>
    </row>
    <row r="57" customHeight="1" spans="1:10">
      <c r="A57" s="18"/>
      <c r="B57" s="18"/>
      <c r="C57" s="18"/>
      <c r="D57" s="18"/>
      <c r="E57" s="18"/>
      <c r="F57" s="18"/>
      <c r="G57" s="18"/>
      <c r="H57" s="18"/>
      <c r="I57" s="18"/>
      <c r="J57" s="18"/>
    </row>
    <row r="58" customHeight="1" spans="1:10">
      <c r="A58" s="18"/>
      <c r="B58" s="18"/>
      <c r="C58" s="18"/>
      <c r="D58" s="18"/>
      <c r="E58" s="18"/>
      <c r="F58" s="18"/>
      <c r="G58" s="18"/>
      <c r="H58" s="18"/>
      <c r="I58" s="18"/>
      <c r="J58" s="18"/>
    </row>
    <row r="59" customHeight="1" spans="1:10">
      <c r="A59" s="18"/>
      <c r="B59" s="18"/>
      <c r="C59" s="18"/>
      <c r="D59" s="18"/>
      <c r="E59" s="18"/>
      <c r="F59" s="18"/>
      <c r="G59" s="18"/>
      <c r="H59" s="18"/>
      <c r="I59" s="18"/>
      <c r="J59" s="18"/>
    </row>
    <row r="60" customHeight="1" spans="1:10">
      <c r="A60" s="18"/>
      <c r="B60" s="18"/>
      <c r="C60" s="18"/>
      <c r="D60" s="18"/>
      <c r="E60" s="18"/>
      <c r="F60" s="18"/>
      <c r="G60" s="18"/>
      <c r="H60" s="18"/>
      <c r="I60" s="18"/>
      <c r="J60" s="18"/>
    </row>
  </sheetData>
  <mergeCells count="1">
    <mergeCell ref="A30:B30"/>
  </mergeCells>
  <printOptions horizontalCentered="1"/>
  <pageMargins left="0.748031496062992" right="0.748031496062992" top="0.78740157480315" bottom="0.590551181102362" header="1.37795275590551" footer="0.511811023622047"/>
  <pageSetup paperSize="9" fitToHeight="0" orientation="landscape" blackAndWhite="1" useFirstPageNumber="1"/>
  <headerFooter scaleWithDoc="0">
    <oddHeader>&amp;R&amp;"宋体,常规"&amp;10第&amp;"Arial Narrow,常规"&amp;P&amp;"宋体,常规"页，共&amp;"Arial Narrow,常规"&amp;N&amp;"宋体,常规"页</oddHeader>
  </headerFooter>
  <drawing r:id="rId2"/>
  <legacyDrawing r:id="rId3"/>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indexed="55"/>
  </sheetPr>
  <dimension ref="A1:J60"/>
  <sheetViews>
    <sheetView workbookViewId="0">
      <selection activeCell="J10" sqref="J10"/>
    </sheetView>
  </sheetViews>
  <sheetFormatPr defaultColWidth="9" defaultRowHeight="15.75" customHeight="1"/>
  <cols>
    <col min="1" max="1" width="5.5" style="13" customWidth="1"/>
    <col min="2" max="2" width="22.875" style="13" customWidth="1"/>
    <col min="3" max="3" width="8.375" style="13" customWidth="1"/>
    <col min="4" max="4" width="19.125" style="13" customWidth="1"/>
    <col min="5" max="6" width="14.375" style="13" customWidth="1"/>
    <col min="7" max="7" width="12.125" style="13" customWidth="1"/>
    <col min="8" max="8" width="11.125" style="13" customWidth="1"/>
    <col min="9" max="10" width="14.125" style="13" customWidth="1"/>
    <col min="11" max="16384" width="9" style="13"/>
  </cols>
  <sheetData>
    <row r="1" s="11" customFormat="1" ht="25.5" customHeight="1" spans="1:9">
      <c r="A1" s="14" t="s">
        <v>584</v>
      </c>
      <c r="B1" s="15"/>
      <c r="C1" s="15"/>
      <c r="D1" s="15"/>
      <c r="E1" s="15"/>
      <c r="F1" s="15"/>
      <c r="G1" s="15"/>
      <c r="H1" s="15"/>
      <c r="I1" s="15"/>
    </row>
    <row r="2" customHeight="1" spans="1:9">
      <c r="A2" s="16"/>
      <c r="B2" s="16"/>
      <c r="C2" s="16"/>
      <c r="D2" s="16"/>
      <c r="E2" s="16"/>
      <c r="F2" s="16"/>
      <c r="G2" s="16"/>
      <c r="H2" s="51"/>
      <c r="I2" s="17" t="s">
        <v>585</v>
      </c>
    </row>
    <row r="3" customHeight="1" spans="1:9">
      <c r="A3" s="19" t="str">
        <f>申报表封面!A8</f>
        <v>评估基准日：2022年4月30日</v>
      </c>
      <c r="B3" s="19"/>
      <c r="C3" s="19"/>
      <c r="D3" s="19"/>
      <c r="E3" s="19"/>
      <c r="F3" s="19"/>
      <c r="G3" s="19"/>
      <c r="H3" s="20"/>
      <c r="I3" s="20"/>
    </row>
    <row r="4" customHeight="1" spans="1:9">
      <c r="A4" s="102" t="str">
        <f>申报表封面!C14</f>
        <v>被评估单位（产权持有人）：哈尔滨空调股份有限公司</v>
      </c>
      <c r="B4" s="22"/>
      <c r="C4" s="22"/>
      <c r="D4" s="22"/>
      <c r="E4" s="22"/>
      <c r="F4" s="22"/>
      <c r="G4" s="22"/>
      <c r="H4" s="22"/>
      <c r="I4" s="23" t="s">
        <v>372</v>
      </c>
    </row>
    <row r="5" s="12" customFormat="1" customHeight="1" spans="1:10">
      <c r="A5" s="24" t="s">
        <v>373</v>
      </c>
      <c r="B5" s="24" t="s">
        <v>532</v>
      </c>
      <c r="C5" s="24" t="s">
        <v>551</v>
      </c>
      <c r="D5" s="24" t="s">
        <v>586</v>
      </c>
      <c r="E5" s="24" t="s">
        <v>375</v>
      </c>
      <c r="F5" s="26" t="s">
        <v>376</v>
      </c>
      <c r="G5" s="24" t="s">
        <v>377</v>
      </c>
      <c r="H5" s="24" t="s">
        <v>378</v>
      </c>
      <c r="I5" s="24" t="s">
        <v>464</v>
      </c>
      <c r="J5" s="313" t="s">
        <v>538</v>
      </c>
    </row>
    <row r="6" customHeight="1" spans="1:9">
      <c r="A6" s="28"/>
      <c r="B6" s="29"/>
      <c r="C6" s="30"/>
      <c r="D6" s="32"/>
      <c r="E6" s="49"/>
      <c r="F6" s="31"/>
      <c r="G6" s="44">
        <f t="shared" ref="G6:G30" si="0">F6-E6</f>
        <v>0</v>
      </c>
      <c r="H6" s="44">
        <f t="shared" ref="H6:H30" si="1">IF(E6=0,0,ROUND(G6/E6*100,2))</f>
        <v>0</v>
      </c>
      <c r="I6" s="32"/>
    </row>
    <row r="7" customHeight="1" spans="1:9">
      <c r="A7" s="28"/>
      <c r="B7" s="29"/>
      <c r="C7" s="30"/>
      <c r="D7" s="32"/>
      <c r="E7" s="49"/>
      <c r="F7" s="31"/>
      <c r="G7" s="44">
        <f t="shared" si="0"/>
        <v>0</v>
      </c>
      <c r="H7" s="44">
        <f t="shared" si="1"/>
        <v>0</v>
      </c>
      <c r="I7" s="32"/>
    </row>
    <row r="8" customHeight="1" spans="1:9">
      <c r="A8" s="28"/>
      <c r="B8" s="29"/>
      <c r="C8" s="30"/>
      <c r="D8" s="32"/>
      <c r="E8" s="49"/>
      <c r="F8" s="31"/>
      <c r="G8" s="44">
        <f t="shared" si="0"/>
        <v>0</v>
      </c>
      <c r="H8" s="44">
        <f t="shared" si="1"/>
        <v>0</v>
      </c>
      <c r="I8" s="32"/>
    </row>
    <row r="9" customHeight="1" spans="1:9">
      <c r="A9" s="28"/>
      <c r="B9" s="29"/>
      <c r="C9" s="30"/>
      <c r="D9" s="32"/>
      <c r="E9" s="49"/>
      <c r="F9" s="31"/>
      <c r="G9" s="44">
        <f t="shared" si="0"/>
        <v>0</v>
      </c>
      <c r="H9" s="44">
        <f t="shared" si="1"/>
        <v>0</v>
      </c>
      <c r="I9" s="32"/>
    </row>
    <row r="10" customHeight="1" spans="1:9">
      <c r="A10" s="28"/>
      <c r="B10" s="29"/>
      <c r="C10" s="30"/>
      <c r="D10" s="32"/>
      <c r="E10" s="49"/>
      <c r="F10" s="31"/>
      <c r="G10" s="44">
        <f t="shared" si="0"/>
        <v>0</v>
      </c>
      <c r="H10" s="44">
        <f t="shared" si="1"/>
        <v>0</v>
      </c>
      <c r="I10" s="32"/>
    </row>
    <row r="11" customHeight="1" spans="1:9">
      <c r="A11" s="28"/>
      <c r="B11" s="29"/>
      <c r="C11" s="30"/>
      <c r="D11" s="32"/>
      <c r="E11" s="49"/>
      <c r="F11" s="31"/>
      <c r="G11" s="44">
        <f t="shared" si="0"/>
        <v>0</v>
      </c>
      <c r="H11" s="44">
        <f t="shared" si="1"/>
        <v>0</v>
      </c>
      <c r="I11" s="32"/>
    </row>
    <row r="12" customHeight="1" spans="1:9">
      <c r="A12" s="28"/>
      <c r="B12" s="29"/>
      <c r="C12" s="30"/>
      <c r="D12" s="32"/>
      <c r="E12" s="49"/>
      <c r="F12" s="31"/>
      <c r="G12" s="44">
        <f t="shared" si="0"/>
        <v>0</v>
      </c>
      <c r="H12" s="44">
        <f t="shared" si="1"/>
        <v>0</v>
      </c>
      <c r="I12" s="32"/>
    </row>
    <row r="13" customHeight="1" spans="1:9">
      <c r="A13" s="28"/>
      <c r="B13" s="29"/>
      <c r="C13" s="30"/>
      <c r="D13" s="32"/>
      <c r="E13" s="49"/>
      <c r="F13" s="31"/>
      <c r="G13" s="44">
        <f t="shared" si="0"/>
        <v>0</v>
      </c>
      <c r="H13" s="44">
        <f t="shared" si="1"/>
        <v>0</v>
      </c>
      <c r="I13" s="32"/>
    </row>
    <row r="14" customHeight="1" spans="1:9">
      <c r="A14" s="28"/>
      <c r="B14" s="29"/>
      <c r="C14" s="30"/>
      <c r="D14" s="32"/>
      <c r="E14" s="49"/>
      <c r="F14" s="31"/>
      <c r="G14" s="44">
        <f t="shared" si="0"/>
        <v>0</v>
      </c>
      <c r="H14" s="44">
        <f t="shared" si="1"/>
        <v>0</v>
      </c>
      <c r="I14" s="32"/>
    </row>
    <row r="15" customHeight="1" spans="1:9">
      <c r="A15" s="28"/>
      <c r="B15" s="29"/>
      <c r="C15" s="30"/>
      <c r="D15" s="32"/>
      <c r="E15" s="49"/>
      <c r="F15" s="31"/>
      <c r="G15" s="44">
        <f t="shared" si="0"/>
        <v>0</v>
      </c>
      <c r="H15" s="44">
        <f t="shared" si="1"/>
        <v>0</v>
      </c>
      <c r="I15" s="32"/>
    </row>
    <row r="16" customHeight="1" spans="1:9">
      <c r="A16" s="28"/>
      <c r="B16" s="29"/>
      <c r="C16" s="30"/>
      <c r="D16" s="32"/>
      <c r="E16" s="49"/>
      <c r="F16" s="31"/>
      <c r="G16" s="44">
        <f t="shared" si="0"/>
        <v>0</v>
      </c>
      <c r="H16" s="44">
        <f t="shared" si="1"/>
        <v>0</v>
      </c>
      <c r="I16" s="32"/>
    </row>
    <row r="17" customHeight="1" spans="1:9">
      <c r="A17" s="28"/>
      <c r="B17" s="29"/>
      <c r="C17" s="30"/>
      <c r="D17" s="32"/>
      <c r="E17" s="49"/>
      <c r="F17" s="31"/>
      <c r="G17" s="44">
        <f t="shared" si="0"/>
        <v>0</v>
      </c>
      <c r="H17" s="44">
        <f t="shared" si="1"/>
        <v>0</v>
      </c>
      <c r="I17" s="32"/>
    </row>
    <row r="18" customHeight="1" spans="1:9">
      <c r="A18" s="28"/>
      <c r="B18" s="29"/>
      <c r="C18" s="30"/>
      <c r="D18" s="32"/>
      <c r="E18" s="49"/>
      <c r="F18" s="31"/>
      <c r="G18" s="44">
        <f t="shared" si="0"/>
        <v>0</v>
      </c>
      <c r="H18" s="44">
        <f t="shared" si="1"/>
        <v>0</v>
      </c>
      <c r="I18" s="32"/>
    </row>
    <row r="19" customHeight="1" spans="1:9">
      <c r="A19" s="28"/>
      <c r="B19" s="29"/>
      <c r="C19" s="30"/>
      <c r="D19" s="32"/>
      <c r="E19" s="49"/>
      <c r="F19" s="31"/>
      <c r="G19" s="44">
        <f t="shared" si="0"/>
        <v>0</v>
      </c>
      <c r="H19" s="44">
        <f t="shared" si="1"/>
        <v>0</v>
      </c>
      <c r="I19" s="32"/>
    </row>
    <row r="20" customHeight="1" spans="1:9">
      <c r="A20" s="28"/>
      <c r="B20" s="29"/>
      <c r="C20" s="30"/>
      <c r="D20" s="32"/>
      <c r="E20" s="49"/>
      <c r="F20" s="31"/>
      <c r="G20" s="44">
        <f t="shared" si="0"/>
        <v>0</v>
      </c>
      <c r="H20" s="44">
        <f t="shared" si="1"/>
        <v>0</v>
      </c>
      <c r="I20" s="32"/>
    </row>
    <row r="21" customHeight="1" spans="1:9">
      <c r="A21" s="28"/>
      <c r="B21" s="29"/>
      <c r="C21" s="30"/>
      <c r="D21" s="32"/>
      <c r="E21" s="49"/>
      <c r="F21" s="31"/>
      <c r="G21" s="44">
        <f t="shared" si="0"/>
        <v>0</v>
      </c>
      <c r="H21" s="44">
        <f t="shared" si="1"/>
        <v>0</v>
      </c>
      <c r="I21" s="32"/>
    </row>
    <row r="22" customHeight="1" spans="1:9">
      <c r="A22" s="28"/>
      <c r="B22" s="29"/>
      <c r="C22" s="30"/>
      <c r="D22" s="32"/>
      <c r="E22" s="49"/>
      <c r="F22" s="31"/>
      <c r="G22" s="44">
        <f t="shared" si="0"/>
        <v>0</v>
      </c>
      <c r="H22" s="44">
        <f t="shared" si="1"/>
        <v>0</v>
      </c>
      <c r="I22" s="32"/>
    </row>
    <row r="23" customHeight="1" spans="1:9">
      <c r="A23" s="28"/>
      <c r="B23" s="29"/>
      <c r="C23" s="30"/>
      <c r="D23" s="32"/>
      <c r="E23" s="49"/>
      <c r="F23" s="31"/>
      <c r="G23" s="44">
        <f t="shared" si="0"/>
        <v>0</v>
      </c>
      <c r="H23" s="44">
        <f t="shared" si="1"/>
        <v>0</v>
      </c>
      <c r="I23" s="32"/>
    </row>
    <row r="24" customHeight="1" spans="1:9">
      <c r="A24" s="28"/>
      <c r="B24" s="29"/>
      <c r="C24" s="30"/>
      <c r="D24" s="32"/>
      <c r="E24" s="49"/>
      <c r="F24" s="31"/>
      <c r="G24" s="44">
        <f t="shared" si="0"/>
        <v>0</v>
      </c>
      <c r="H24" s="44">
        <f t="shared" si="1"/>
        <v>0</v>
      </c>
      <c r="I24" s="32"/>
    </row>
    <row r="25" customHeight="1" spans="1:9">
      <c r="A25" s="28"/>
      <c r="B25" s="29"/>
      <c r="C25" s="30"/>
      <c r="D25" s="32"/>
      <c r="E25" s="49"/>
      <c r="F25" s="31"/>
      <c r="G25" s="44">
        <f t="shared" si="0"/>
        <v>0</v>
      </c>
      <c r="H25" s="44">
        <f t="shared" si="1"/>
        <v>0</v>
      </c>
      <c r="I25" s="32"/>
    </row>
    <row r="26" customHeight="1" spans="1:9">
      <c r="A26" s="28"/>
      <c r="B26" s="29"/>
      <c r="C26" s="30"/>
      <c r="D26" s="32"/>
      <c r="E26" s="49"/>
      <c r="F26" s="31"/>
      <c r="G26" s="44">
        <f t="shared" si="0"/>
        <v>0</v>
      </c>
      <c r="H26" s="44">
        <f t="shared" si="1"/>
        <v>0</v>
      </c>
      <c r="I26" s="32"/>
    </row>
    <row r="27" customHeight="1" spans="1:9">
      <c r="A27" s="28"/>
      <c r="B27" s="29"/>
      <c r="C27" s="30"/>
      <c r="D27" s="32"/>
      <c r="E27" s="49"/>
      <c r="F27" s="31"/>
      <c r="G27" s="44">
        <f t="shared" si="0"/>
        <v>0</v>
      </c>
      <c r="H27" s="44">
        <f t="shared" si="1"/>
        <v>0</v>
      </c>
      <c r="I27" s="32"/>
    </row>
    <row r="28" customHeight="1" spans="1:9">
      <c r="A28" s="28"/>
      <c r="B28" s="29"/>
      <c r="C28" s="30"/>
      <c r="D28" s="32"/>
      <c r="E28" s="49"/>
      <c r="F28" s="31"/>
      <c r="G28" s="44">
        <f t="shared" si="0"/>
        <v>0</v>
      </c>
      <c r="H28" s="44">
        <f t="shared" si="1"/>
        <v>0</v>
      </c>
      <c r="I28" s="32"/>
    </row>
    <row r="29" customHeight="1" spans="1:9">
      <c r="A29" s="28"/>
      <c r="B29" s="33" t="s">
        <v>475</v>
      </c>
      <c r="C29" s="30"/>
      <c r="D29" s="32"/>
      <c r="E29" s="49"/>
      <c r="F29" s="31"/>
      <c r="G29" s="44">
        <f t="shared" si="0"/>
        <v>0</v>
      </c>
      <c r="H29" s="44">
        <f t="shared" si="1"/>
        <v>0</v>
      </c>
      <c r="I29" s="32"/>
    </row>
    <row r="30" customHeight="1" spans="1:9">
      <c r="A30" s="34" t="s">
        <v>539</v>
      </c>
      <c r="B30" s="26"/>
      <c r="C30" s="35"/>
      <c r="D30" s="37"/>
      <c r="E30" s="44">
        <f>SUM(E6:E29)</f>
        <v>0</v>
      </c>
      <c r="F30" s="36">
        <f>SUM(F6:F29)</f>
        <v>0</v>
      </c>
      <c r="G30" s="44">
        <f t="shared" si="0"/>
        <v>0</v>
      </c>
      <c r="H30" s="44">
        <f t="shared" si="1"/>
        <v>0</v>
      </c>
      <c r="I30" s="37"/>
    </row>
    <row r="31" customHeight="1" spans="1:9">
      <c r="A31" s="38" t="str">
        <f>申报表封面!C18</f>
        <v>被评估单位填表人：</v>
      </c>
      <c r="B31" s="38"/>
      <c r="C31" s="38"/>
      <c r="D31" s="38"/>
      <c r="E31" s="87"/>
      <c r="F31" s="39" t="str">
        <f>CONCATENATE(索引!$D$6,"：",索引!$D22,"    ",索引!$E22)</f>
        <v>评估人员：    </v>
      </c>
      <c r="G31" s="87"/>
      <c r="H31" s="378"/>
      <c r="I31" s="378"/>
    </row>
    <row r="32" customHeight="1" spans="1:9">
      <c r="A32" s="87" t="str">
        <f>申报表封面!C20</f>
        <v>填表日期：</v>
      </c>
      <c r="B32" s="87"/>
      <c r="C32" s="87"/>
      <c r="D32" s="87"/>
      <c r="E32" s="87"/>
      <c r="F32" s="87"/>
      <c r="G32" s="87"/>
      <c r="H32" s="87"/>
      <c r="I32" s="87"/>
    </row>
    <row r="33" customHeight="1" spans="1:9">
      <c r="A33" s="71" t="s">
        <v>477</v>
      </c>
      <c r="B33" s="71"/>
      <c r="C33" s="71"/>
      <c r="D33" s="71"/>
      <c r="E33" s="71"/>
      <c r="F33" s="71"/>
      <c r="G33" s="71"/>
      <c r="H33" s="71"/>
      <c r="I33" s="71"/>
    </row>
    <row r="34" customHeight="1" spans="1:9">
      <c r="A34" s="71"/>
      <c r="B34" s="72" t="s">
        <v>587</v>
      </c>
      <c r="C34" s="71"/>
      <c r="D34" s="71"/>
      <c r="E34" s="71"/>
      <c r="F34" s="71"/>
      <c r="G34" s="71"/>
      <c r="H34" s="71"/>
      <c r="I34" s="71"/>
    </row>
    <row r="35" customHeight="1" spans="1:9">
      <c r="A35" s="71"/>
      <c r="B35" s="72" t="s">
        <v>588</v>
      </c>
      <c r="C35" s="71"/>
      <c r="D35" s="71"/>
      <c r="E35" s="71"/>
      <c r="F35" s="71"/>
      <c r="G35" s="71"/>
      <c r="H35" s="71"/>
      <c r="I35" s="71"/>
    </row>
    <row r="36" customHeight="1" spans="1:9">
      <c r="A36" s="71"/>
      <c r="B36" s="72" t="s">
        <v>589</v>
      </c>
      <c r="C36" s="71"/>
      <c r="D36" s="71"/>
      <c r="E36" s="71"/>
      <c r="F36" s="71"/>
      <c r="G36" s="71"/>
      <c r="H36" s="71"/>
      <c r="I36" s="71"/>
    </row>
    <row r="37" customHeight="1" spans="1:9">
      <c r="A37" s="71"/>
      <c r="B37" s="71"/>
      <c r="C37" s="71"/>
      <c r="D37" s="71"/>
      <c r="E37" s="71"/>
      <c r="F37" s="71"/>
      <c r="G37" s="71"/>
      <c r="H37" s="71"/>
      <c r="I37" s="71"/>
    </row>
    <row r="38" customHeight="1" spans="1:9">
      <c r="A38" s="18"/>
      <c r="B38" s="18"/>
      <c r="C38" s="18"/>
      <c r="D38" s="18"/>
      <c r="E38" s="18"/>
      <c r="F38" s="18"/>
      <c r="G38" s="18"/>
      <c r="H38" s="18"/>
      <c r="I38" s="18"/>
    </row>
    <row r="39" customHeight="1" spans="1:9">
      <c r="A39" s="18"/>
      <c r="B39" s="18"/>
      <c r="C39" s="18"/>
      <c r="D39" s="18"/>
      <c r="E39" s="18"/>
      <c r="F39" s="18"/>
      <c r="G39" s="18"/>
      <c r="H39" s="18"/>
      <c r="I39" s="18"/>
    </row>
    <row r="40" customHeight="1" spans="1:9">
      <c r="A40" s="18"/>
      <c r="B40" s="18"/>
      <c r="C40" s="18"/>
      <c r="D40" s="18"/>
      <c r="E40" s="18"/>
      <c r="F40" s="18"/>
      <c r="G40" s="18"/>
      <c r="H40" s="18"/>
      <c r="I40" s="18"/>
    </row>
    <row r="41" customHeight="1" spans="1:9">
      <c r="A41" s="18"/>
      <c r="B41" s="18"/>
      <c r="C41" s="18"/>
      <c r="D41" s="18"/>
      <c r="E41" s="18"/>
      <c r="F41" s="18"/>
      <c r="G41" s="18"/>
      <c r="H41" s="18"/>
      <c r="I41" s="18"/>
    </row>
    <row r="42" customHeight="1" spans="1:9">
      <c r="A42" s="18"/>
      <c r="B42" s="18"/>
      <c r="C42" s="18"/>
      <c r="D42" s="18"/>
      <c r="E42" s="18"/>
      <c r="F42" s="18"/>
      <c r="G42" s="18"/>
      <c r="H42" s="18"/>
      <c r="I42" s="18"/>
    </row>
    <row r="43" customHeight="1" spans="1:9">
      <c r="A43" s="18"/>
      <c r="B43" s="18"/>
      <c r="C43" s="18"/>
      <c r="D43" s="18"/>
      <c r="E43" s="18"/>
      <c r="F43" s="18"/>
      <c r="G43" s="18"/>
      <c r="H43" s="18"/>
      <c r="I43" s="18"/>
    </row>
    <row r="44" customHeight="1" spans="1:9">
      <c r="A44" s="18"/>
      <c r="B44" s="18"/>
      <c r="C44" s="18"/>
      <c r="D44" s="18"/>
      <c r="E44" s="18"/>
      <c r="F44" s="18"/>
      <c r="G44" s="18"/>
      <c r="H44" s="18"/>
      <c r="I44" s="18"/>
    </row>
    <row r="45" customHeight="1" spans="1:9">
      <c r="A45" s="18"/>
      <c r="B45" s="18"/>
      <c r="C45" s="18"/>
      <c r="D45" s="18"/>
      <c r="E45" s="18"/>
      <c r="F45" s="18"/>
      <c r="G45" s="18"/>
      <c r="H45" s="18"/>
      <c r="I45" s="18"/>
    </row>
    <row r="46" customHeight="1" spans="1:9">
      <c r="A46" s="18"/>
      <c r="B46" s="18"/>
      <c r="C46" s="18"/>
      <c r="D46" s="18"/>
      <c r="E46" s="18"/>
      <c r="F46" s="18"/>
      <c r="G46" s="18"/>
      <c r="H46" s="18"/>
      <c r="I46" s="18"/>
    </row>
    <row r="47" customHeight="1" spans="1:9">
      <c r="A47" s="18"/>
      <c r="B47" s="18"/>
      <c r="C47" s="18"/>
      <c r="D47" s="18"/>
      <c r="E47" s="18"/>
      <c r="F47" s="18"/>
      <c r="G47" s="18"/>
      <c r="H47" s="18"/>
      <c r="I47" s="18"/>
    </row>
    <row r="48" customHeight="1" spans="1:9">
      <c r="A48" s="18"/>
      <c r="B48" s="18"/>
      <c r="C48" s="18"/>
      <c r="D48" s="18"/>
      <c r="E48" s="18"/>
      <c r="F48" s="18"/>
      <c r="G48" s="18"/>
      <c r="H48" s="18"/>
      <c r="I48" s="18"/>
    </row>
    <row r="49" customHeight="1" spans="1:9">
      <c r="A49" s="18"/>
      <c r="B49" s="18"/>
      <c r="C49" s="18"/>
      <c r="D49" s="18"/>
      <c r="E49" s="18"/>
      <c r="F49" s="18"/>
      <c r="G49" s="18"/>
      <c r="H49" s="18"/>
      <c r="I49" s="18"/>
    </row>
    <row r="50" customHeight="1" spans="1:9">
      <c r="A50" s="18"/>
      <c r="B50" s="18"/>
      <c r="C50" s="18"/>
      <c r="D50" s="18"/>
      <c r="E50" s="18"/>
      <c r="F50" s="18"/>
      <c r="G50" s="18"/>
      <c r="H50" s="18"/>
      <c r="I50" s="18"/>
    </row>
    <row r="51" customHeight="1" spans="1:9">
      <c r="A51" s="18"/>
      <c r="B51" s="18"/>
      <c r="C51" s="18"/>
      <c r="D51" s="18"/>
      <c r="E51" s="18"/>
      <c r="F51" s="18"/>
      <c r="G51" s="18"/>
      <c r="H51" s="18"/>
      <c r="I51" s="18"/>
    </row>
    <row r="52" customHeight="1" spans="1:9">
      <c r="A52" s="18"/>
      <c r="B52" s="18"/>
      <c r="C52" s="18"/>
      <c r="D52" s="18"/>
      <c r="E52" s="18"/>
      <c r="F52" s="18"/>
      <c r="G52" s="18"/>
      <c r="H52" s="18"/>
      <c r="I52" s="18"/>
    </row>
    <row r="53" customHeight="1" spans="1:9">
      <c r="A53" s="18"/>
      <c r="B53" s="18"/>
      <c r="C53" s="18"/>
      <c r="D53" s="18"/>
      <c r="E53" s="18"/>
      <c r="F53" s="18"/>
      <c r="G53" s="18"/>
      <c r="H53" s="18"/>
      <c r="I53" s="18"/>
    </row>
    <row r="54" customHeight="1" spans="1:9">
      <c r="A54" s="18"/>
      <c r="B54" s="18"/>
      <c r="C54" s="18"/>
      <c r="D54" s="18"/>
      <c r="E54" s="18"/>
      <c r="F54" s="18"/>
      <c r="G54" s="18"/>
      <c r="H54" s="18"/>
      <c r="I54" s="18"/>
    </row>
    <row r="55" customHeight="1" spans="1:9">
      <c r="A55" s="18"/>
      <c r="B55" s="18"/>
      <c r="C55" s="18"/>
      <c r="D55" s="18"/>
      <c r="E55" s="18"/>
      <c r="F55" s="18"/>
      <c r="G55" s="18"/>
      <c r="H55" s="18"/>
      <c r="I55" s="18"/>
    </row>
    <row r="56" customHeight="1" spans="1:9">
      <c r="A56" s="18"/>
      <c r="B56" s="18"/>
      <c r="C56" s="18"/>
      <c r="D56" s="18"/>
      <c r="E56" s="18"/>
      <c r="F56" s="18"/>
      <c r="G56" s="18"/>
      <c r="H56" s="18"/>
      <c r="I56" s="18"/>
    </row>
    <row r="57" customHeight="1" spans="1:9">
      <c r="A57" s="18"/>
      <c r="B57" s="18"/>
      <c r="C57" s="18"/>
      <c r="D57" s="18"/>
      <c r="E57" s="18"/>
      <c r="F57" s="18"/>
      <c r="G57" s="18"/>
      <c r="H57" s="18"/>
      <c r="I57" s="18"/>
    </row>
    <row r="58" customHeight="1" spans="1:9">
      <c r="A58" s="18"/>
      <c r="B58" s="18"/>
      <c r="C58" s="18"/>
      <c r="D58" s="18"/>
      <c r="E58" s="18"/>
      <c r="F58" s="18"/>
      <c r="G58" s="18"/>
      <c r="H58" s="18"/>
      <c r="I58" s="18"/>
    </row>
    <row r="59" customHeight="1" spans="1:9">
      <c r="A59" s="18"/>
      <c r="B59" s="18"/>
      <c r="C59" s="18"/>
      <c r="D59" s="18"/>
      <c r="E59" s="18"/>
      <c r="F59" s="18"/>
      <c r="G59" s="18"/>
      <c r="H59" s="18"/>
      <c r="I59" s="18"/>
    </row>
    <row r="60" customHeight="1" spans="1:9">
      <c r="A60" s="18"/>
      <c r="B60" s="18"/>
      <c r="C60" s="18"/>
      <c r="D60" s="18"/>
      <c r="E60" s="18"/>
      <c r="F60" s="18"/>
      <c r="G60" s="18"/>
      <c r="H60" s="18"/>
      <c r="I60" s="18"/>
    </row>
  </sheetData>
  <mergeCells count="1">
    <mergeCell ref="A30:B30"/>
  </mergeCells>
  <printOptions horizontalCentered="1"/>
  <pageMargins left="0.748031496062992" right="0.748031496062992" top="0.78740157480315" bottom="0.590551181102362" header="1.37795275590551" footer="0.511811023622047"/>
  <pageSetup paperSize="9" fitToHeight="0" orientation="landscape" blackAndWhite="1" useFirstPageNumber="1"/>
  <headerFooter scaleWithDoc="0">
    <oddHeader>&amp;R&amp;"宋体,常规"&amp;10第&amp;"Arial Narrow,常规"&amp;P&amp;"宋体,常规"页，共&amp;"Arial Narrow,常规"&amp;N&amp;"宋体,常规"页</oddHeader>
  </headerFooter>
  <drawing r:id="rId2"/>
  <legacyDrawing r:id="rId3"/>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indexed="14"/>
    <pageSetUpPr fitToPage="1"/>
  </sheetPr>
  <dimension ref="A1:Q66"/>
  <sheetViews>
    <sheetView topLeftCell="A4" workbookViewId="0">
      <selection activeCell="B5" sqref="B5:K16"/>
    </sheetView>
  </sheetViews>
  <sheetFormatPr defaultColWidth="9" defaultRowHeight="15.75" customHeight="1"/>
  <cols>
    <col min="1" max="1" width="5.125" style="13" customWidth="1"/>
    <col min="2" max="2" width="28.625" style="13" customWidth="1"/>
    <col min="3" max="3" width="14.125" style="13" customWidth="1"/>
    <col min="4" max="4" width="18.5" style="13" customWidth="1"/>
    <col min="5" max="5" width="7.875" style="13" customWidth="1"/>
    <col min="6" max="11" width="10.625" style="13" hidden="1" customWidth="1" outlineLevel="1"/>
    <col min="12" max="12" width="14.125" style="240" customWidth="1" collapsed="1"/>
    <col min="13" max="13" width="14.125" style="13" customWidth="1"/>
    <col min="14" max="14" width="11.375" style="13" customWidth="1"/>
    <col min="15" max="15" width="10.375" style="13" customWidth="1"/>
    <col min="16" max="16" width="12.125" style="13" customWidth="1"/>
    <col min="17" max="17" width="13.125" style="13" customWidth="1"/>
    <col min="18" max="16384" width="9" style="13"/>
  </cols>
  <sheetData>
    <row r="1" s="11" customFormat="1" ht="25.5" customHeight="1" spans="1:16">
      <c r="A1" s="14" t="s">
        <v>590</v>
      </c>
      <c r="B1" s="15"/>
      <c r="C1" s="15"/>
      <c r="D1" s="15"/>
      <c r="E1" s="15"/>
      <c r="F1" s="15"/>
      <c r="G1" s="15"/>
      <c r="H1" s="15"/>
      <c r="I1" s="15"/>
      <c r="J1" s="15"/>
      <c r="K1" s="15"/>
      <c r="L1" s="15"/>
      <c r="M1" s="15"/>
      <c r="N1" s="15"/>
      <c r="O1" s="15"/>
      <c r="P1" s="15"/>
    </row>
    <row r="2" customHeight="1" spans="1:16">
      <c r="A2" s="16"/>
      <c r="B2" s="16"/>
      <c r="C2" s="16"/>
      <c r="D2" s="16"/>
      <c r="E2" s="16"/>
      <c r="F2" s="16"/>
      <c r="G2" s="16"/>
      <c r="H2" s="16"/>
      <c r="I2" s="16"/>
      <c r="J2" s="16"/>
      <c r="K2" s="145"/>
      <c r="L2" s="138"/>
      <c r="M2" s="138"/>
      <c r="N2" s="138"/>
      <c r="O2" s="138"/>
      <c r="P2" s="73" t="s">
        <v>591</v>
      </c>
    </row>
    <row r="3" customHeight="1" spans="1:16">
      <c r="A3" s="19" t="str">
        <f>申报表封面!A8</f>
        <v>评估基准日：2022年4月30日</v>
      </c>
      <c r="B3" s="19"/>
      <c r="C3" s="19"/>
      <c r="D3" s="19"/>
      <c r="E3" s="19"/>
      <c r="F3" s="19"/>
      <c r="G3" s="19"/>
      <c r="H3" s="19"/>
      <c r="I3" s="19"/>
      <c r="J3" s="19"/>
      <c r="K3" s="146"/>
      <c r="L3" s="74"/>
      <c r="M3" s="74"/>
      <c r="N3" s="74"/>
      <c r="O3" s="74"/>
      <c r="P3" s="74"/>
    </row>
    <row r="4" customHeight="1" spans="1:16">
      <c r="A4" s="102" t="str">
        <f>申报表封面!C14</f>
        <v>被评估单位（产权持有人）：哈尔滨空调股份有限公司</v>
      </c>
      <c r="B4" s="22"/>
      <c r="C4" s="22"/>
      <c r="D4" s="22"/>
      <c r="E4" s="22"/>
      <c r="F4" s="22"/>
      <c r="G4" s="22"/>
      <c r="H4" s="22"/>
      <c r="I4" s="22"/>
      <c r="J4" s="22"/>
      <c r="K4" s="82"/>
      <c r="L4" s="382"/>
      <c r="M4" s="82"/>
      <c r="N4" s="82"/>
      <c r="O4" s="82"/>
      <c r="P4" s="75" t="s">
        <v>489</v>
      </c>
    </row>
    <row r="5" s="12" customFormat="1" customHeight="1" spans="1:16">
      <c r="A5" s="178" t="s">
        <v>373</v>
      </c>
      <c r="B5" s="178" t="s">
        <v>592</v>
      </c>
      <c r="C5" s="178" t="s">
        <v>549</v>
      </c>
      <c r="D5" s="178" t="s">
        <v>550</v>
      </c>
      <c r="E5" s="178" t="s">
        <v>551</v>
      </c>
      <c r="F5" s="34" t="s">
        <v>552</v>
      </c>
      <c r="G5" s="137"/>
      <c r="H5" s="137"/>
      <c r="I5" s="137"/>
      <c r="J5" s="137"/>
      <c r="K5" s="27"/>
      <c r="L5" s="175" t="s">
        <v>553</v>
      </c>
      <c r="M5" s="195" t="s">
        <v>554</v>
      </c>
      <c r="N5" s="175" t="s">
        <v>555</v>
      </c>
      <c r="O5" s="175" t="s">
        <v>509</v>
      </c>
      <c r="P5" s="175" t="s">
        <v>484</v>
      </c>
    </row>
    <row r="6" customHeight="1" spans="1:17">
      <c r="A6" s="180"/>
      <c r="B6" s="180"/>
      <c r="C6" s="180"/>
      <c r="D6" s="180"/>
      <c r="E6" s="180"/>
      <c r="F6" s="44" t="s">
        <v>556</v>
      </c>
      <c r="G6" s="44" t="s">
        <v>557</v>
      </c>
      <c r="H6" s="44" t="s">
        <v>558</v>
      </c>
      <c r="I6" s="44" t="s">
        <v>559</v>
      </c>
      <c r="J6" s="44" t="s">
        <v>560</v>
      </c>
      <c r="K6" s="141" t="s">
        <v>561</v>
      </c>
      <c r="L6" s="192"/>
      <c r="M6" s="196"/>
      <c r="N6" s="192"/>
      <c r="O6" s="192"/>
      <c r="P6" s="192"/>
      <c r="Q6" s="313" t="s">
        <v>538</v>
      </c>
    </row>
    <row r="7" customHeight="1" spans="1:16">
      <c r="A7" s="28">
        <v>1</v>
      </c>
      <c r="B7" s="97"/>
      <c r="C7" s="97"/>
      <c r="D7" s="379"/>
      <c r="E7" s="101"/>
      <c r="F7" s="309"/>
      <c r="G7" s="309"/>
      <c r="H7" s="309"/>
      <c r="I7" s="309"/>
      <c r="J7" s="309"/>
      <c r="K7" s="383"/>
      <c r="L7" s="384"/>
      <c r="M7" s="140">
        <f>L7</f>
        <v>0</v>
      </c>
      <c r="N7" s="141">
        <f t="shared" ref="N7:N36" si="0">M7-L7</f>
        <v>0</v>
      </c>
      <c r="O7" s="141">
        <f t="shared" ref="O7:O36" si="1">IF(L7=0,0,ROUND(N7/L7*100,2))</f>
        <v>0</v>
      </c>
      <c r="P7" s="78"/>
    </row>
    <row r="8" customHeight="1" spans="1:16">
      <c r="A8" s="28">
        <v>2</v>
      </c>
      <c r="B8" s="97"/>
      <c r="C8" s="97"/>
      <c r="D8" s="379"/>
      <c r="E8" s="101"/>
      <c r="F8" s="309"/>
      <c r="G8" s="309"/>
      <c r="H8" s="309"/>
      <c r="I8" s="309"/>
      <c r="J8" s="309"/>
      <c r="K8" s="383"/>
      <c r="L8" s="384"/>
      <c r="M8" s="140">
        <f t="shared" ref="M8:M31" si="2">L8</f>
        <v>0</v>
      </c>
      <c r="N8" s="141">
        <f t="shared" si="0"/>
        <v>0</v>
      </c>
      <c r="O8" s="141">
        <f t="shared" si="1"/>
        <v>0</v>
      </c>
      <c r="P8" s="78"/>
    </row>
    <row r="9" customHeight="1" spans="1:16">
      <c r="A9" s="28">
        <v>3</v>
      </c>
      <c r="B9" s="97"/>
      <c r="C9" s="97"/>
      <c r="D9" s="379"/>
      <c r="E9" s="101"/>
      <c r="F9" s="309"/>
      <c r="G9" s="309"/>
      <c r="H9" s="309"/>
      <c r="I9" s="309"/>
      <c r="J9" s="309"/>
      <c r="K9" s="383"/>
      <c r="L9" s="384"/>
      <c r="M9" s="140">
        <f t="shared" si="2"/>
        <v>0</v>
      </c>
      <c r="N9" s="141">
        <f t="shared" si="0"/>
        <v>0</v>
      </c>
      <c r="O9" s="141">
        <f t="shared" si="1"/>
        <v>0</v>
      </c>
      <c r="P9" s="78"/>
    </row>
    <row r="10" customHeight="1" spans="1:16">
      <c r="A10" s="28">
        <v>4</v>
      </c>
      <c r="B10" s="97"/>
      <c r="C10" s="97"/>
      <c r="D10" s="379"/>
      <c r="E10" s="101"/>
      <c r="F10" s="309"/>
      <c r="G10" s="309"/>
      <c r="H10" s="309"/>
      <c r="I10" s="309"/>
      <c r="J10" s="309"/>
      <c r="K10" s="383"/>
      <c r="L10" s="384"/>
      <c r="M10" s="140">
        <f t="shared" si="2"/>
        <v>0</v>
      </c>
      <c r="N10" s="141">
        <f t="shared" si="0"/>
        <v>0</v>
      </c>
      <c r="O10" s="141">
        <f t="shared" si="1"/>
        <v>0</v>
      </c>
      <c r="P10" s="78"/>
    </row>
    <row r="11" customHeight="1" spans="1:16">
      <c r="A11" s="28">
        <v>5</v>
      </c>
      <c r="B11" s="97"/>
      <c r="C11" s="100"/>
      <c r="D11" s="379"/>
      <c r="E11" s="101"/>
      <c r="F11" s="309"/>
      <c r="G11" s="309"/>
      <c r="H11" s="309"/>
      <c r="I11" s="309"/>
      <c r="J11" s="309"/>
      <c r="K11" s="383"/>
      <c r="L11" s="384"/>
      <c r="M11" s="140">
        <f t="shared" si="2"/>
        <v>0</v>
      </c>
      <c r="N11" s="141">
        <f t="shared" si="0"/>
        <v>0</v>
      </c>
      <c r="O11" s="141">
        <f t="shared" si="1"/>
        <v>0</v>
      </c>
      <c r="P11" s="377"/>
    </row>
    <row r="12" customHeight="1" spans="1:16">
      <c r="A12" s="28">
        <v>6</v>
      </c>
      <c r="B12" s="97"/>
      <c r="C12" s="97"/>
      <c r="D12" s="379"/>
      <c r="E12" s="101"/>
      <c r="F12" s="309"/>
      <c r="G12" s="309"/>
      <c r="H12" s="309"/>
      <c r="I12" s="309"/>
      <c r="J12" s="309"/>
      <c r="K12" s="383"/>
      <c r="L12" s="384"/>
      <c r="M12" s="140">
        <f t="shared" si="2"/>
        <v>0</v>
      </c>
      <c r="N12" s="141">
        <f t="shared" si="0"/>
        <v>0</v>
      </c>
      <c r="O12" s="141">
        <f t="shared" si="1"/>
        <v>0</v>
      </c>
      <c r="P12" s="377"/>
    </row>
    <row r="13" customHeight="1" spans="1:16">
      <c r="A13" s="28">
        <v>7</v>
      </c>
      <c r="B13" s="97"/>
      <c r="C13" s="100"/>
      <c r="D13" s="379"/>
      <c r="E13" s="101"/>
      <c r="F13" s="309"/>
      <c r="G13" s="309"/>
      <c r="H13" s="309"/>
      <c r="I13" s="309"/>
      <c r="J13" s="309"/>
      <c r="K13" s="383"/>
      <c r="L13" s="384"/>
      <c r="M13" s="140">
        <f t="shared" si="2"/>
        <v>0</v>
      </c>
      <c r="N13" s="141">
        <f t="shared" si="0"/>
        <v>0</v>
      </c>
      <c r="O13" s="141">
        <f t="shared" si="1"/>
        <v>0</v>
      </c>
      <c r="P13" s="377"/>
    </row>
    <row r="14" customHeight="1" spans="1:16">
      <c r="A14" s="28">
        <v>8</v>
      </c>
      <c r="B14" s="97"/>
      <c r="C14" s="97"/>
      <c r="D14" s="379"/>
      <c r="E14" s="101"/>
      <c r="F14" s="309"/>
      <c r="G14" s="309"/>
      <c r="H14" s="309"/>
      <c r="I14" s="309"/>
      <c r="J14" s="309"/>
      <c r="K14" s="383"/>
      <c r="L14" s="384"/>
      <c r="M14" s="140">
        <f t="shared" si="2"/>
        <v>0</v>
      </c>
      <c r="N14" s="141">
        <f t="shared" si="0"/>
        <v>0</v>
      </c>
      <c r="O14" s="141">
        <f t="shared" si="1"/>
        <v>0</v>
      </c>
      <c r="P14" s="377"/>
    </row>
    <row r="15" customHeight="1" spans="1:16">
      <c r="A15" s="28">
        <v>9</v>
      </c>
      <c r="B15" s="97"/>
      <c r="C15" s="100"/>
      <c r="D15" s="379"/>
      <c r="E15" s="101"/>
      <c r="F15" s="309"/>
      <c r="G15" s="309"/>
      <c r="H15" s="309"/>
      <c r="I15" s="309"/>
      <c r="J15" s="309"/>
      <c r="K15" s="383"/>
      <c r="L15" s="384"/>
      <c r="M15" s="140">
        <f t="shared" si="2"/>
        <v>0</v>
      </c>
      <c r="N15" s="141">
        <f t="shared" si="0"/>
        <v>0</v>
      </c>
      <c r="O15" s="141">
        <f t="shared" si="1"/>
        <v>0</v>
      </c>
      <c r="P15" s="377"/>
    </row>
    <row r="16" customHeight="1" spans="1:16">
      <c r="A16" s="28">
        <v>10</v>
      </c>
      <c r="B16" s="97"/>
      <c r="C16" s="97"/>
      <c r="D16" s="379"/>
      <c r="E16" s="101"/>
      <c r="F16" s="309"/>
      <c r="G16" s="309"/>
      <c r="H16" s="309"/>
      <c r="I16" s="309"/>
      <c r="J16" s="309"/>
      <c r="K16" s="383"/>
      <c r="L16" s="384"/>
      <c r="M16" s="140">
        <f t="shared" si="2"/>
        <v>0</v>
      </c>
      <c r="N16" s="141">
        <f t="shared" si="0"/>
        <v>0</v>
      </c>
      <c r="O16" s="141">
        <f t="shared" si="1"/>
        <v>0</v>
      </c>
      <c r="P16" s="377"/>
    </row>
    <row r="17" customHeight="1" spans="1:16">
      <c r="A17" s="28">
        <v>11</v>
      </c>
      <c r="B17" s="97"/>
      <c r="C17" s="97"/>
      <c r="D17" s="379"/>
      <c r="E17" s="101"/>
      <c r="F17" s="309"/>
      <c r="G17" s="309"/>
      <c r="H17" s="309"/>
      <c r="I17" s="309"/>
      <c r="J17" s="309"/>
      <c r="K17" s="383"/>
      <c r="L17" s="384"/>
      <c r="M17" s="140">
        <f t="shared" si="2"/>
        <v>0</v>
      </c>
      <c r="N17" s="141">
        <f t="shared" si="0"/>
        <v>0</v>
      </c>
      <c r="O17" s="141">
        <f t="shared" si="1"/>
        <v>0</v>
      </c>
      <c r="P17" s="377"/>
    </row>
    <row r="18" customHeight="1" spans="1:16">
      <c r="A18" s="28">
        <v>12</v>
      </c>
      <c r="B18" s="97"/>
      <c r="C18" s="100"/>
      <c r="D18" s="379"/>
      <c r="E18" s="101"/>
      <c r="F18" s="309"/>
      <c r="G18" s="309"/>
      <c r="H18" s="309"/>
      <c r="I18" s="309"/>
      <c r="J18" s="309"/>
      <c r="K18" s="383"/>
      <c r="L18" s="384"/>
      <c r="M18" s="140">
        <f t="shared" si="2"/>
        <v>0</v>
      </c>
      <c r="N18" s="141">
        <f t="shared" si="0"/>
        <v>0</v>
      </c>
      <c r="O18" s="141">
        <f t="shared" si="1"/>
        <v>0</v>
      </c>
      <c r="P18" s="377"/>
    </row>
    <row r="19" customHeight="1" spans="1:16">
      <c r="A19" s="28"/>
      <c r="B19" s="47"/>
      <c r="C19" s="29"/>
      <c r="D19" s="28"/>
      <c r="E19" s="30"/>
      <c r="F19" s="309"/>
      <c r="G19" s="309"/>
      <c r="H19" s="309"/>
      <c r="I19" s="309"/>
      <c r="J19" s="309"/>
      <c r="K19" s="383"/>
      <c r="L19" s="384">
        <f t="shared" ref="L19:L31" si="3">SUM(F19:K19)</f>
        <v>0</v>
      </c>
      <c r="M19" s="140">
        <f t="shared" si="2"/>
        <v>0</v>
      </c>
      <c r="N19" s="141">
        <f t="shared" si="0"/>
        <v>0</v>
      </c>
      <c r="O19" s="141">
        <f t="shared" si="1"/>
        <v>0</v>
      </c>
      <c r="P19" s="377"/>
    </row>
    <row r="20" customHeight="1" spans="1:16">
      <c r="A20" s="28"/>
      <c r="B20" s="47"/>
      <c r="C20" s="29"/>
      <c r="D20" s="28"/>
      <c r="E20" s="30"/>
      <c r="F20" s="309"/>
      <c r="G20" s="309"/>
      <c r="H20" s="309"/>
      <c r="I20" s="309"/>
      <c r="J20" s="309"/>
      <c r="K20" s="383"/>
      <c r="L20" s="384">
        <f t="shared" si="3"/>
        <v>0</v>
      </c>
      <c r="M20" s="140">
        <f t="shared" si="2"/>
        <v>0</v>
      </c>
      <c r="N20" s="141">
        <f t="shared" si="0"/>
        <v>0</v>
      </c>
      <c r="O20" s="141">
        <f t="shared" si="1"/>
        <v>0</v>
      </c>
      <c r="P20" s="377"/>
    </row>
    <row r="21" customHeight="1" spans="1:16">
      <c r="A21" s="28"/>
      <c r="B21" s="47"/>
      <c r="C21" s="29"/>
      <c r="D21" s="28"/>
      <c r="E21" s="30"/>
      <c r="F21" s="140"/>
      <c r="G21" s="309"/>
      <c r="H21" s="309"/>
      <c r="I21" s="309"/>
      <c r="J21" s="309"/>
      <c r="K21" s="383"/>
      <c r="L21" s="384">
        <f t="shared" si="3"/>
        <v>0</v>
      </c>
      <c r="M21" s="140">
        <f t="shared" si="2"/>
        <v>0</v>
      </c>
      <c r="N21" s="141">
        <f t="shared" si="0"/>
        <v>0</v>
      </c>
      <c r="O21" s="141">
        <f t="shared" si="1"/>
        <v>0</v>
      </c>
      <c r="P21" s="78"/>
    </row>
    <row r="22" customHeight="1" spans="1:16">
      <c r="A22" s="28"/>
      <c r="B22" s="29"/>
      <c r="C22" s="29"/>
      <c r="D22" s="28"/>
      <c r="E22" s="30"/>
      <c r="F22" s="309"/>
      <c r="G22" s="309"/>
      <c r="H22" s="309"/>
      <c r="I22" s="309"/>
      <c r="J22" s="309"/>
      <c r="K22" s="383"/>
      <c r="L22" s="384">
        <f t="shared" si="3"/>
        <v>0</v>
      </c>
      <c r="M22" s="140">
        <f t="shared" si="2"/>
        <v>0</v>
      </c>
      <c r="N22" s="141">
        <f t="shared" si="0"/>
        <v>0</v>
      </c>
      <c r="O22" s="141">
        <f t="shared" si="1"/>
        <v>0</v>
      </c>
      <c r="P22" s="78"/>
    </row>
    <row r="23" customHeight="1" spans="1:16">
      <c r="A23" s="28"/>
      <c r="B23" s="29"/>
      <c r="C23" s="29"/>
      <c r="D23" s="28"/>
      <c r="E23" s="30"/>
      <c r="F23" s="309"/>
      <c r="G23" s="309"/>
      <c r="H23" s="309"/>
      <c r="I23" s="309"/>
      <c r="J23" s="309"/>
      <c r="K23" s="383"/>
      <c r="L23" s="384">
        <f t="shared" si="3"/>
        <v>0</v>
      </c>
      <c r="M23" s="140">
        <f t="shared" si="2"/>
        <v>0</v>
      </c>
      <c r="N23" s="141">
        <f t="shared" si="0"/>
        <v>0</v>
      </c>
      <c r="O23" s="141">
        <f t="shared" si="1"/>
        <v>0</v>
      </c>
      <c r="P23" s="78"/>
    </row>
    <row r="24" customHeight="1" spans="1:16">
      <c r="A24" s="28"/>
      <c r="B24" s="29"/>
      <c r="C24" s="29"/>
      <c r="D24" s="28"/>
      <c r="E24" s="30"/>
      <c r="F24" s="309"/>
      <c r="G24" s="309"/>
      <c r="H24" s="309"/>
      <c r="I24" s="309"/>
      <c r="J24" s="309"/>
      <c r="K24" s="383"/>
      <c r="L24" s="384">
        <f t="shared" si="3"/>
        <v>0</v>
      </c>
      <c r="M24" s="140">
        <f t="shared" si="2"/>
        <v>0</v>
      </c>
      <c r="N24" s="141">
        <f t="shared" si="0"/>
        <v>0</v>
      </c>
      <c r="O24" s="141">
        <f t="shared" si="1"/>
        <v>0</v>
      </c>
      <c r="P24" s="78"/>
    </row>
    <row r="25" customHeight="1" spans="1:16">
      <c r="A25" s="28"/>
      <c r="B25" s="29"/>
      <c r="C25" s="29"/>
      <c r="D25" s="28"/>
      <c r="E25" s="30"/>
      <c r="F25" s="309"/>
      <c r="G25" s="309"/>
      <c r="H25" s="309"/>
      <c r="I25" s="309"/>
      <c r="J25" s="309"/>
      <c r="K25" s="383"/>
      <c r="L25" s="384">
        <f t="shared" si="3"/>
        <v>0</v>
      </c>
      <c r="M25" s="140">
        <f t="shared" si="2"/>
        <v>0</v>
      </c>
      <c r="N25" s="141">
        <f t="shared" si="0"/>
        <v>0</v>
      </c>
      <c r="O25" s="141">
        <f t="shared" si="1"/>
        <v>0</v>
      </c>
      <c r="P25" s="78"/>
    </row>
    <row r="26" customHeight="1" spans="1:16">
      <c r="A26" s="28"/>
      <c r="B26" s="29"/>
      <c r="C26" s="29"/>
      <c r="D26" s="28"/>
      <c r="E26" s="30"/>
      <c r="F26" s="309"/>
      <c r="G26" s="309"/>
      <c r="H26" s="309"/>
      <c r="I26" s="309"/>
      <c r="J26" s="309"/>
      <c r="K26" s="383"/>
      <c r="L26" s="384">
        <f t="shared" si="3"/>
        <v>0</v>
      </c>
      <c r="M26" s="140">
        <f t="shared" si="2"/>
        <v>0</v>
      </c>
      <c r="N26" s="141">
        <f t="shared" si="0"/>
        <v>0</v>
      </c>
      <c r="O26" s="141">
        <f t="shared" si="1"/>
        <v>0</v>
      </c>
      <c r="P26" s="78"/>
    </row>
    <row r="27" customHeight="1" spans="1:16">
      <c r="A27" s="28"/>
      <c r="B27" s="29"/>
      <c r="C27" s="29"/>
      <c r="D27" s="28"/>
      <c r="E27" s="30"/>
      <c r="F27" s="309"/>
      <c r="G27" s="309"/>
      <c r="H27" s="309"/>
      <c r="I27" s="309"/>
      <c r="J27" s="309"/>
      <c r="K27" s="383"/>
      <c r="L27" s="384">
        <f t="shared" si="3"/>
        <v>0</v>
      </c>
      <c r="M27" s="140">
        <f t="shared" si="2"/>
        <v>0</v>
      </c>
      <c r="N27" s="141">
        <f t="shared" ref="N27:N31" si="4">M27-L27</f>
        <v>0</v>
      </c>
      <c r="O27" s="141">
        <f t="shared" ref="O27:O31" si="5">IF(L27=0,0,ROUND(N27/L27*100,2))</f>
        <v>0</v>
      </c>
      <c r="P27" s="78"/>
    </row>
    <row r="28" customHeight="1" spans="1:16">
      <c r="A28" s="28"/>
      <c r="B28" s="29"/>
      <c r="C28" s="29"/>
      <c r="D28" s="28"/>
      <c r="E28" s="30"/>
      <c r="F28" s="309"/>
      <c r="G28" s="309"/>
      <c r="H28" s="309"/>
      <c r="I28" s="309"/>
      <c r="J28" s="309"/>
      <c r="K28" s="383"/>
      <c r="L28" s="384">
        <f t="shared" si="3"/>
        <v>0</v>
      </c>
      <c r="M28" s="140">
        <f t="shared" si="2"/>
        <v>0</v>
      </c>
      <c r="N28" s="141">
        <f t="shared" si="4"/>
        <v>0</v>
      </c>
      <c r="O28" s="141">
        <f t="shared" si="5"/>
        <v>0</v>
      </c>
      <c r="P28" s="78"/>
    </row>
    <row r="29" hidden="1" customHeight="1" spans="1:16">
      <c r="A29" s="28"/>
      <c r="B29" s="29"/>
      <c r="C29" s="29"/>
      <c r="D29" s="28"/>
      <c r="E29" s="30"/>
      <c r="F29" s="309"/>
      <c r="G29" s="309"/>
      <c r="H29" s="309"/>
      <c r="I29" s="309"/>
      <c r="J29" s="309"/>
      <c r="K29" s="383"/>
      <c r="L29" s="384">
        <f t="shared" si="3"/>
        <v>0</v>
      </c>
      <c r="M29" s="140">
        <f t="shared" si="2"/>
        <v>0</v>
      </c>
      <c r="N29" s="141">
        <f t="shared" si="4"/>
        <v>0</v>
      </c>
      <c r="O29" s="141">
        <f t="shared" si="5"/>
        <v>0</v>
      </c>
      <c r="P29" s="78"/>
    </row>
    <row r="30" hidden="1" customHeight="1" spans="1:16">
      <c r="A30" s="28"/>
      <c r="B30" s="29"/>
      <c r="C30" s="29"/>
      <c r="D30" s="28"/>
      <c r="E30" s="30"/>
      <c r="F30" s="309"/>
      <c r="G30" s="309"/>
      <c r="H30" s="309"/>
      <c r="I30" s="309"/>
      <c r="J30" s="309"/>
      <c r="K30" s="383"/>
      <c r="L30" s="384">
        <f t="shared" si="3"/>
        <v>0</v>
      </c>
      <c r="M30" s="140">
        <f t="shared" si="2"/>
        <v>0</v>
      </c>
      <c r="N30" s="141">
        <f t="shared" si="4"/>
        <v>0</v>
      </c>
      <c r="O30" s="141">
        <f t="shared" si="5"/>
        <v>0</v>
      </c>
      <c r="P30" s="78"/>
    </row>
    <row r="31" hidden="1" customHeight="1" spans="1:16">
      <c r="A31" s="28"/>
      <c r="B31" s="29"/>
      <c r="C31" s="29"/>
      <c r="D31" s="28"/>
      <c r="E31" s="30"/>
      <c r="F31" s="309"/>
      <c r="G31" s="309"/>
      <c r="H31" s="309"/>
      <c r="I31" s="309"/>
      <c r="J31" s="309"/>
      <c r="K31" s="383"/>
      <c r="L31" s="384">
        <f t="shared" si="3"/>
        <v>0</v>
      </c>
      <c r="M31" s="140">
        <f t="shared" si="2"/>
        <v>0</v>
      </c>
      <c r="N31" s="141">
        <f t="shared" si="4"/>
        <v>0</v>
      </c>
      <c r="O31" s="141">
        <f t="shared" si="5"/>
        <v>0</v>
      </c>
      <c r="P31" s="78"/>
    </row>
    <row r="32" hidden="1" customHeight="1" spans="1:16">
      <c r="A32" s="28"/>
      <c r="B32" s="33" t="s">
        <v>475</v>
      </c>
      <c r="C32" s="33"/>
      <c r="D32" s="28"/>
      <c r="E32" s="30"/>
      <c r="F32" s="30"/>
      <c r="G32" s="30"/>
      <c r="H32" s="30"/>
      <c r="I32" s="30"/>
      <c r="J32" s="30"/>
      <c r="K32" s="151"/>
      <c r="L32" s="384"/>
      <c r="M32" s="140"/>
      <c r="N32" s="141">
        <f t="shared" si="0"/>
        <v>0</v>
      </c>
      <c r="O32" s="141">
        <f t="shared" si="1"/>
        <v>0</v>
      </c>
      <c r="P32" s="78"/>
    </row>
    <row r="33" customHeight="1" spans="1:16">
      <c r="A33" s="34" t="s">
        <v>539</v>
      </c>
      <c r="B33" s="26"/>
      <c r="C33" s="26"/>
      <c r="D33" s="24"/>
      <c r="E33" s="35"/>
      <c r="F33" s="35"/>
      <c r="G33" s="35"/>
      <c r="H33" s="35"/>
      <c r="I33" s="35"/>
      <c r="J33" s="35"/>
      <c r="K33" s="152"/>
      <c r="L33" s="141">
        <f>SUM(L7:L32)</f>
        <v>0</v>
      </c>
      <c r="M33" s="142">
        <f>SUM(M7:M32)</f>
        <v>0</v>
      </c>
      <c r="N33" s="141">
        <f t="shared" si="0"/>
        <v>0</v>
      </c>
      <c r="O33" s="141">
        <f t="shared" si="1"/>
        <v>0</v>
      </c>
      <c r="P33" s="79"/>
    </row>
    <row r="34" customHeight="1" spans="1:16">
      <c r="A34" s="34" t="s">
        <v>593</v>
      </c>
      <c r="B34" s="26"/>
      <c r="C34" s="26"/>
      <c r="D34" s="28"/>
      <c r="E34" s="30"/>
      <c r="F34" s="30"/>
      <c r="G34" s="30"/>
      <c r="H34" s="30"/>
      <c r="I34" s="30"/>
      <c r="J34" s="30"/>
      <c r="K34" s="383"/>
      <c r="L34" s="384">
        <f t="shared" ref="L34" si="6">SUM(F34:K34)</f>
        <v>0</v>
      </c>
      <c r="M34" s="140"/>
      <c r="N34" s="141">
        <f t="shared" si="0"/>
        <v>0</v>
      </c>
      <c r="O34" s="141">
        <f t="shared" si="1"/>
        <v>0</v>
      </c>
      <c r="P34" s="78"/>
    </row>
    <row r="35" customHeight="1" spans="1:16">
      <c r="A35" s="34"/>
      <c r="B35" s="380" t="s">
        <v>563</v>
      </c>
      <c r="C35" s="26"/>
      <c r="D35" s="28"/>
      <c r="E35" s="30"/>
      <c r="F35" s="30"/>
      <c r="G35" s="30"/>
      <c r="H35" s="30"/>
      <c r="I35" s="30"/>
      <c r="J35" s="30"/>
      <c r="K35" s="151"/>
      <c r="L35" s="384"/>
      <c r="M35" s="140">
        <f>L34</f>
        <v>0</v>
      </c>
      <c r="N35" s="141">
        <f t="shared" ref="N35" si="7">M35-L35</f>
        <v>0</v>
      </c>
      <c r="O35" s="141">
        <f t="shared" ref="O35" si="8">IF(L35=0,0,ROUND(N35/L35*100,2))</f>
        <v>0</v>
      </c>
      <c r="P35" s="78"/>
    </row>
    <row r="36" customHeight="1" spans="1:16">
      <c r="A36" s="34" t="s">
        <v>468</v>
      </c>
      <c r="B36" s="26"/>
      <c r="C36" s="26"/>
      <c r="D36" s="37"/>
      <c r="E36" s="35"/>
      <c r="F36" s="35"/>
      <c r="G36" s="35"/>
      <c r="H36" s="35"/>
      <c r="I36" s="35"/>
      <c r="J36" s="35"/>
      <c r="K36" s="79"/>
      <c r="L36" s="141">
        <f>L33-L34</f>
        <v>0</v>
      </c>
      <c r="M36" s="142">
        <f>M33-M35</f>
        <v>0</v>
      </c>
      <c r="N36" s="141">
        <f t="shared" si="0"/>
        <v>0</v>
      </c>
      <c r="O36" s="141">
        <f t="shared" si="1"/>
        <v>0</v>
      </c>
      <c r="P36" s="79"/>
    </row>
    <row r="37" customHeight="1" spans="1:16">
      <c r="A37" s="38" t="str">
        <f>申报表封面!C18</f>
        <v>被评估单位填表人：</v>
      </c>
      <c r="B37" s="38"/>
      <c r="C37" s="38"/>
      <c r="D37" s="38"/>
      <c r="E37" s="38"/>
      <c r="F37" s="381"/>
      <c r="G37" s="381"/>
      <c r="H37" s="381"/>
      <c r="I37" s="381"/>
      <c r="J37" s="381"/>
      <c r="K37" s="135"/>
      <c r="L37" s="135"/>
      <c r="M37" s="385" t="str">
        <f>CONCATENATE(索引!$D$6,"：",索引!$D23,"    ",索引!$E23)</f>
        <v>评估人员：    </v>
      </c>
      <c r="N37" s="386"/>
      <c r="O37" s="386"/>
      <c r="P37" s="80"/>
    </row>
    <row r="38" customHeight="1" spans="1:16">
      <c r="A38" s="87" t="str">
        <f>申报表封面!C20</f>
        <v>填表日期：</v>
      </c>
      <c r="B38" s="87"/>
      <c r="C38" s="87"/>
      <c r="D38" s="87"/>
      <c r="E38" s="87"/>
      <c r="F38" s="87"/>
      <c r="G38" s="87"/>
      <c r="H38" s="87"/>
      <c r="I38" s="87"/>
      <c r="J38" s="87"/>
      <c r="K38" s="135"/>
      <c r="L38" s="135"/>
      <c r="M38" s="135"/>
      <c r="N38" s="135"/>
      <c r="O38" s="135"/>
      <c r="P38" s="135"/>
    </row>
    <row r="39" customHeight="1" spans="1:16">
      <c r="A39" s="71" t="s">
        <v>477</v>
      </c>
      <c r="B39" s="71"/>
      <c r="C39" s="71"/>
      <c r="D39" s="71"/>
      <c r="E39" s="71"/>
      <c r="F39" s="71"/>
      <c r="G39" s="71"/>
      <c r="H39" s="71"/>
      <c r="I39" s="71"/>
      <c r="J39" s="71"/>
      <c r="K39" s="387"/>
      <c r="L39" s="387"/>
      <c r="M39" s="387"/>
      <c r="N39" s="387"/>
      <c r="O39" s="387"/>
      <c r="P39" s="387"/>
    </row>
    <row r="40" customHeight="1" spans="1:16">
      <c r="A40" s="71"/>
      <c r="B40" s="72" t="s">
        <v>594</v>
      </c>
      <c r="C40" s="72"/>
      <c r="D40" s="71"/>
      <c r="E40" s="71"/>
      <c r="F40" s="71"/>
      <c r="G40" s="71"/>
      <c r="H40" s="71"/>
      <c r="I40" s="71"/>
      <c r="J40" s="71"/>
      <c r="K40" s="387"/>
      <c r="L40" s="387"/>
      <c r="M40" s="387"/>
      <c r="N40" s="387"/>
      <c r="O40" s="387"/>
      <c r="P40" s="387"/>
    </row>
    <row r="41" customHeight="1" spans="1:16">
      <c r="A41" s="71"/>
      <c r="B41" s="71"/>
      <c r="C41" s="71"/>
      <c r="D41" s="71"/>
      <c r="E41" s="71"/>
      <c r="F41" s="71"/>
      <c r="G41" s="71"/>
      <c r="H41" s="71"/>
      <c r="I41" s="71"/>
      <c r="J41" s="71"/>
      <c r="K41" s="387"/>
      <c r="L41" s="387"/>
      <c r="M41" s="387"/>
      <c r="N41" s="387"/>
      <c r="O41" s="387"/>
      <c r="P41" s="387"/>
    </row>
    <row r="42" customHeight="1" spans="1:10">
      <c r="A42" s="18"/>
      <c r="B42" s="18"/>
      <c r="C42" s="18"/>
      <c r="D42" s="18"/>
      <c r="E42" s="18"/>
      <c r="F42" s="18"/>
      <c r="G42" s="18"/>
      <c r="H42" s="18"/>
      <c r="I42" s="18"/>
      <c r="J42" s="18"/>
    </row>
    <row r="43" customHeight="1" spans="1:10">
      <c r="A43" s="18"/>
      <c r="B43" s="18"/>
      <c r="C43" s="18"/>
      <c r="D43" s="18"/>
      <c r="E43" s="18"/>
      <c r="F43" s="18"/>
      <c r="G43" s="18"/>
      <c r="H43" s="18"/>
      <c r="I43" s="18"/>
      <c r="J43" s="18"/>
    </row>
    <row r="44" customHeight="1" spans="1:10">
      <c r="A44" s="18"/>
      <c r="B44" s="18"/>
      <c r="C44" s="18"/>
      <c r="D44" s="18"/>
      <c r="E44" s="18"/>
      <c r="F44" s="18"/>
      <c r="G44" s="18"/>
      <c r="H44" s="18"/>
      <c r="I44" s="18"/>
      <c r="J44" s="18"/>
    </row>
    <row r="45" customHeight="1" spans="1:10">
      <c r="A45" s="18"/>
      <c r="B45" s="18"/>
      <c r="C45" s="18"/>
      <c r="D45" s="18"/>
      <c r="E45" s="18"/>
      <c r="F45" s="18"/>
      <c r="G45" s="18"/>
      <c r="H45" s="18"/>
      <c r="I45" s="18"/>
      <c r="J45" s="18"/>
    </row>
    <row r="46" customHeight="1" spans="1:10">
      <c r="A46" s="18"/>
      <c r="B46" s="18"/>
      <c r="C46" s="18"/>
      <c r="D46" s="18"/>
      <c r="E46" s="18"/>
      <c r="F46" s="18"/>
      <c r="G46" s="18"/>
      <c r="H46" s="18"/>
      <c r="I46" s="18"/>
      <c r="J46" s="18"/>
    </row>
    <row r="47" customHeight="1" spans="1:10">
      <c r="A47" s="18"/>
      <c r="B47" s="18"/>
      <c r="C47" s="18"/>
      <c r="D47" s="18"/>
      <c r="E47" s="18"/>
      <c r="F47" s="18"/>
      <c r="G47" s="18"/>
      <c r="H47" s="18"/>
      <c r="I47" s="18"/>
      <c r="J47" s="18"/>
    </row>
    <row r="48" customHeight="1" spans="1:10">
      <c r="A48" s="18"/>
      <c r="B48" s="18"/>
      <c r="C48" s="18"/>
      <c r="D48" s="18"/>
      <c r="E48" s="18"/>
      <c r="F48" s="18"/>
      <c r="G48" s="18"/>
      <c r="H48" s="18"/>
      <c r="I48" s="18"/>
      <c r="J48" s="18"/>
    </row>
    <row r="49" customHeight="1" spans="1:10">
      <c r="A49" s="18"/>
      <c r="B49" s="18"/>
      <c r="C49" s="18"/>
      <c r="D49" s="18"/>
      <c r="E49" s="18"/>
      <c r="F49" s="18"/>
      <c r="G49" s="18"/>
      <c r="H49" s="18"/>
      <c r="I49" s="18"/>
      <c r="J49" s="18"/>
    </row>
    <row r="50" customHeight="1" spans="1:10">
      <c r="A50" s="18"/>
      <c r="B50" s="18"/>
      <c r="C50" s="18"/>
      <c r="D50" s="18"/>
      <c r="E50" s="18"/>
      <c r="F50" s="18"/>
      <c r="G50" s="18"/>
      <c r="H50" s="18"/>
      <c r="I50" s="18"/>
      <c r="J50" s="18"/>
    </row>
    <row r="51" customHeight="1" spans="1:10">
      <c r="A51" s="18"/>
      <c r="B51" s="18"/>
      <c r="C51" s="18"/>
      <c r="D51" s="18"/>
      <c r="E51" s="18"/>
      <c r="F51" s="18"/>
      <c r="G51" s="18"/>
      <c r="H51" s="18"/>
      <c r="I51" s="18"/>
      <c r="J51" s="18"/>
    </row>
    <row r="52" customHeight="1" spans="1:10">
      <c r="A52" s="18"/>
      <c r="B52" s="18"/>
      <c r="C52" s="18"/>
      <c r="D52" s="18"/>
      <c r="E52" s="18"/>
      <c r="F52" s="18"/>
      <c r="G52" s="18"/>
      <c r="H52" s="18"/>
      <c r="I52" s="18"/>
      <c r="J52" s="18"/>
    </row>
    <row r="53" customHeight="1" spans="1:10">
      <c r="A53" s="18"/>
      <c r="B53" s="18"/>
      <c r="C53" s="18"/>
      <c r="D53" s="18"/>
      <c r="E53" s="18"/>
      <c r="F53" s="18"/>
      <c r="G53" s="18"/>
      <c r="H53" s="18"/>
      <c r="I53" s="18"/>
      <c r="J53" s="18"/>
    </row>
    <row r="54" customHeight="1" spans="1:10">
      <c r="A54" s="18"/>
      <c r="B54" s="18"/>
      <c r="C54" s="18"/>
      <c r="D54" s="18"/>
      <c r="E54" s="18"/>
      <c r="F54" s="18"/>
      <c r="G54" s="18"/>
      <c r="H54" s="18"/>
      <c r="I54" s="18"/>
      <c r="J54" s="18"/>
    </row>
    <row r="55" customHeight="1" spans="1:10">
      <c r="A55" s="18"/>
      <c r="B55" s="18"/>
      <c r="C55" s="18"/>
      <c r="D55" s="18"/>
      <c r="E55" s="18"/>
      <c r="F55" s="18"/>
      <c r="G55" s="18"/>
      <c r="H55" s="18"/>
      <c r="I55" s="18"/>
      <c r="J55" s="18"/>
    </row>
    <row r="56" customHeight="1" spans="1:10">
      <c r="A56" s="18"/>
      <c r="B56" s="18"/>
      <c r="C56" s="18"/>
      <c r="D56" s="18"/>
      <c r="E56" s="18"/>
      <c r="F56" s="18"/>
      <c r="G56" s="18"/>
      <c r="H56" s="18"/>
      <c r="I56" s="18"/>
      <c r="J56" s="18"/>
    </row>
    <row r="57" customHeight="1" spans="1:10">
      <c r="A57" s="18"/>
      <c r="B57" s="18"/>
      <c r="C57" s="18"/>
      <c r="D57" s="18"/>
      <c r="E57" s="18"/>
      <c r="F57" s="18"/>
      <c r="G57" s="18"/>
      <c r="H57" s="18"/>
      <c r="I57" s="18"/>
      <c r="J57" s="18"/>
    </row>
    <row r="58" customHeight="1" spans="1:10">
      <c r="A58" s="18"/>
      <c r="B58" s="18"/>
      <c r="C58" s="18"/>
      <c r="D58" s="18"/>
      <c r="E58" s="18"/>
      <c r="F58" s="18"/>
      <c r="G58" s="18"/>
      <c r="H58" s="18"/>
      <c r="I58" s="18"/>
      <c r="J58" s="18"/>
    </row>
    <row r="59" customHeight="1" spans="1:10">
      <c r="A59" s="18"/>
      <c r="B59" s="18"/>
      <c r="C59" s="18"/>
      <c r="D59" s="18"/>
      <c r="E59" s="18"/>
      <c r="F59" s="18"/>
      <c r="G59" s="18"/>
      <c r="H59" s="18"/>
      <c r="I59" s="18"/>
      <c r="J59" s="18"/>
    </row>
    <row r="60" customHeight="1" spans="1:10">
      <c r="A60" s="18"/>
      <c r="B60" s="18"/>
      <c r="C60" s="18"/>
      <c r="D60" s="18"/>
      <c r="E60" s="18"/>
      <c r="F60" s="18"/>
      <c r="G60" s="18"/>
      <c r="H60" s="18"/>
      <c r="I60" s="18"/>
      <c r="J60" s="18"/>
    </row>
    <row r="61" customHeight="1" spans="1:10">
      <c r="A61" s="18"/>
      <c r="B61" s="18"/>
      <c r="C61" s="18"/>
      <c r="D61" s="18"/>
      <c r="E61" s="18"/>
      <c r="F61" s="18"/>
      <c r="G61" s="18"/>
      <c r="H61" s="18"/>
      <c r="I61" s="18"/>
      <c r="J61" s="18"/>
    </row>
    <row r="62" customHeight="1" spans="1:10">
      <c r="A62" s="18"/>
      <c r="B62" s="18"/>
      <c r="C62" s="18"/>
      <c r="D62" s="18"/>
      <c r="E62" s="18"/>
      <c r="F62" s="18"/>
      <c r="G62" s="18"/>
      <c r="H62" s="18"/>
      <c r="I62" s="18"/>
      <c r="J62" s="18"/>
    </row>
    <row r="63" customHeight="1" spans="1:10">
      <c r="A63" s="18"/>
      <c r="B63" s="18"/>
      <c r="C63" s="18"/>
      <c r="D63" s="18"/>
      <c r="E63" s="18"/>
      <c r="F63" s="18"/>
      <c r="G63" s="18"/>
      <c r="H63" s="18"/>
      <c r="I63" s="18"/>
      <c r="J63" s="18"/>
    </row>
    <row r="64" customHeight="1" spans="1:10">
      <c r="A64" s="18"/>
      <c r="B64" s="18"/>
      <c r="C64" s="18"/>
      <c r="D64" s="18"/>
      <c r="E64" s="18"/>
      <c r="F64" s="18"/>
      <c r="G64" s="18"/>
      <c r="H64" s="18"/>
      <c r="I64" s="18"/>
      <c r="J64" s="18"/>
    </row>
    <row r="65" customHeight="1" spans="1:10">
      <c r="A65" s="18"/>
      <c r="B65" s="18"/>
      <c r="C65" s="18"/>
      <c r="D65" s="18"/>
      <c r="E65" s="18"/>
      <c r="F65" s="18"/>
      <c r="G65" s="18"/>
      <c r="H65" s="18"/>
      <c r="I65" s="18"/>
      <c r="J65" s="18"/>
    </row>
    <row r="66" customHeight="1" spans="1:10">
      <c r="A66" s="18"/>
      <c r="B66" s="18"/>
      <c r="C66" s="18"/>
      <c r="D66" s="18"/>
      <c r="E66" s="18"/>
      <c r="F66" s="18"/>
      <c r="G66" s="18"/>
      <c r="H66" s="18"/>
      <c r="I66" s="18"/>
      <c r="J66" s="18"/>
    </row>
  </sheetData>
  <mergeCells count="14">
    <mergeCell ref="F5:K5"/>
    <mergeCell ref="A33:B33"/>
    <mergeCell ref="A34:B34"/>
    <mergeCell ref="A36:B36"/>
    <mergeCell ref="A5:A6"/>
    <mergeCell ref="B5:B6"/>
    <mergeCell ref="C5:C6"/>
    <mergeCell ref="D5:D6"/>
    <mergeCell ref="E5:E6"/>
    <mergeCell ref="L5:L6"/>
    <mergeCell ref="M5:M6"/>
    <mergeCell ref="N5:N6"/>
    <mergeCell ref="O5:O6"/>
    <mergeCell ref="P5:P6"/>
  </mergeCells>
  <printOptions horizontalCentered="1"/>
  <pageMargins left="0.748031496062992" right="0.748031496062992" top="0.78740157480315" bottom="0.590551181102362" header="1.3" footer="0.511811023622047"/>
  <pageSetup paperSize="9" scale="88" fitToHeight="0" orientation="landscape" blackAndWhite="1" useFirstPageNumber="1"/>
  <headerFooter scaleWithDoc="0">
    <oddHeader>&amp;R&amp;"宋体,常规"&amp;10第&amp;"Arial Narrow,常规"&amp;P&amp;"宋体,常规"页，共&amp;"Arial Narrow,常规"&amp;N&amp;"宋体,常规"页</oddHeader>
  </headerFooter>
  <drawing r:id="rId1"/>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indexed="51"/>
  </sheetPr>
  <dimension ref="A1:J60"/>
  <sheetViews>
    <sheetView topLeftCell="A16" workbookViewId="0">
      <selection activeCell="B5" sqref="B5:K16"/>
    </sheetView>
  </sheetViews>
  <sheetFormatPr defaultColWidth="9" defaultRowHeight="15.75" customHeight="1"/>
  <cols>
    <col min="1" max="1" width="8.625" style="13" customWidth="1"/>
    <col min="2" max="2" width="33.125" style="13" customWidth="1"/>
    <col min="3" max="3" width="22.625" style="13" customWidth="1"/>
    <col min="4" max="4" width="23.625" style="13" customWidth="1"/>
    <col min="5" max="5" width="19.125" style="13" customWidth="1"/>
    <col min="6" max="6" width="14.875" style="13" customWidth="1"/>
    <col min="7" max="16384" width="9" style="13"/>
  </cols>
  <sheetData>
    <row r="1" s="11" customFormat="1" ht="25.5" customHeight="1" spans="1:6">
      <c r="A1" s="14" t="s">
        <v>595</v>
      </c>
      <c r="B1" s="15"/>
      <c r="C1" s="15"/>
      <c r="D1" s="15"/>
      <c r="E1" s="15"/>
      <c r="F1" s="15"/>
    </row>
    <row r="2" customHeight="1" spans="1:10">
      <c r="A2" s="16"/>
      <c r="B2" s="16"/>
      <c r="C2" s="16"/>
      <c r="D2" s="16"/>
      <c r="E2" s="102"/>
      <c r="F2" s="83" t="s">
        <v>596</v>
      </c>
      <c r="G2" s="18"/>
      <c r="H2" s="18"/>
      <c r="I2" s="18"/>
      <c r="J2" s="18"/>
    </row>
    <row r="3" customHeight="1" spans="1:10">
      <c r="A3" s="19" t="str">
        <f>申报表封面!A8</f>
        <v>评估基准日：2022年4月30日</v>
      </c>
      <c r="B3" s="19"/>
      <c r="C3" s="19"/>
      <c r="D3" s="19"/>
      <c r="E3" s="19"/>
      <c r="F3" s="19"/>
      <c r="G3" s="18"/>
      <c r="H3" s="18"/>
      <c r="I3" s="18"/>
      <c r="J3" s="18"/>
    </row>
    <row r="4" customHeight="1" spans="1:10">
      <c r="A4" s="21" t="str">
        <f>申报表封面!C14</f>
        <v>被评估单位（产权持有人）：哈尔滨空调股份有限公司</v>
      </c>
      <c r="B4" s="21"/>
      <c r="C4" s="22"/>
      <c r="D4" s="22"/>
      <c r="E4" s="22"/>
      <c r="F4" s="84" t="s">
        <v>496</v>
      </c>
      <c r="G4" s="18"/>
      <c r="H4" s="18"/>
      <c r="I4" s="18"/>
      <c r="J4" s="18"/>
    </row>
    <row r="5" s="12" customFormat="1" customHeight="1" spans="1:10">
      <c r="A5" s="85" t="s">
        <v>459</v>
      </c>
      <c r="B5" s="85" t="s">
        <v>460</v>
      </c>
      <c r="C5" s="85" t="s">
        <v>461</v>
      </c>
      <c r="D5" s="85" t="s">
        <v>462</v>
      </c>
      <c r="E5" s="159" t="s">
        <v>377</v>
      </c>
      <c r="F5" s="85" t="s">
        <v>463</v>
      </c>
      <c r="G5" s="41"/>
      <c r="H5" s="41"/>
      <c r="I5" s="41"/>
      <c r="J5" s="41"/>
    </row>
    <row r="6" customHeight="1" spans="1:10">
      <c r="A6" s="85" t="s">
        <v>47</v>
      </c>
      <c r="B6" s="160" t="s">
        <v>597</v>
      </c>
      <c r="C6" s="36">
        <f>'3-9-1材料采购（在途物资）'!G30</f>
        <v>0</v>
      </c>
      <c r="D6" s="44">
        <f>'3-9-1材料采购（在途物资）'!J30</f>
        <v>0</v>
      </c>
      <c r="E6" s="44">
        <f>'3-9-1材料采购（在途物资）'!K30</f>
        <v>0</v>
      </c>
      <c r="F6" s="44">
        <f>IF(C6=0,0,ROUND(E6/C6*100,2))</f>
        <v>0</v>
      </c>
      <c r="G6" s="18"/>
      <c r="H6" s="18"/>
      <c r="I6" s="18"/>
      <c r="J6" s="18"/>
    </row>
    <row r="7" customHeight="1" spans="1:10">
      <c r="A7" s="85" t="s">
        <v>49</v>
      </c>
      <c r="B7" s="161" t="s">
        <v>598</v>
      </c>
      <c r="C7" s="36">
        <f>'3-9-2原材料'!I30</f>
        <v>0</v>
      </c>
      <c r="D7" s="44">
        <f>'3-9-2原材料'!L30</f>
        <v>0</v>
      </c>
      <c r="E7" s="44">
        <f>'3-9-2原材料'!M30</f>
        <v>0</v>
      </c>
      <c r="F7" s="44">
        <f t="shared" ref="F7:F13" si="0">IF(C7=0,0,ROUND(E7/C7*100,2))</f>
        <v>0</v>
      </c>
      <c r="G7" s="18"/>
      <c r="H7" s="18"/>
      <c r="I7" s="18"/>
      <c r="J7" s="18"/>
    </row>
    <row r="8" customHeight="1" spans="1:10">
      <c r="A8" s="85" t="s">
        <v>51</v>
      </c>
      <c r="B8" s="161" t="s">
        <v>599</v>
      </c>
      <c r="C8" s="36">
        <f>'3-9-3在库周转材料'!J28</f>
        <v>0</v>
      </c>
      <c r="D8" s="44">
        <f>'3-9-3在库周转材料'!M28</f>
        <v>0</v>
      </c>
      <c r="E8" s="44">
        <f>'3-9-3在库周转材料'!N28</f>
        <v>0</v>
      </c>
      <c r="F8" s="44">
        <f t="shared" si="0"/>
        <v>0</v>
      </c>
      <c r="G8" s="18"/>
      <c r="H8" s="18"/>
      <c r="I8" s="18"/>
      <c r="J8" s="18"/>
    </row>
    <row r="9" customHeight="1" spans="1:10">
      <c r="A9" s="85" t="s">
        <v>53</v>
      </c>
      <c r="B9" s="161" t="s">
        <v>600</v>
      </c>
      <c r="C9" s="36">
        <f>'3-9-4委托加工物资'!H30</f>
        <v>0</v>
      </c>
      <c r="D9" s="44">
        <f>'3-9-4委托加工物资'!K30</f>
        <v>0</v>
      </c>
      <c r="E9" s="44">
        <f>'3-9-4委托加工物资'!L30</f>
        <v>0</v>
      </c>
      <c r="F9" s="44">
        <f t="shared" si="0"/>
        <v>0</v>
      </c>
      <c r="G9" s="18"/>
      <c r="H9" s="18"/>
      <c r="I9" s="18"/>
      <c r="J9" s="18"/>
    </row>
    <row r="10" customHeight="1" spans="1:10">
      <c r="A10" s="85" t="s">
        <v>55</v>
      </c>
      <c r="B10" s="161" t="s">
        <v>601</v>
      </c>
      <c r="C10" s="36">
        <f>'3-9-5产成品（库存商品）'!K304</f>
        <v>0</v>
      </c>
      <c r="D10" s="44">
        <f>'3-9-5产成品（库存商品）'!Q304</f>
        <v>0</v>
      </c>
      <c r="E10" s="44">
        <f>'3-9-5产成品（库存商品）'!R304</f>
        <v>0</v>
      </c>
      <c r="F10" s="44">
        <f t="shared" si="0"/>
        <v>0</v>
      </c>
      <c r="G10" s="18"/>
      <c r="H10" s="18"/>
      <c r="I10" s="18"/>
      <c r="J10" s="18"/>
    </row>
    <row r="11" customHeight="1" spans="1:10">
      <c r="A11" s="85" t="s">
        <v>57</v>
      </c>
      <c r="B11" s="161" t="s">
        <v>602</v>
      </c>
      <c r="C11" s="36">
        <f>'3-9-6在产品（自制半成品）'!H30</f>
        <v>0</v>
      </c>
      <c r="D11" s="44">
        <f>'3-9-6在产品（自制半成品）'!K30</f>
        <v>0</v>
      </c>
      <c r="E11" s="44">
        <f>'3-9-6在产品（自制半成品）'!L30</f>
        <v>0</v>
      </c>
      <c r="F11" s="44">
        <f t="shared" si="0"/>
        <v>0</v>
      </c>
      <c r="G11" s="18"/>
      <c r="H11" s="18"/>
      <c r="I11" s="18"/>
      <c r="J11" s="18"/>
    </row>
    <row r="12" customHeight="1" spans="1:10">
      <c r="A12" s="85" t="s">
        <v>59</v>
      </c>
      <c r="B12" s="161" t="s">
        <v>603</v>
      </c>
      <c r="C12" s="36">
        <f>'3-9-7发出商品'!H30</f>
        <v>0</v>
      </c>
      <c r="D12" s="44">
        <f>'3-9-7发出商品'!K30</f>
        <v>0</v>
      </c>
      <c r="E12" s="44">
        <f>'3-9-7发出商品'!L30</f>
        <v>0</v>
      </c>
      <c r="F12" s="44">
        <f t="shared" si="0"/>
        <v>0</v>
      </c>
      <c r="G12" s="18"/>
      <c r="H12" s="18"/>
      <c r="I12" s="18"/>
      <c r="J12" s="18"/>
    </row>
    <row r="13" customHeight="1" spans="1:10">
      <c r="A13" s="85" t="s">
        <v>61</v>
      </c>
      <c r="B13" s="161" t="s">
        <v>604</v>
      </c>
      <c r="C13" s="36">
        <f>'3-9-8在用周转材料'!G30</f>
        <v>0</v>
      </c>
      <c r="D13" s="44">
        <f>'3-9-8在用周转材料'!K30</f>
        <v>0</v>
      </c>
      <c r="E13" s="44">
        <f>'3-9-8在用周转材料'!L30</f>
        <v>0</v>
      </c>
      <c r="F13" s="44">
        <f t="shared" si="0"/>
        <v>0</v>
      </c>
      <c r="G13" s="18"/>
      <c r="H13" s="18"/>
      <c r="I13" s="18"/>
      <c r="J13" s="18"/>
    </row>
    <row r="14" customHeight="1" spans="1:10">
      <c r="A14" s="85"/>
      <c r="B14" s="161"/>
      <c r="C14" s="36"/>
      <c r="D14" s="44"/>
      <c r="E14" s="44"/>
      <c r="F14" s="162"/>
      <c r="G14" s="18"/>
      <c r="H14" s="18"/>
      <c r="I14" s="18"/>
      <c r="J14" s="18"/>
    </row>
    <row r="15" customHeight="1" spans="1:10">
      <c r="A15" s="85"/>
      <c r="B15" s="161"/>
      <c r="C15" s="36"/>
      <c r="D15" s="44"/>
      <c r="E15" s="44"/>
      <c r="F15" s="162"/>
      <c r="G15" s="18"/>
      <c r="H15" s="18"/>
      <c r="I15" s="18"/>
      <c r="J15" s="18"/>
    </row>
    <row r="16" s="240" customFormat="1" customHeight="1" spans="1:10">
      <c r="A16" s="85"/>
      <c r="B16" s="160"/>
      <c r="C16" s="36"/>
      <c r="D16" s="44"/>
      <c r="E16" s="44"/>
      <c r="F16" s="162"/>
      <c r="G16" s="287"/>
      <c r="H16" s="287"/>
      <c r="I16" s="287"/>
      <c r="J16" s="287"/>
    </row>
    <row r="17" customHeight="1" spans="1:10">
      <c r="A17" s="85"/>
      <c r="B17" s="160"/>
      <c r="C17" s="36"/>
      <c r="D17" s="44"/>
      <c r="E17" s="44"/>
      <c r="F17" s="162"/>
      <c r="G17" s="18"/>
      <c r="H17" s="18"/>
      <c r="I17" s="18"/>
      <c r="J17" s="18"/>
    </row>
    <row r="18" customHeight="1" spans="1:10">
      <c r="A18" s="85"/>
      <c r="B18" s="160"/>
      <c r="C18" s="36"/>
      <c r="D18" s="44"/>
      <c r="E18" s="44"/>
      <c r="F18" s="162"/>
      <c r="G18" s="18"/>
      <c r="H18" s="18"/>
      <c r="I18" s="18"/>
      <c r="J18" s="18"/>
    </row>
    <row r="19" customHeight="1" spans="1:10">
      <c r="A19" s="85"/>
      <c r="B19" s="160"/>
      <c r="C19" s="36"/>
      <c r="D19" s="44"/>
      <c r="E19" s="44"/>
      <c r="F19" s="162"/>
      <c r="G19" s="18"/>
      <c r="H19" s="18"/>
      <c r="I19" s="18"/>
      <c r="J19" s="18"/>
    </row>
    <row r="20" customHeight="1" spans="1:10">
      <c r="A20" s="85"/>
      <c r="B20" s="160"/>
      <c r="C20" s="36"/>
      <c r="D20" s="44"/>
      <c r="E20" s="44"/>
      <c r="F20" s="162"/>
      <c r="G20" s="18"/>
      <c r="H20" s="18"/>
      <c r="I20" s="18"/>
      <c r="J20" s="18"/>
    </row>
    <row r="21" customHeight="1" spans="1:10">
      <c r="A21" s="85"/>
      <c r="B21" s="160"/>
      <c r="C21" s="36"/>
      <c r="D21" s="44"/>
      <c r="E21" s="44"/>
      <c r="F21" s="162"/>
      <c r="G21" s="18"/>
      <c r="H21" s="18"/>
      <c r="I21" s="18"/>
      <c r="J21" s="18"/>
    </row>
    <row r="22" customHeight="1" spans="1:10">
      <c r="A22" s="24"/>
      <c r="B22" s="160"/>
      <c r="C22" s="36"/>
      <c r="D22" s="44"/>
      <c r="E22" s="44"/>
      <c r="F22" s="162"/>
      <c r="G22" s="18"/>
      <c r="H22" s="18"/>
      <c r="I22" s="18"/>
      <c r="J22" s="18"/>
    </row>
    <row r="23" customHeight="1" spans="1:10">
      <c r="A23" s="24"/>
      <c r="B23" s="160"/>
      <c r="C23" s="36"/>
      <c r="D23" s="44"/>
      <c r="E23" s="44"/>
      <c r="F23" s="162"/>
      <c r="G23" s="18"/>
      <c r="H23" s="18"/>
      <c r="I23" s="18"/>
      <c r="J23" s="18"/>
    </row>
    <row r="24" customHeight="1" spans="1:10">
      <c r="A24" s="24"/>
      <c r="B24" s="160"/>
      <c r="C24" s="36"/>
      <c r="D24" s="44"/>
      <c r="E24" s="44"/>
      <c r="F24" s="162"/>
      <c r="G24" s="18"/>
      <c r="H24" s="18"/>
      <c r="I24" s="18"/>
      <c r="J24" s="18"/>
    </row>
    <row r="25" customHeight="1" spans="1:10">
      <c r="A25" s="24"/>
      <c r="B25" s="160"/>
      <c r="C25" s="36"/>
      <c r="D25" s="44"/>
      <c r="E25" s="44"/>
      <c r="F25" s="162"/>
      <c r="G25" s="18"/>
      <c r="H25" s="18"/>
      <c r="I25" s="18"/>
      <c r="J25" s="18"/>
    </row>
    <row r="26" customHeight="1" spans="1:10">
      <c r="A26" s="24"/>
      <c r="B26" s="160"/>
      <c r="C26" s="36"/>
      <c r="D26" s="44"/>
      <c r="E26" s="44"/>
      <c r="F26" s="162"/>
      <c r="G26" s="18"/>
      <c r="H26" s="18"/>
      <c r="I26" s="18"/>
      <c r="J26" s="18"/>
    </row>
    <row r="27" customHeight="1" spans="1:10">
      <c r="A27" s="24"/>
      <c r="B27" s="160"/>
      <c r="C27" s="36"/>
      <c r="D27" s="44"/>
      <c r="E27" s="44"/>
      <c r="F27" s="162"/>
      <c r="G27" s="18"/>
      <c r="H27" s="18"/>
      <c r="I27" s="18"/>
      <c r="J27" s="18"/>
    </row>
    <row r="28" customHeight="1" spans="1:10">
      <c r="A28" s="34" t="s">
        <v>500</v>
      </c>
      <c r="B28" s="26"/>
      <c r="C28" s="36">
        <f>SUM(C6:C27)</f>
        <v>0</v>
      </c>
      <c r="D28" s="36">
        <f>SUM(D6:D27)</f>
        <v>0</v>
      </c>
      <c r="E28" s="44">
        <f>D28-C28</f>
        <v>0</v>
      </c>
      <c r="F28" s="44">
        <f>IF(C28=0,0,ROUND(E28/C28*100,2))</f>
        <v>0</v>
      </c>
      <c r="G28" s="18"/>
      <c r="H28" s="18"/>
      <c r="I28" s="18"/>
      <c r="J28" s="18"/>
    </row>
    <row r="29" customHeight="1" spans="1:10">
      <c r="A29" s="34" t="s">
        <v>605</v>
      </c>
      <c r="B29" s="26"/>
      <c r="C29" s="163"/>
      <c r="D29" s="164"/>
      <c r="E29" s="44">
        <f>D29-C29</f>
        <v>0</v>
      </c>
      <c r="F29" s="44">
        <f>IF(C29=0,0,ROUND(E29/C29*100,2))</f>
        <v>0</v>
      </c>
      <c r="G29" s="18"/>
      <c r="H29" s="18"/>
      <c r="I29" s="18"/>
      <c r="J29" s="18"/>
    </row>
    <row r="30" customHeight="1" spans="1:10">
      <c r="A30" s="34" t="s">
        <v>500</v>
      </c>
      <c r="B30" s="26"/>
      <c r="C30" s="36">
        <f>C28-C29</f>
        <v>0</v>
      </c>
      <c r="D30" s="36">
        <f>D28-D29</f>
        <v>0</v>
      </c>
      <c r="E30" s="44">
        <f>D30-C30</f>
        <v>0</v>
      </c>
      <c r="F30" s="44">
        <f>IF(C30=0,0,ROUND(E30/C30*100,2))</f>
        <v>0</v>
      </c>
      <c r="G30" s="18"/>
      <c r="H30" s="18"/>
      <c r="I30" s="18"/>
      <c r="J30" s="18"/>
    </row>
    <row r="31" customHeight="1" spans="1:10">
      <c r="A31" s="87"/>
      <c r="B31" s="87"/>
      <c r="C31" s="87"/>
      <c r="D31" s="39" t="str">
        <f>CONCATENATE(索引!$D$6,"：",索引!$D24,"    ",索引!$E24)</f>
        <v>评估人员：    </v>
      </c>
      <c r="E31" s="38"/>
      <c r="F31" s="38"/>
      <c r="G31" s="18"/>
      <c r="H31" s="18"/>
      <c r="I31" s="18"/>
      <c r="J31" s="18"/>
    </row>
    <row r="32" customHeight="1" spans="1:10">
      <c r="A32" s="89"/>
      <c r="B32" s="89"/>
      <c r="C32" s="89"/>
      <c r="D32" s="89"/>
      <c r="E32" s="89"/>
      <c r="F32" s="89"/>
      <c r="G32" s="18"/>
      <c r="H32" s="18"/>
      <c r="I32" s="18"/>
      <c r="J32" s="18"/>
    </row>
    <row r="33" customHeight="1" spans="1:10">
      <c r="A33" s="18"/>
      <c r="B33" s="18"/>
      <c r="C33" s="18"/>
      <c r="D33" s="18"/>
      <c r="E33" s="18"/>
      <c r="F33" s="18"/>
      <c r="G33" s="18"/>
      <c r="H33" s="18"/>
      <c r="I33" s="18"/>
      <c r="J33" s="18"/>
    </row>
    <row r="34" customHeight="1" spans="1:10">
      <c r="A34" s="18"/>
      <c r="B34" s="18"/>
      <c r="C34" s="18"/>
      <c r="D34" s="18"/>
      <c r="E34" s="18"/>
      <c r="F34" s="18"/>
      <c r="G34" s="18"/>
      <c r="H34" s="18"/>
      <c r="I34" s="18"/>
      <c r="J34" s="18"/>
    </row>
    <row r="35" customHeight="1" spans="1:10">
      <c r="A35" s="18"/>
      <c r="B35" s="18"/>
      <c r="C35" s="18"/>
      <c r="D35" s="18"/>
      <c r="E35" s="18"/>
      <c r="F35" s="18"/>
      <c r="G35" s="18"/>
      <c r="H35" s="18"/>
      <c r="I35" s="18"/>
      <c r="J35" s="18"/>
    </row>
    <row r="36" customHeight="1" spans="1:10">
      <c r="A36" s="18"/>
      <c r="B36" s="18"/>
      <c r="C36" s="18"/>
      <c r="D36" s="18"/>
      <c r="E36" s="18"/>
      <c r="F36" s="18"/>
      <c r="G36" s="18"/>
      <c r="H36" s="18"/>
      <c r="I36" s="18"/>
      <c r="J36" s="18"/>
    </row>
    <row r="37" customHeight="1" spans="1:10">
      <c r="A37" s="18"/>
      <c r="B37" s="18"/>
      <c r="C37" s="18"/>
      <c r="D37" s="18"/>
      <c r="E37" s="18"/>
      <c r="F37" s="18"/>
      <c r="G37" s="18"/>
      <c r="H37" s="18"/>
      <c r="I37" s="18"/>
      <c r="J37" s="18"/>
    </row>
    <row r="38" customHeight="1" spans="1:10">
      <c r="A38" s="18"/>
      <c r="B38" s="18"/>
      <c r="C38" s="18"/>
      <c r="D38" s="18"/>
      <c r="E38" s="18"/>
      <c r="F38" s="18"/>
      <c r="G38" s="18"/>
      <c r="H38" s="18"/>
      <c r="I38" s="18"/>
      <c r="J38" s="18"/>
    </row>
    <row r="39" customHeight="1" spans="1:10">
      <c r="A39" s="18"/>
      <c r="B39" s="18"/>
      <c r="C39" s="18"/>
      <c r="D39" s="18"/>
      <c r="E39" s="18"/>
      <c r="F39" s="18"/>
      <c r="G39" s="18"/>
      <c r="H39" s="18"/>
      <c r="I39" s="18"/>
      <c r="J39" s="18"/>
    </row>
    <row r="40" customHeight="1" spans="1:10">
      <c r="A40" s="18"/>
      <c r="B40" s="18"/>
      <c r="C40" s="18"/>
      <c r="D40" s="18"/>
      <c r="E40" s="18"/>
      <c r="F40" s="18"/>
      <c r="G40" s="18"/>
      <c r="H40" s="18"/>
      <c r="I40" s="18"/>
      <c r="J40" s="18"/>
    </row>
    <row r="41" customHeight="1" spans="1:10">
      <c r="A41" s="18"/>
      <c r="B41" s="18"/>
      <c r="C41" s="18"/>
      <c r="D41" s="18"/>
      <c r="E41" s="18"/>
      <c r="F41" s="18"/>
      <c r="G41" s="18"/>
      <c r="H41" s="18"/>
      <c r="I41" s="18"/>
      <c r="J41" s="18"/>
    </row>
    <row r="42" customHeight="1" spans="1:10">
      <c r="A42" s="18"/>
      <c r="B42" s="18"/>
      <c r="C42" s="18"/>
      <c r="D42" s="18"/>
      <c r="E42" s="18"/>
      <c r="F42" s="18"/>
      <c r="G42" s="18"/>
      <c r="H42" s="18"/>
      <c r="I42" s="18"/>
      <c r="J42" s="18"/>
    </row>
    <row r="43" customHeight="1" spans="1:10">
      <c r="A43" s="18"/>
      <c r="B43" s="18"/>
      <c r="C43" s="18"/>
      <c r="D43" s="18"/>
      <c r="E43" s="18"/>
      <c r="F43" s="18"/>
      <c r="G43" s="18"/>
      <c r="H43" s="18"/>
      <c r="I43" s="18"/>
      <c r="J43" s="18"/>
    </row>
    <row r="44" customHeight="1" spans="1:10">
      <c r="A44" s="18"/>
      <c r="B44" s="18"/>
      <c r="C44" s="18"/>
      <c r="D44" s="18"/>
      <c r="E44" s="18"/>
      <c r="F44" s="18"/>
      <c r="G44" s="18"/>
      <c r="H44" s="18"/>
      <c r="I44" s="18"/>
      <c r="J44" s="18"/>
    </row>
    <row r="45" customHeight="1" spans="1:10">
      <c r="A45" s="18"/>
      <c r="B45" s="18"/>
      <c r="C45" s="18"/>
      <c r="D45" s="18"/>
      <c r="E45" s="18"/>
      <c r="F45" s="18"/>
      <c r="G45" s="18"/>
      <c r="H45" s="18"/>
      <c r="I45" s="18"/>
      <c r="J45" s="18"/>
    </row>
    <row r="46" customHeight="1" spans="1:10">
      <c r="A46" s="18"/>
      <c r="B46" s="18"/>
      <c r="C46" s="18"/>
      <c r="D46" s="18"/>
      <c r="E46" s="18"/>
      <c r="F46" s="18"/>
      <c r="G46" s="18"/>
      <c r="H46" s="18"/>
      <c r="I46" s="18"/>
      <c r="J46" s="18"/>
    </row>
    <row r="47" customHeight="1" spans="1:10">
      <c r="A47" s="18"/>
      <c r="B47" s="18"/>
      <c r="C47" s="18"/>
      <c r="D47" s="18"/>
      <c r="E47" s="18"/>
      <c r="F47" s="18"/>
      <c r="G47" s="18"/>
      <c r="H47" s="18"/>
      <c r="I47" s="18"/>
      <c r="J47" s="18"/>
    </row>
    <row r="48" customHeight="1" spans="1:10">
      <c r="A48" s="18"/>
      <c r="B48" s="18"/>
      <c r="C48" s="18"/>
      <c r="D48" s="18"/>
      <c r="E48" s="18"/>
      <c r="F48" s="18"/>
      <c r="G48" s="18"/>
      <c r="H48" s="18"/>
      <c r="I48" s="18"/>
      <c r="J48" s="18"/>
    </row>
    <row r="49" customHeight="1" spans="1:10">
      <c r="A49" s="18"/>
      <c r="B49" s="18"/>
      <c r="C49" s="18"/>
      <c r="D49" s="18"/>
      <c r="E49" s="18"/>
      <c r="F49" s="18"/>
      <c r="G49" s="18"/>
      <c r="H49" s="18"/>
      <c r="I49" s="18"/>
      <c r="J49" s="18"/>
    </row>
    <row r="50" customHeight="1" spans="1:10">
      <c r="A50" s="18"/>
      <c r="B50" s="18"/>
      <c r="C50" s="18"/>
      <c r="D50" s="18"/>
      <c r="E50" s="18"/>
      <c r="F50" s="18"/>
      <c r="G50" s="18"/>
      <c r="H50" s="18"/>
      <c r="I50" s="18"/>
      <c r="J50" s="18"/>
    </row>
    <row r="51" customHeight="1" spans="1:10">
      <c r="A51" s="18"/>
      <c r="B51" s="18"/>
      <c r="C51" s="18"/>
      <c r="D51" s="18"/>
      <c r="E51" s="18"/>
      <c r="F51" s="18"/>
      <c r="G51" s="18"/>
      <c r="H51" s="18"/>
      <c r="I51" s="18"/>
      <c r="J51" s="18"/>
    </row>
    <row r="52" customHeight="1" spans="1:10">
      <c r="A52" s="18"/>
      <c r="B52" s="18"/>
      <c r="C52" s="18"/>
      <c r="D52" s="18"/>
      <c r="E52" s="18"/>
      <c r="F52" s="18"/>
      <c r="G52" s="18"/>
      <c r="H52" s="18"/>
      <c r="I52" s="18"/>
      <c r="J52" s="18"/>
    </row>
    <row r="53" customHeight="1" spans="1:10">
      <c r="A53" s="18"/>
      <c r="B53" s="18"/>
      <c r="C53" s="18"/>
      <c r="D53" s="18"/>
      <c r="E53" s="18"/>
      <c r="F53" s="18"/>
      <c r="G53" s="18"/>
      <c r="H53" s="18"/>
      <c r="I53" s="18"/>
      <c r="J53" s="18"/>
    </row>
    <row r="54" customHeight="1" spans="1:10">
      <c r="A54" s="18"/>
      <c r="B54" s="18"/>
      <c r="C54" s="18"/>
      <c r="D54" s="18"/>
      <c r="E54" s="18"/>
      <c r="F54" s="18"/>
      <c r="G54" s="18"/>
      <c r="H54" s="18"/>
      <c r="I54" s="18"/>
      <c r="J54" s="18"/>
    </row>
    <row r="55" customHeight="1" spans="1:10">
      <c r="A55" s="18"/>
      <c r="B55" s="18"/>
      <c r="C55" s="18"/>
      <c r="D55" s="18"/>
      <c r="E55" s="18"/>
      <c r="F55" s="18"/>
      <c r="G55" s="18"/>
      <c r="H55" s="18"/>
      <c r="I55" s="18"/>
      <c r="J55" s="18"/>
    </row>
    <row r="56" customHeight="1" spans="1:10">
      <c r="A56" s="18"/>
      <c r="B56" s="18"/>
      <c r="C56" s="18"/>
      <c r="D56" s="18"/>
      <c r="E56" s="18"/>
      <c r="F56" s="18"/>
      <c r="G56" s="18"/>
      <c r="H56" s="18"/>
      <c r="I56" s="18"/>
      <c r="J56" s="18"/>
    </row>
    <row r="57" customHeight="1" spans="1:10">
      <c r="A57" s="18"/>
      <c r="B57" s="18"/>
      <c r="C57" s="18"/>
      <c r="D57" s="18"/>
      <c r="E57" s="18"/>
      <c r="F57" s="18"/>
      <c r="G57" s="18"/>
      <c r="H57" s="18"/>
      <c r="I57" s="18"/>
      <c r="J57" s="18"/>
    </row>
    <row r="58" customHeight="1" spans="1:10">
      <c r="A58" s="18"/>
      <c r="B58" s="18"/>
      <c r="C58" s="18"/>
      <c r="D58" s="18"/>
      <c r="E58" s="18"/>
      <c r="F58" s="18"/>
      <c r="G58" s="18"/>
      <c r="H58" s="18"/>
      <c r="I58" s="18"/>
      <c r="J58" s="18"/>
    </row>
    <row r="59" customHeight="1" spans="1:10">
      <c r="A59" s="18"/>
      <c r="B59" s="18"/>
      <c r="C59" s="18"/>
      <c r="D59" s="18"/>
      <c r="E59" s="18"/>
      <c r="F59" s="18"/>
      <c r="G59" s="18"/>
      <c r="H59" s="18"/>
      <c r="I59" s="18"/>
      <c r="J59" s="18"/>
    </row>
    <row r="60" customHeight="1" spans="1:10">
      <c r="A60" s="18"/>
      <c r="B60" s="18"/>
      <c r="C60" s="18"/>
      <c r="D60" s="18"/>
      <c r="E60" s="18"/>
      <c r="F60" s="18"/>
      <c r="G60" s="18"/>
      <c r="H60" s="18"/>
      <c r="I60" s="18"/>
      <c r="J60" s="18"/>
    </row>
  </sheetData>
  <mergeCells count="4">
    <mergeCell ref="A4:B4"/>
    <mergeCell ref="A28:B28"/>
    <mergeCell ref="A29:B29"/>
    <mergeCell ref="A30:B30"/>
  </mergeCells>
  <printOptions horizontalCentered="1"/>
  <pageMargins left="0.748031496062992" right="0.748031496062992" top="0.78740157480315" bottom="0.590551181102362" header="1.37795275590551" footer="0.511811023622047"/>
  <pageSetup paperSize="9" fitToHeight="0" orientation="landscape" blackAndWhite="1" useFirstPageNumber="1"/>
  <headerFooter scaleWithDoc="0">
    <oddHeader>&amp;R&amp;"宋体,常规"&amp;10第&amp;"Arial Narrow,常规"&amp;P&amp;"宋体,常规"页，共&amp;"Arial Narrow,常规"&amp;N&amp;"宋体,常规"页</oddHeader>
  </headerFooter>
  <ignoredErrors>
    <ignoredError sqref="A6:A13" twoDigitTextYear="1"/>
  </ignoredErrors>
  <drawing r:id="rId1"/>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indexed="51"/>
  </sheetPr>
  <dimension ref="A1:N60"/>
  <sheetViews>
    <sheetView workbookViewId="0">
      <selection activeCell="H14" sqref="H14"/>
    </sheetView>
  </sheetViews>
  <sheetFormatPr defaultColWidth="9" defaultRowHeight="15.75" customHeight="1"/>
  <cols>
    <col min="1" max="1" width="5.5" style="13" customWidth="1"/>
    <col min="2" max="3" width="12.125" style="13" customWidth="1"/>
    <col min="4" max="4" width="5.375" style="13" customWidth="1"/>
    <col min="5" max="5" width="9.625" style="13" customWidth="1"/>
    <col min="6" max="6" width="7.625" style="13" customWidth="1"/>
    <col min="7" max="7" width="13.125" style="13" customWidth="1"/>
    <col min="8" max="9" width="10.625" style="13" customWidth="1"/>
    <col min="10" max="10" width="12.625" style="13" customWidth="1"/>
    <col min="11" max="11" width="9.625" style="13" customWidth="1"/>
    <col min="12" max="12" width="7" style="13" customWidth="1"/>
    <col min="13" max="13" width="13.125" style="13" customWidth="1"/>
    <col min="14" max="14" width="13" style="13" customWidth="1"/>
    <col min="15" max="16384" width="9" style="13"/>
  </cols>
  <sheetData>
    <row r="1" s="11" customFormat="1" ht="25.5" customHeight="1" spans="1:13">
      <c r="A1" s="14" t="s">
        <v>606</v>
      </c>
      <c r="B1" s="15"/>
      <c r="C1" s="15"/>
      <c r="D1" s="15"/>
      <c r="E1" s="15"/>
      <c r="F1" s="15"/>
      <c r="G1" s="15"/>
      <c r="H1" s="15"/>
      <c r="I1" s="15"/>
      <c r="J1" s="15"/>
      <c r="K1" s="15"/>
      <c r="L1" s="15"/>
      <c r="M1" s="15"/>
    </row>
    <row r="2" customHeight="1" spans="1:13">
      <c r="A2" s="16"/>
      <c r="B2" s="16"/>
      <c r="C2" s="16"/>
      <c r="D2" s="16"/>
      <c r="E2" s="16"/>
      <c r="F2" s="16"/>
      <c r="G2" s="16"/>
      <c r="H2" s="51"/>
      <c r="I2" s="51"/>
      <c r="J2" s="51"/>
      <c r="K2" s="138"/>
      <c r="L2" s="138"/>
      <c r="M2" s="73" t="s">
        <v>607</v>
      </c>
    </row>
    <row r="3" customHeight="1" spans="1:13">
      <c r="A3" s="19" t="str">
        <f>申报表封面!A8</f>
        <v>评估基准日：2022年4月30日</v>
      </c>
      <c r="B3" s="19"/>
      <c r="C3" s="19"/>
      <c r="D3" s="19"/>
      <c r="E3" s="19"/>
      <c r="F3" s="19"/>
      <c r="G3" s="19"/>
      <c r="H3" s="20"/>
      <c r="I3" s="20"/>
      <c r="J3" s="20"/>
      <c r="K3" s="74"/>
      <c r="L3" s="74"/>
      <c r="M3" s="74"/>
    </row>
    <row r="4" customHeight="1" spans="1:13">
      <c r="A4" s="102" t="str">
        <f>申报表封面!C14</f>
        <v>被评估单位（产权持有人）：哈尔滨空调股份有限公司</v>
      </c>
      <c r="B4" s="22"/>
      <c r="C4" s="22"/>
      <c r="D4" s="22"/>
      <c r="E4" s="22"/>
      <c r="F4" s="22"/>
      <c r="G4" s="22"/>
      <c r="H4" s="22"/>
      <c r="I4" s="22"/>
      <c r="J4" s="22"/>
      <c r="K4" s="82"/>
      <c r="L4" s="82"/>
      <c r="M4" s="75" t="s">
        <v>489</v>
      </c>
    </row>
    <row r="5" s="12" customFormat="1" customHeight="1" spans="1:13">
      <c r="A5" s="24" t="s">
        <v>373</v>
      </c>
      <c r="B5" s="24" t="s">
        <v>608</v>
      </c>
      <c r="C5" s="24" t="s">
        <v>609</v>
      </c>
      <c r="D5" s="143" t="s">
        <v>610</v>
      </c>
      <c r="E5" s="24" t="s">
        <v>375</v>
      </c>
      <c r="F5" s="24"/>
      <c r="G5" s="24"/>
      <c r="H5" s="26" t="s">
        <v>376</v>
      </c>
      <c r="I5" s="24"/>
      <c r="J5" s="24"/>
      <c r="K5" s="175" t="s">
        <v>555</v>
      </c>
      <c r="L5" s="76" t="s">
        <v>509</v>
      </c>
      <c r="M5" s="76" t="s">
        <v>484</v>
      </c>
    </row>
    <row r="6" s="12" customFormat="1" customHeight="1" spans="1:14">
      <c r="A6" s="24"/>
      <c r="B6" s="24"/>
      <c r="C6" s="24"/>
      <c r="D6" s="144"/>
      <c r="E6" s="24" t="s">
        <v>611</v>
      </c>
      <c r="F6" s="24" t="s">
        <v>612</v>
      </c>
      <c r="G6" s="24" t="s">
        <v>613</v>
      </c>
      <c r="H6" s="26" t="s">
        <v>614</v>
      </c>
      <c r="I6" s="24" t="s">
        <v>615</v>
      </c>
      <c r="J6" s="24" t="s">
        <v>613</v>
      </c>
      <c r="K6" s="176"/>
      <c r="L6" s="152"/>
      <c r="M6" s="152"/>
      <c r="N6" s="313" t="s">
        <v>538</v>
      </c>
    </row>
    <row r="7" customHeight="1" spans="1:13">
      <c r="A7" s="334"/>
      <c r="B7" s="335"/>
      <c r="C7" s="348"/>
      <c r="D7" s="336"/>
      <c r="E7" s="164"/>
      <c r="F7" s="44">
        <f>IF(E7=0,0,ROUND(G7/E7,2))</f>
        <v>0</v>
      </c>
      <c r="G7" s="164"/>
      <c r="H7" s="31"/>
      <c r="I7" s="49"/>
      <c r="J7" s="44">
        <f>ROUND(H7*I7,2)</f>
        <v>0</v>
      </c>
      <c r="K7" s="141">
        <f t="shared" ref="K7:K30" si="0">J7-G7</f>
        <v>0</v>
      </c>
      <c r="L7" s="141">
        <f t="shared" ref="L7:L30" si="1">IF(G7=0,0,ROUND(K7/G7*100,2))</f>
        <v>0</v>
      </c>
      <c r="M7" s="78"/>
    </row>
    <row r="8" customHeight="1" spans="1:13">
      <c r="A8" s="334"/>
      <c r="B8" s="335"/>
      <c r="C8" s="348"/>
      <c r="D8" s="336"/>
      <c r="E8" s="164"/>
      <c r="F8" s="44">
        <f t="shared" ref="F8:F29" si="2">IF(E8=0,0,ROUND(G8/E8,2))</f>
        <v>0</v>
      </c>
      <c r="G8" s="164"/>
      <c r="H8" s="31"/>
      <c r="I8" s="49"/>
      <c r="J8" s="44">
        <f t="shared" ref="J8:J29" si="3">ROUND(H8*I8,2)</f>
        <v>0</v>
      </c>
      <c r="K8" s="141">
        <f t="shared" si="0"/>
        <v>0</v>
      </c>
      <c r="L8" s="141">
        <f t="shared" si="1"/>
        <v>0</v>
      </c>
      <c r="M8" s="78"/>
    </row>
    <row r="9" customHeight="1" spans="1:13">
      <c r="A9" s="334"/>
      <c r="B9" s="335"/>
      <c r="C9" s="348"/>
      <c r="D9" s="336"/>
      <c r="E9" s="164"/>
      <c r="F9" s="44">
        <f t="shared" si="2"/>
        <v>0</v>
      </c>
      <c r="G9" s="164"/>
      <c r="H9" s="31"/>
      <c r="I9" s="49"/>
      <c r="J9" s="44">
        <f t="shared" si="3"/>
        <v>0</v>
      </c>
      <c r="K9" s="141">
        <f t="shared" si="0"/>
        <v>0</v>
      </c>
      <c r="L9" s="141">
        <f t="shared" si="1"/>
        <v>0</v>
      </c>
      <c r="M9" s="78"/>
    </row>
    <row r="10" customHeight="1" spans="1:14">
      <c r="A10" s="334"/>
      <c r="B10" s="335"/>
      <c r="C10" s="348"/>
      <c r="D10" s="336"/>
      <c r="E10" s="164"/>
      <c r="F10" s="44">
        <f t="shared" si="2"/>
        <v>0</v>
      </c>
      <c r="G10" s="164"/>
      <c r="H10" s="31"/>
      <c r="I10" s="49"/>
      <c r="J10" s="44">
        <f t="shared" si="3"/>
        <v>0</v>
      </c>
      <c r="K10" s="141">
        <f t="shared" si="0"/>
        <v>0</v>
      </c>
      <c r="L10" s="141">
        <f t="shared" si="1"/>
        <v>0</v>
      </c>
      <c r="M10" s="78"/>
      <c r="N10" s="13" t="s">
        <v>616</v>
      </c>
    </row>
    <row r="11" customHeight="1" spans="1:13">
      <c r="A11" s="334"/>
      <c r="B11" s="335"/>
      <c r="C11" s="348"/>
      <c r="D11" s="336"/>
      <c r="E11" s="164"/>
      <c r="F11" s="44">
        <f t="shared" si="2"/>
        <v>0</v>
      </c>
      <c r="G11" s="164"/>
      <c r="H11" s="31"/>
      <c r="I11" s="49"/>
      <c r="J11" s="44">
        <f t="shared" si="3"/>
        <v>0</v>
      </c>
      <c r="K11" s="141">
        <f t="shared" si="0"/>
        <v>0</v>
      </c>
      <c r="L11" s="141">
        <f t="shared" si="1"/>
        <v>0</v>
      </c>
      <c r="M11" s="78"/>
    </row>
    <row r="12" customHeight="1" spans="1:13">
      <c r="A12" s="334"/>
      <c r="B12" s="335"/>
      <c r="C12" s="348"/>
      <c r="D12" s="336"/>
      <c r="E12" s="164"/>
      <c r="F12" s="44">
        <f t="shared" si="2"/>
        <v>0</v>
      </c>
      <c r="G12" s="164"/>
      <c r="H12" s="31"/>
      <c r="I12" s="49"/>
      <c r="J12" s="44">
        <f t="shared" si="3"/>
        <v>0</v>
      </c>
      <c r="K12" s="141">
        <f t="shared" si="0"/>
        <v>0</v>
      </c>
      <c r="L12" s="141">
        <f t="shared" si="1"/>
        <v>0</v>
      </c>
      <c r="M12" s="78"/>
    </row>
    <row r="13" customHeight="1" spans="1:13">
      <c r="A13" s="334"/>
      <c r="B13" s="335"/>
      <c r="C13" s="348"/>
      <c r="D13" s="336"/>
      <c r="E13" s="164"/>
      <c r="F13" s="44">
        <f t="shared" si="2"/>
        <v>0</v>
      </c>
      <c r="G13" s="164"/>
      <c r="H13" s="31"/>
      <c r="I13" s="49"/>
      <c r="J13" s="44">
        <f t="shared" si="3"/>
        <v>0</v>
      </c>
      <c r="K13" s="141">
        <f t="shared" si="0"/>
        <v>0</v>
      </c>
      <c r="L13" s="141">
        <f t="shared" si="1"/>
        <v>0</v>
      </c>
      <c r="M13" s="78"/>
    </row>
    <row r="14" customHeight="1" spans="1:13">
      <c r="A14" s="334"/>
      <c r="B14" s="335"/>
      <c r="C14" s="348"/>
      <c r="D14" s="336"/>
      <c r="E14" s="164"/>
      <c r="F14" s="44">
        <f t="shared" si="2"/>
        <v>0</v>
      </c>
      <c r="G14" s="164"/>
      <c r="H14" s="31"/>
      <c r="I14" s="49"/>
      <c r="J14" s="44">
        <f t="shared" si="3"/>
        <v>0</v>
      </c>
      <c r="K14" s="141">
        <f t="shared" si="0"/>
        <v>0</v>
      </c>
      <c r="L14" s="141">
        <f t="shared" si="1"/>
        <v>0</v>
      </c>
      <c r="M14" s="78"/>
    </row>
    <row r="15" customHeight="1" spans="1:13">
      <c r="A15" s="334"/>
      <c r="B15" s="335"/>
      <c r="C15" s="348"/>
      <c r="D15" s="336"/>
      <c r="E15" s="164"/>
      <c r="F15" s="44">
        <f t="shared" si="2"/>
        <v>0</v>
      </c>
      <c r="G15" s="164"/>
      <c r="H15" s="31"/>
      <c r="I15" s="49"/>
      <c r="J15" s="44">
        <f t="shared" si="3"/>
        <v>0</v>
      </c>
      <c r="K15" s="141">
        <f t="shared" si="0"/>
        <v>0</v>
      </c>
      <c r="L15" s="141">
        <f t="shared" si="1"/>
        <v>0</v>
      </c>
      <c r="M15" s="78"/>
    </row>
    <row r="16" customHeight="1" spans="1:13">
      <c r="A16" s="334"/>
      <c r="B16" s="335"/>
      <c r="C16" s="348"/>
      <c r="D16" s="336"/>
      <c r="E16" s="164"/>
      <c r="F16" s="44">
        <f t="shared" si="2"/>
        <v>0</v>
      </c>
      <c r="G16" s="164"/>
      <c r="H16" s="31"/>
      <c r="I16" s="49"/>
      <c r="J16" s="44">
        <f t="shared" si="3"/>
        <v>0</v>
      </c>
      <c r="K16" s="141">
        <f t="shared" si="0"/>
        <v>0</v>
      </c>
      <c r="L16" s="141">
        <f t="shared" si="1"/>
        <v>0</v>
      </c>
      <c r="M16" s="78"/>
    </row>
    <row r="17" customHeight="1" spans="1:13">
      <c r="A17" s="334"/>
      <c r="B17" s="335"/>
      <c r="C17" s="348"/>
      <c r="D17" s="336"/>
      <c r="E17" s="164"/>
      <c r="F17" s="44">
        <f t="shared" si="2"/>
        <v>0</v>
      </c>
      <c r="G17" s="164"/>
      <c r="H17" s="31"/>
      <c r="I17" s="49"/>
      <c r="J17" s="44">
        <f t="shared" si="3"/>
        <v>0</v>
      </c>
      <c r="K17" s="141">
        <f t="shared" si="0"/>
        <v>0</v>
      </c>
      <c r="L17" s="141">
        <f t="shared" si="1"/>
        <v>0</v>
      </c>
      <c r="M17" s="78"/>
    </row>
    <row r="18" customHeight="1" spans="1:13">
      <c r="A18" s="334"/>
      <c r="B18" s="335"/>
      <c r="C18" s="348"/>
      <c r="D18" s="336"/>
      <c r="E18" s="164"/>
      <c r="F18" s="44">
        <f t="shared" si="2"/>
        <v>0</v>
      </c>
      <c r="G18" s="164"/>
      <c r="H18" s="31"/>
      <c r="I18" s="49"/>
      <c r="J18" s="44">
        <f t="shared" si="3"/>
        <v>0</v>
      </c>
      <c r="K18" s="141">
        <f t="shared" si="0"/>
        <v>0</v>
      </c>
      <c r="L18" s="141">
        <f t="shared" si="1"/>
        <v>0</v>
      </c>
      <c r="M18" s="78"/>
    </row>
    <row r="19" customHeight="1" spans="1:13">
      <c r="A19" s="334"/>
      <c r="B19" s="335"/>
      <c r="C19" s="348"/>
      <c r="D19" s="336"/>
      <c r="E19" s="164"/>
      <c r="F19" s="44">
        <f t="shared" si="2"/>
        <v>0</v>
      </c>
      <c r="G19" s="164"/>
      <c r="H19" s="31"/>
      <c r="I19" s="49"/>
      <c r="J19" s="44">
        <f t="shared" si="3"/>
        <v>0</v>
      </c>
      <c r="K19" s="141">
        <f t="shared" si="0"/>
        <v>0</v>
      </c>
      <c r="L19" s="141">
        <f t="shared" si="1"/>
        <v>0</v>
      </c>
      <c r="M19" s="78"/>
    </row>
    <row r="20" customHeight="1" spans="1:13">
      <c r="A20" s="334"/>
      <c r="B20" s="335"/>
      <c r="C20" s="348"/>
      <c r="D20" s="336"/>
      <c r="E20" s="164"/>
      <c r="F20" s="44">
        <f t="shared" si="2"/>
        <v>0</v>
      </c>
      <c r="G20" s="164"/>
      <c r="H20" s="31"/>
      <c r="I20" s="49"/>
      <c r="J20" s="44">
        <f t="shared" si="3"/>
        <v>0</v>
      </c>
      <c r="K20" s="141">
        <f t="shared" si="0"/>
        <v>0</v>
      </c>
      <c r="L20" s="141">
        <f t="shared" si="1"/>
        <v>0</v>
      </c>
      <c r="M20" s="78"/>
    </row>
    <row r="21" customHeight="1" spans="1:13">
      <c r="A21" s="334"/>
      <c r="B21" s="335"/>
      <c r="C21" s="348"/>
      <c r="D21" s="336"/>
      <c r="E21" s="164"/>
      <c r="F21" s="44">
        <f t="shared" si="2"/>
        <v>0</v>
      </c>
      <c r="G21" s="164"/>
      <c r="H21" s="31"/>
      <c r="I21" s="49"/>
      <c r="J21" s="44">
        <f t="shared" si="3"/>
        <v>0</v>
      </c>
      <c r="K21" s="141">
        <f t="shared" si="0"/>
        <v>0</v>
      </c>
      <c r="L21" s="141">
        <f t="shared" si="1"/>
        <v>0</v>
      </c>
      <c r="M21" s="78"/>
    </row>
    <row r="22" customHeight="1" spans="1:13">
      <c r="A22" s="334"/>
      <c r="B22" s="335"/>
      <c r="C22" s="348"/>
      <c r="D22" s="336"/>
      <c r="E22" s="164"/>
      <c r="F22" s="44">
        <f t="shared" si="2"/>
        <v>0</v>
      </c>
      <c r="G22" s="164"/>
      <c r="H22" s="31"/>
      <c r="I22" s="49"/>
      <c r="J22" s="44">
        <f t="shared" si="3"/>
        <v>0</v>
      </c>
      <c r="K22" s="141">
        <f t="shared" si="0"/>
        <v>0</v>
      </c>
      <c r="L22" s="141">
        <f t="shared" si="1"/>
        <v>0</v>
      </c>
      <c r="M22" s="78"/>
    </row>
    <row r="23" customHeight="1" spans="1:13">
      <c r="A23" s="334"/>
      <c r="B23" s="335"/>
      <c r="C23" s="348"/>
      <c r="D23" s="336"/>
      <c r="E23" s="164"/>
      <c r="F23" s="44">
        <f t="shared" si="2"/>
        <v>0</v>
      </c>
      <c r="G23" s="164"/>
      <c r="H23" s="31"/>
      <c r="I23" s="49"/>
      <c r="J23" s="44">
        <f t="shared" si="3"/>
        <v>0</v>
      </c>
      <c r="K23" s="141">
        <f t="shared" si="0"/>
        <v>0</v>
      </c>
      <c r="L23" s="141">
        <f t="shared" si="1"/>
        <v>0</v>
      </c>
      <c r="M23" s="78"/>
    </row>
    <row r="24" customHeight="1" spans="1:13">
      <c r="A24" s="334"/>
      <c r="B24" s="335"/>
      <c r="C24" s="348"/>
      <c r="D24" s="336"/>
      <c r="E24" s="164"/>
      <c r="F24" s="44">
        <f t="shared" si="2"/>
        <v>0</v>
      </c>
      <c r="G24" s="164"/>
      <c r="H24" s="31"/>
      <c r="I24" s="49"/>
      <c r="J24" s="44">
        <f t="shared" si="3"/>
        <v>0</v>
      </c>
      <c r="K24" s="141">
        <f t="shared" si="0"/>
        <v>0</v>
      </c>
      <c r="L24" s="141">
        <f t="shared" si="1"/>
        <v>0</v>
      </c>
      <c r="M24" s="78"/>
    </row>
    <row r="25" customHeight="1" spans="1:13">
      <c r="A25" s="334"/>
      <c r="B25" s="335"/>
      <c r="C25" s="348"/>
      <c r="D25" s="336"/>
      <c r="E25" s="164"/>
      <c r="F25" s="44">
        <f t="shared" si="2"/>
        <v>0</v>
      </c>
      <c r="G25" s="164"/>
      <c r="H25" s="31"/>
      <c r="I25" s="49"/>
      <c r="J25" s="44">
        <f t="shared" si="3"/>
        <v>0</v>
      </c>
      <c r="K25" s="141">
        <f t="shared" si="0"/>
        <v>0</v>
      </c>
      <c r="L25" s="141">
        <f t="shared" si="1"/>
        <v>0</v>
      </c>
      <c r="M25" s="78"/>
    </row>
    <row r="26" customHeight="1" spans="1:13">
      <c r="A26" s="334"/>
      <c r="B26" s="335"/>
      <c r="C26" s="348"/>
      <c r="D26" s="336"/>
      <c r="E26" s="164"/>
      <c r="F26" s="44">
        <f t="shared" si="2"/>
        <v>0</v>
      </c>
      <c r="G26" s="164"/>
      <c r="H26" s="31"/>
      <c r="I26" s="49"/>
      <c r="J26" s="44">
        <f t="shared" si="3"/>
        <v>0</v>
      </c>
      <c r="K26" s="141">
        <f t="shared" si="0"/>
        <v>0</v>
      </c>
      <c r="L26" s="141">
        <f t="shared" si="1"/>
        <v>0</v>
      </c>
      <c r="M26" s="78"/>
    </row>
    <row r="27" customHeight="1" spans="1:13">
      <c r="A27" s="334"/>
      <c r="B27" s="335"/>
      <c r="C27" s="348"/>
      <c r="D27" s="336"/>
      <c r="E27" s="164"/>
      <c r="F27" s="44">
        <f t="shared" si="2"/>
        <v>0</v>
      </c>
      <c r="G27" s="164"/>
      <c r="H27" s="31"/>
      <c r="I27" s="49"/>
      <c r="J27" s="44">
        <f t="shared" si="3"/>
        <v>0</v>
      </c>
      <c r="K27" s="141">
        <f t="shared" si="0"/>
        <v>0</v>
      </c>
      <c r="L27" s="141">
        <f t="shared" si="1"/>
        <v>0</v>
      </c>
      <c r="M27" s="78"/>
    </row>
    <row r="28" customHeight="1" spans="1:13">
      <c r="A28" s="334"/>
      <c r="B28" s="335"/>
      <c r="C28" s="348"/>
      <c r="D28" s="336"/>
      <c r="E28" s="164"/>
      <c r="F28" s="44">
        <f t="shared" si="2"/>
        <v>0</v>
      </c>
      <c r="G28" s="164"/>
      <c r="H28" s="31"/>
      <c r="I28" s="49"/>
      <c r="J28" s="44">
        <f t="shared" si="3"/>
        <v>0</v>
      </c>
      <c r="K28" s="141">
        <f t="shared" si="0"/>
        <v>0</v>
      </c>
      <c r="L28" s="141">
        <f t="shared" si="1"/>
        <v>0</v>
      </c>
      <c r="M28" s="78"/>
    </row>
    <row r="29" customHeight="1" spans="1:13">
      <c r="A29" s="32"/>
      <c r="B29" s="33" t="s">
        <v>475</v>
      </c>
      <c r="C29" s="33"/>
      <c r="D29" s="32"/>
      <c r="E29" s="164"/>
      <c r="F29" s="44">
        <f t="shared" si="2"/>
        <v>0</v>
      </c>
      <c r="G29" s="164"/>
      <c r="H29" s="31"/>
      <c r="I29" s="49"/>
      <c r="J29" s="44">
        <f t="shared" si="3"/>
        <v>0</v>
      </c>
      <c r="K29" s="141">
        <f t="shared" si="0"/>
        <v>0</v>
      </c>
      <c r="L29" s="141">
        <f t="shared" si="1"/>
        <v>0</v>
      </c>
      <c r="M29" s="78"/>
    </row>
    <row r="30" customHeight="1" spans="1:13">
      <c r="A30" s="34" t="s">
        <v>539</v>
      </c>
      <c r="B30" s="26"/>
      <c r="C30" s="26"/>
      <c r="D30" s="37"/>
      <c r="E30" s="173"/>
      <c r="F30" s="44"/>
      <c r="G30" s="44">
        <f>SUM(G7:G29)</f>
        <v>0</v>
      </c>
      <c r="H30" s="36"/>
      <c r="I30" s="44"/>
      <c r="J30" s="44">
        <f>SUM(J7:J29)</f>
        <v>0</v>
      </c>
      <c r="K30" s="141">
        <f t="shared" si="0"/>
        <v>0</v>
      </c>
      <c r="L30" s="141">
        <f t="shared" si="1"/>
        <v>0</v>
      </c>
      <c r="M30" s="79"/>
    </row>
    <row r="31" customHeight="1" spans="1:13">
      <c r="A31" s="38" t="str">
        <f>申报表封面!C18</f>
        <v>被评估单位填表人：</v>
      </c>
      <c r="B31" s="38"/>
      <c r="C31" s="38"/>
      <c r="D31" s="38"/>
      <c r="E31" s="38"/>
      <c r="F31" s="87"/>
      <c r="G31" s="87"/>
      <c r="H31" s="87"/>
      <c r="I31" s="39" t="str">
        <f>CONCATENATE(索引!$D$6,"：",索引!$D25,"    ",索引!$E25)</f>
        <v>评估人员：    </v>
      </c>
      <c r="J31" s="378"/>
      <c r="K31" s="80"/>
      <c r="L31" s="80"/>
      <c r="M31" s="80"/>
    </row>
    <row r="32" customHeight="1" spans="1:13">
      <c r="A32" s="87" t="str">
        <f>申报表封面!C20</f>
        <v>填表日期：</v>
      </c>
      <c r="B32" s="87"/>
      <c r="C32" s="87"/>
      <c r="D32" s="87"/>
      <c r="E32" s="87"/>
      <c r="F32" s="87"/>
      <c r="G32" s="87"/>
      <c r="H32" s="87"/>
      <c r="I32" s="87"/>
      <c r="J32" s="87"/>
      <c r="K32" s="135"/>
      <c r="L32" s="135"/>
      <c r="M32" s="135"/>
    </row>
    <row r="33" customHeight="1" spans="1:13">
      <c r="A33" s="71" t="s">
        <v>477</v>
      </c>
      <c r="B33" s="22"/>
      <c r="C33" s="22"/>
      <c r="D33" s="22"/>
      <c r="E33" s="22"/>
      <c r="F33" s="22"/>
      <c r="G33" s="22"/>
      <c r="H33" s="22"/>
      <c r="I33" s="22"/>
      <c r="J33" s="22"/>
      <c r="K33" s="82"/>
      <c r="L33" s="82"/>
      <c r="M33" s="82"/>
    </row>
    <row r="34" customHeight="1" spans="1:13">
      <c r="A34" s="22"/>
      <c r="B34" s="72" t="s">
        <v>617</v>
      </c>
      <c r="C34" s="72"/>
      <c r="D34" s="22"/>
      <c r="E34" s="22"/>
      <c r="F34" s="22"/>
      <c r="G34" s="22"/>
      <c r="H34" s="22"/>
      <c r="I34" s="22"/>
      <c r="J34" s="22"/>
      <c r="K34" s="82"/>
      <c r="L34" s="82"/>
      <c r="M34" s="82"/>
    </row>
    <row r="35" customHeight="1" spans="1:13">
      <c r="A35" s="22"/>
      <c r="B35" s="72" t="s">
        <v>618</v>
      </c>
      <c r="C35" s="72"/>
      <c r="D35" s="22"/>
      <c r="E35" s="22"/>
      <c r="F35" s="22"/>
      <c r="G35" s="22"/>
      <c r="H35" s="22"/>
      <c r="I35" s="22"/>
      <c r="J35" s="22"/>
      <c r="K35" s="82"/>
      <c r="L35" s="82"/>
      <c r="M35" s="82"/>
    </row>
    <row r="36" customHeight="1" spans="1:13">
      <c r="A36" s="22"/>
      <c r="B36" s="72" t="s">
        <v>619</v>
      </c>
      <c r="C36" s="72"/>
      <c r="D36" s="22"/>
      <c r="E36" s="22"/>
      <c r="F36" s="22"/>
      <c r="G36" s="22"/>
      <c r="H36" s="22"/>
      <c r="I36" s="22"/>
      <c r="J36" s="22"/>
      <c r="K36" s="82"/>
      <c r="L36" s="82"/>
      <c r="M36" s="82"/>
    </row>
    <row r="37" customHeight="1" spans="1:13">
      <c r="A37" s="22"/>
      <c r="B37" s="72" t="s">
        <v>620</v>
      </c>
      <c r="C37" s="72"/>
      <c r="D37" s="22"/>
      <c r="E37" s="22"/>
      <c r="F37" s="22"/>
      <c r="G37" s="22"/>
      <c r="H37" s="22"/>
      <c r="I37" s="22"/>
      <c r="J37" s="22"/>
      <c r="K37" s="82"/>
      <c r="L37" s="82"/>
      <c r="M37" s="82"/>
    </row>
    <row r="38" customHeight="1" spans="1:13">
      <c r="A38" s="22"/>
      <c r="B38" s="72" t="s">
        <v>621</v>
      </c>
      <c r="C38" s="72"/>
      <c r="D38" s="22"/>
      <c r="E38" s="22"/>
      <c r="F38" s="22"/>
      <c r="G38" s="22"/>
      <c r="H38" s="22"/>
      <c r="I38" s="22"/>
      <c r="J38" s="22"/>
      <c r="K38" s="82"/>
      <c r="L38" s="82"/>
      <c r="M38" s="82"/>
    </row>
    <row r="39" customHeight="1" spans="1:13">
      <c r="A39" s="22"/>
      <c r="B39" s="72" t="s">
        <v>622</v>
      </c>
      <c r="C39" s="72"/>
      <c r="D39" s="22"/>
      <c r="E39" s="22"/>
      <c r="F39" s="22"/>
      <c r="G39" s="22"/>
      <c r="H39" s="22"/>
      <c r="I39" s="22"/>
      <c r="J39" s="22"/>
      <c r="K39" s="82"/>
      <c r="L39" s="82"/>
      <c r="M39" s="82"/>
    </row>
    <row r="40" customHeight="1" spans="1:13">
      <c r="A40" s="22"/>
      <c r="B40" s="72" t="s">
        <v>623</v>
      </c>
      <c r="C40" s="72"/>
      <c r="D40" s="22"/>
      <c r="E40" s="22"/>
      <c r="F40" s="22"/>
      <c r="G40" s="22"/>
      <c r="H40" s="22"/>
      <c r="I40" s="22"/>
      <c r="J40" s="22"/>
      <c r="K40" s="82"/>
      <c r="L40" s="82"/>
      <c r="M40" s="82"/>
    </row>
    <row r="41" customHeight="1" spans="1:13">
      <c r="A41" s="22"/>
      <c r="B41" s="72" t="s">
        <v>624</v>
      </c>
      <c r="C41" s="72"/>
      <c r="D41" s="22"/>
      <c r="E41" s="22"/>
      <c r="F41" s="22"/>
      <c r="G41" s="22"/>
      <c r="H41" s="22"/>
      <c r="I41" s="22"/>
      <c r="J41" s="22"/>
      <c r="K41" s="82"/>
      <c r="L41" s="82"/>
      <c r="M41" s="82"/>
    </row>
    <row r="42" customHeight="1" spans="1:13">
      <c r="A42" s="22"/>
      <c r="B42" s="72" t="s">
        <v>625</v>
      </c>
      <c r="C42" s="72"/>
      <c r="D42" s="22"/>
      <c r="E42" s="22"/>
      <c r="F42" s="22"/>
      <c r="G42" s="22"/>
      <c r="H42" s="22"/>
      <c r="I42" s="22"/>
      <c r="J42" s="22"/>
      <c r="K42" s="82"/>
      <c r="L42" s="82"/>
      <c r="M42" s="82"/>
    </row>
    <row r="43" customHeight="1" spans="1:13">
      <c r="A43" s="22"/>
      <c r="B43" s="72" t="s">
        <v>626</v>
      </c>
      <c r="C43" s="72"/>
      <c r="D43" s="22"/>
      <c r="E43" s="22"/>
      <c r="F43" s="22"/>
      <c r="G43" s="22"/>
      <c r="H43" s="22"/>
      <c r="I43" s="22"/>
      <c r="J43" s="22"/>
      <c r="K43" s="82"/>
      <c r="L43" s="82"/>
      <c r="M43" s="82"/>
    </row>
    <row r="44" customHeight="1" spans="1:10">
      <c r="A44" s="18"/>
      <c r="B44" s="18"/>
      <c r="C44" s="18"/>
      <c r="D44" s="18"/>
      <c r="E44" s="18"/>
      <c r="F44" s="18"/>
      <c r="G44" s="18"/>
      <c r="H44" s="18"/>
      <c r="I44" s="18"/>
      <c r="J44" s="18"/>
    </row>
    <row r="45" customHeight="1" spans="1:10">
      <c r="A45" s="18"/>
      <c r="B45" s="18"/>
      <c r="C45" s="18"/>
      <c r="D45" s="18"/>
      <c r="E45" s="18"/>
      <c r="F45" s="18"/>
      <c r="G45" s="18"/>
      <c r="H45" s="18"/>
      <c r="I45" s="18"/>
      <c r="J45" s="18"/>
    </row>
    <row r="46" customHeight="1" spans="1:10">
      <c r="A46" s="18"/>
      <c r="B46" s="18"/>
      <c r="C46" s="18"/>
      <c r="D46" s="18"/>
      <c r="E46" s="18"/>
      <c r="F46" s="18"/>
      <c r="G46" s="18"/>
      <c r="H46" s="18"/>
      <c r="I46" s="18"/>
      <c r="J46" s="18"/>
    </row>
    <row r="47" customHeight="1" spans="1:10">
      <c r="A47" s="18"/>
      <c r="B47" s="18"/>
      <c r="C47" s="18"/>
      <c r="D47" s="18"/>
      <c r="E47" s="18"/>
      <c r="F47" s="18"/>
      <c r="G47" s="18"/>
      <c r="H47" s="18"/>
      <c r="I47" s="18"/>
      <c r="J47" s="18"/>
    </row>
    <row r="48" customHeight="1" spans="1:10">
      <c r="A48" s="18"/>
      <c r="B48" s="18"/>
      <c r="C48" s="18"/>
      <c r="D48" s="18"/>
      <c r="E48" s="18"/>
      <c r="F48" s="18"/>
      <c r="G48" s="18"/>
      <c r="H48" s="18"/>
      <c r="I48" s="18"/>
      <c r="J48" s="18"/>
    </row>
    <row r="49" customHeight="1" spans="1:10">
      <c r="A49" s="18"/>
      <c r="B49" s="18"/>
      <c r="C49" s="18"/>
      <c r="D49" s="18"/>
      <c r="E49" s="18"/>
      <c r="F49" s="18"/>
      <c r="G49" s="18"/>
      <c r="H49" s="18"/>
      <c r="I49" s="18"/>
      <c r="J49" s="18"/>
    </row>
    <row r="50" customHeight="1" spans="1:10">
      <c r="A50" s="18"/>
      <c r="B50" s="18"/>
      <c r="C50" s="18"/>
      <c r="D50" s="18"/>
      <c r="E50" s="18"/>
      <c r="F50" s="18"/>
      <c r="G50" s="18"/>
      <c r="H50" s="18"/>
      <c r="I50" s="18"/>
      <c r="J50" s="18"/>
    </row>
    <row r="51" customHeight="1" spans="1:10">
      <c r="A51" s="18"/>
      <c r="B51" s="18"/>
      <c r="C51" s="18"/>
      <c r="D51" s="18"/>
      <c r="E51" s="18"/>
      <c r="F51" s="18"/>
      <c r="G51" s="18"/>
      <c r="H51" s="18"/>
      <c r="I51" s="18"/>
      <c r="J51" s="18"/>
    </row>
    <row r="52" customHeight="1" spans="1:10">
      <c r="A52" s="18"/>
      <c r="B52" s="18"/>
      <c r="C52" s="18"/>
      <c r="D52" s="18"/>
      <c r="E52" s="18"/>
      <c r="F52" s="18"/>
      <c r="G52" s="18"/>
      <c r="H52" s="18"/>
      <c r="I52" s="18"/>
      <c r="J52" s="18"/>
    </row>
    <row r="53" customHeight="1" spans="1:10">
      <c r="A53" s="18"/>
      <c r="B53" s="18"/>
      <c r="C53" s="18"/>
      <c r="D53" s="18"/>
      <c r="E53" s="18"/>
      <c r="F53" s="18"/>
      <c r="G53" s="18"/>
      <c r="H53" s="18"/>
      <c r="I53" s="18"/>
      <c r="J53" s="18"/>
    </row>
    <row r="54" customHeight="1" spans="1:10">
      <c r="A54" s="18"/>
      <c r="B54" s="18"/>
      <c r="C54" s="18"/>
      <c r="D54" s="18"/>
      <c r="E54" s="18"/>
      <c r="F54" s="18"/>
      <c r="G54" s="18"/>
      <c r="H54" s="18"/>
      <c r="I54" s="18"/>
      <c r="J54" s="18"/>
    </row>
    <row r="55" customHeight="1" spans="1:10">
      <c r="A55" s="18"/>
      <c r="B55" s="18"/>
      <c r="C55" s="18"/>
      <c r="D55" s="18"/>
      <c r="E55" s="18"/>
      <c r="F55" s="18"/>
      <c r="G55" s="18"/>
      <c r="H55" s="18"/>
      <c r="I55" s="18"/>
      <c r="J55" s="18"/>
    </row>
    <row r="56" customHeight="1" spans="1:10">
      <c r="A56" s="18"/>
      <c r="B56" s="18"/>
      <c r="C56" s="18"/>
      <c r="D56" s="18"/>
      <c r="E56" s="18"/>
      <c r="F56" s="18"/>
      <c r="G56" s="18"/>
      <c r="H56" s="18"/>
      <c r="I56" s="18"/>
      <c r="J56" s="18"/>
    </row>
    <row r="57" customHeight="1" spans="1:10">
      <c r="A57" s="18"/>
      <c r="B57" s="18"/>
      <c r="C57" s="18"/>
      <c r="D57" s="18"/>
      <c r="E57" s="18"/>
      <c r="F57" s="18"/>
      <c r="G57" s="18"/>
      <c r="H57" s="18"/>
      <c r="I57" s="18"/>
      <c r="J57" s="18"/>
    </row>
    <row r="58" customHeight="1" spans="1:10">
      <c r="A58" s="18"/>
      <c r="B58" s="18"/>
      <c r="C58" s="18"/>
      <c r="D58" s="18"/>
      <c r="E58" s="18"/>
      <c r="F58" s="18"/>
      <c r="G58" s="18"/>
      <c r="H58" s="18"/>
      <c r="I58" s="18"/>
      <c r="J58" s="18"/>
    </row>
    <row r="59" customHeight="1" spans="1:10">
      <c r="A59" s="18"/>
      <c r="B59" s="18"/>
      <c r="C59" s="18"/>
      <c r="D59" s="18"/>
      <c r="E59" s="18"/>
      <c r="F59" s="18"/>
      <c r="G59" s="18"/>
      <c r="H59" s="18"/>
      <c r="I59" s="18"/>
      <c r="J59" s="18"/>
    </row>
    <row r="60" customHeight="1" spans="1:10">
      <c r="A60" s="18"/>
      <c r="B60" s="18"/>
      <c r="C60" s="18"/>
      <c r="D60" s="18"/>
      <c r="E60" s="18"/>
      <c r="F60" s="18"/>
      <c r="G60" s="18"/>
      <c r="H60" s="18"/>
      <c r="I60" s="18"/>
      <c r="J60" s="18"/>
    </row>
  </sheetData>
  <mergeCells count="10">
    <mergeCell ref="E5:G5"/>
    <mergeCell ref="H5:J5"/>
    <mergeCell ref="A30:B30"/>
    <mergeCell ref="A5:A6"/>
    <mergeCell ref="B5:B6"/>
    <mergeCell ref="C5:C6"/>
    <mergeCell ref="D5:D6"/>
    <mergeCell ref="K5:K6"/>
    <mergeCell ref="L5:L6"/>
    <mergeCell ref="M5:M6"/>
  </mergeCells>
  <printOptions horizontalCentered="1"/>
  <pageMargins left="0.748031496062992" right="0.748031496062992" top="0.78740157480315" bottom="0.590551181102362" header="1.37795275590551" footer="0.511811023622047"/>
  <pageSetup paperSize="9" fitToHeight="0" orientation="landscape" blackAndWhite="1" useFirstPageNumber="1"/>
  <headerFooter scaleWithDoc="0">
    <oddHeader>&amp;R&amp;"宋体,常规"&amp;10第&amp;"Arial Narrow,常规"&amp;P&amp;"宋体,常规"页，共&amp;"Arial Narrow,常规"&amp;N&amp;"宋体,常规"页</oddHeader>
  </headerFooter>
  <drawing r:id="rId1"/>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indexed="51"/>
  </sheetPr>
  <dimension ref="A1:P60"/>
  <sheetViews>
    <sheetView workbookViewId="0">
      <selection activeCell="O13" sqref="O13"/>
    </sheetView>
  </sheetViews>
  <sheetFormatPr defaultColWidth="9" defaultRowHeight="15.75" customHeight="1"/>
  <cols>
    <col min="1" max="1" width="4.625" style="12" customWidth="1"/>
    <col min="2" max="3" width="12" style="13" customWidth="1"/>
    <col min="4" max="5" width="4.5" style="13" customWidth="1"/>
    <col min="6" max="6" width="7.125" style="13" customWidth="1"/>
    <col min="7" max="7" width="10.875" style="371" customWidth="1"/>
    <col min="8" max="8" width="8.375" style="371" customWidth="1"/>
    <col min="9" max="9" width="13.125" style="371" customWidth="1"/>
    <col min="10" max="11" width="9.625" style="13" customWidth="1"/>
    <col min="12" max="12" width="11.5" style="13" customWidth="1"/>
    <col min="13" max="13" width="8.125" style="13" customWidth="1"/>
    <col min="14" max="14" width="7.625" style="13" customWidth="1"/>
    <col min="15" max="15" width="10.375" style="13" customWidth="1"/>
    <col min="16" max="16" width="12.375" style="13" customWidth="1"/>
    <col min="17" max="16384" width="9" style="13"/>
  </cols>
  <sheetData>
    <row r="1" s="11" customFormat="1" ht="25.5" customHeight="1" spans="1:15">
      <c r="A1" s="14" t="s">
        <v>627</v>
      </c>
      <c r="B1" s="15"/>
      <c r="C1" s="15"/>
      <c r="D1" s="15"/>
      <c r="E1" s="15"/>
      <c r="F1" s="15"/>
      <c r="G1" s="15"/>
      <c r="H1" s="15"/>
      <c r="I1" s="15"/>
      <c r="J1" s="15"/>
      <c r="K1" s="15"/>
      <c r="L1" s="15"/>
      <c r="M1" s="15"/>
      <c r="N1" s="15"/>
      <c r="O1" s="15"/>
    </row>
    <row r="2" customHeight="1" spans="1:15">
      <c r="A2" s="16"/>
      <c r="B2" s="16"/>
      <c r="C2" s="16"/>
      <c r="D2" s="16"/>
      <c r="E2" s="16"/>
      <c r="F2" s="16"/>
      <c r="G2" s="16"/>
      <c r="H2" s="16"/>
      <c r="I2" s="16"/>
      <c r="J2" s="16"/>
      <c r="K2" s="16"/>
      <c r="L2" s="145"/>
      <c r="M2" s="145"/>
      <c r="N2" s="145"/>
      <c r="O2" s="220" t="s">
        <v>628</v>
      </c>
    </row>
    <row r="3" customHeight="1" spans="1:15">
      <c r="A3" s="19" t="str">
        <f>申报表封面!A8</f>
        <v>评估基准日：2022年4月30日</v>
      </c>
      <c r="B3" s="19"/>
      <c r="C3" s="19"/>
      <c r="D3" s="19"/>
      <c r="E3" s="19"/>
      <c r="F3" s="19"/>
      <c r="G3" s="19"/>
      <c r="H3" s="19"/>
      <c r="I3" s="19"/>
      <c r="J3" s="19"/>
      <c r="K3" s="19"/>
      <c r="L3" s="146"/>
      <c r="M3" s="146"/>
      <c r="N3" s="146"/>
      <c r="O3" s="146"/>
    </row>
    <row r="4" customHeight="1" spans="1:15">
      <c r="A4" s="102" t="str">
        <f>申报表封面!C14</f>
        <v>被评估单位（产权持有人）：哈尔滨空调股份有限公司</v>
      </c>
      <c r="B4" s="22"/>
      <c r="C4" s="22"/>
      <c r="D4" s="22"/>
      <c r="E4" s="22"/>
      <c r="F4" s="22"/>
      <c r="G4" s="372"/>
      <c r="H4" s="372"/>
      <c r="I4" s="372"/>
      <c r="J4" s="22"/>
      <c r="K4" s="22"/>
      <c r="L4" s="82"/>
      <c r="M4" s="82"/>
      <c r="N4" s="82"/>
      <c r="O4" s="75" t="s">
        <v>489</v>
      </c>
    </row>
    <row r="5" s="12" customFormat="1" customHeight="1" spans="1:15">
      <c r="A5" s="178" t="s">
        <v>373</v>
      </c>
      <c r="B5" s="24" t="s">
        <v>608</v>
      </c>
      <c r="C5" s="24" t="s">
        <v>609</v>
      </c>
      <c r="D5" s="143" t="s">
        <v>610</v>
      </c>
      <c r="E5" s="346" t="s">
        <v>629</v>
      </c>
      <c r="F5" s="143" t="s">
        <v>630</v>
      </c>
      <c r="G5" s="34" t="s">
        <v>375</v>
      </c>
      <c r="H5" s="137"/>
      <c r="I5" s="26"/>
      <c r="J5" s="137" t="s">
        <v>376</v>
      </c>
      <c r="K5" s="137"/>
      <c r="L5" s="27"/>
      <c r="M5" s="175" t="s">
        <v>555</v>
      </c>
      <c r="N5" s="175" t="s">
        <v>509</v>
      </c>
      <c r="O5" s="175" t="s">
        <v>484</v>
      </c>
    </row>
    <row r="6" s="12" customFormat="1" customHeight="1" spans="1:16">
      <c r="A6" s="180"/>
      <c r="B6" s="24"/>
      <c r="C6" s="24"/>
      <c r="D6" s="144"/>
      <c r="E6" s="347"/>
      <c r="F6" s="144"/>
      <c r="G6" s="24" t="s">
        <v>611</v>
      </c>
      <c r="H6" s="24" t="s">
        <v>612</v>
      </c>
      <c r="I6" s="24" t="s">
        <v>613</v>
      </c>
      <c r="J6" s="26" t="s">
        <v>614</v>
      </c>
      <c r="K6" s="24" t="s">
        <v>615</v>
      </c>
      <c r="L6" s="76" t="s">
        <v>631</v>
      </c>
      <c r="M6" s="192"/>
      <c r="N6" s="192"/>
      <c r="O6" s="192"/>
      <c r="P6" s="313" t="s">
        <v>538</v>
      </c>
    </row>
    <row r="7" s="345" customFormat="1" customHeight="1" spans="1:15">
      <c r="A7" s="132"/>
      <c r="B7" s="29"/>
      <c r="C7" s="348"/>
      <c r="D7" s="32"/>
      <c r="E7" s="336"/>
      <c r="F7" s="336"/>
      <c r="G7" s="164"/>
      <c r="H7" s="44"/>
      <c r="I7" s="376"/>
      <c r="J7" s="31"/>
      <c r="K7" s="49"/>
      <c r="L7" s="141">
        <f>ROUND(J7*K7,2)</f>
        <v>0</v>
      </c>
      <c r="M7" s="141">
        <f t="shared" ref="M7:M30" si="0">L7-I7</f>
        <v>0</v>
      </c>
      <c r="N7" s="141">
        <f t="shared" ref="N7:N30" si="1">IF(I7=0,0,ROUND(M7/I7*100,2))</f>
        <v>0</v>
      </c>
      <c r="O7" s="78"/>
    </row>
    <row r="8" customHeight="1" spans="1:15">
      <c r="A8" s="28"/>
      <c r="B8" s="29"/>
      <c r="C8" s="29"/>
      <c r="D8" s="32"/>
      <c r="E8" s="32"/>
      <c r="F8" s="32"/>
      <c r="G8" s="164"/>
      <c r="H8" s="44"/>
      <c r="I8" s="376"/>
      <c r="J8" s="31"/>
      <c r="K8" s="49"/>
      <c r="L8" s="141">
        <f t="shared" ref="L8:L29" si="2">ROUND(J8*K8,2)</f>
        <v>0</v>
      </c>
      <c r="M8" s="141">
        <f t="shared" si="0"/>
        <v>0</v>
      </c>
      <c r="N8" s="141">
        <f t="shared" si="1"/>
        <v>0</v>
      </c>
      <c r="O8" s="78"/>
    </row>
    <row r="9" customHeight="1" spans="1:15">
      <c r="A9" s="132"/>
      <c r="B9" s="29"/>
      <c r="C9" s="29"/>
      <c r="D9" s="32"/>
      <c r="E9" s="32"/>
      <c r="F9" s="32"/>
      <c r="G9" s="164"/>
      <c r="H9" s="44"/>
      <c r="I9" s="376"/>
      <c r="J9" s="31"/>
      <c r="K9" s="49"/>
      <c r="L9" s="141">
        <f t="shared" si="2"/>
        <v>0</v>
      </c>
      <c r="M9" s="141">
        <f t="shared" si="0"/>
        <v>0</v>
      </c>
      <c r="N9" s="141">
        <f t="shared" si="1"/>
        <v>0</v>
      </c>
      <c r="O9" s="78"/>
    </row>
    <row r="10" customHeight="1" spans="1:15">
      <c r="A10" s="28"/>
      <c r="B10" s="29"/>
      <c r="C10" s="29"/>
      <c r="D10" s="32"/>
      <c r="E10" s="32"/>
      <c r="F10" s="32"/>
      <c r="G10" s="164"/>
      <c r="H10" s="44"/>
      <c r="I10" s="376"/>
      <c r="J10" s="31"/>
      <c r="K10" s="49"/>
      <c r="L10" s="141">
        <f t="shared" si="2"/>
        <v>0</v>
      </c>
      <c r="M10" s="141">
        <f t="shared" si="0"/>
        <v>0</v>
      </c>
      <c r="N10" s="141">
        <f t="shared" si="1"/>
        <v>0</v>
      </c>
      <c r="O10" s="78"/>
    </row>
    <row r="11" customHeight="1" spans="1:15">
      <c r="A11" s="132"/>
      <c r="B11" s="29"/>
      <c r="C11" s="29"/>
      <c r="D11" s="32"/>
      <c r="E11" s="32"/>
      <c r="F11" s="32"/>
      <c r="G11" s="164"/>
      <c r="H11" s="44"/>
      <c r="I11" s="164"/>
      <c r="J11" s="31"/>
      <c r="K11" s="49"/>
      <c r="L11" s="141">
        <f t="shared" si="2"/>
        <v>0</v>
      </c>
      <c r="M11" s="141">
        <f t="shared" si="0"/>
        <v>0</v>
      </c>
      <c r="N11" s="141">
        <f t="shared" si="1"/>
        <v>0</v>
      </c>
      <c r="O11" s="78"/>
    </row>
    <row r="12" customHeight="1" spans="1:15">
      <c r="A12" s="28"/>
      <c r="B12" s="29"/>
      <c r="C12" s="29"/>
      <c r="D12" s="32"/>
      <c r="E12" s="32"/>
      <c r="F12" s="32"/>
      <c r="G12" s="164"/>
      <c r="H12" s="44"/>
      <c r="I12" s="164"/>
      <c r="J12" s="31"/>
      <c r="K12" s="49"/>
      <c r="L12" s="141">
        <f t="shared" si="2"/>
        <v>0</v>
      </c>
      <c r="M12" s="141">
        <f t="shared" si="0"/>
        <v>0</v>
      </c>
      <c r="N12" s="141">
        <f t="shared" si="1"/>
        <v>0</v>
      </c>
      <c r="O12" s="78"/>
    </row>
    <row r="13" customHeight="1" spans="1:15">
      <c r="A13" s="28"/>
      <c r="B13" s="29"/>
      <c r="C13" s="29"/>
      <c r="D13" s="48"/>
      <c r="E13" s="32"/>
      <c r="F13" s="32"/>
      <c r="G13" s="164"/>
      <c r="H13" s="44"/>
      <c r="I13" s="164"/>
      <c r="J13" s="31"/>
      <c r="K13" s="49"/>
      <c r="L13" s="141">
        <f t="shared" si="2"/>
        <v>0</v>
      </c>
      <c r="M13" s="141">
        <f t="shared" si="0"/>
        <v>0</v>
      </c>
      <c r="N13" s="141">
        <f t="shared" si="1"/>
        <v>0</v>
      </c>
      <c r="O13" s="377"/>
    </row>
    <row r="14" customHeight="1" spans="1:15">
      <c r="A14" s="28"/>
      <c r="B14" s="29"/>
      <c r="C14" s="29"/>
      <c r="D14" s="32"/>
      <c r="E14" s="32"/>
      <c r="F14" s="32"/>
      <c r="G14" s="164"/>
      <c r="H14" s="44"/>
      <c r="I14" s="164"/>
      <c r="J14" s="31"/>
      <c r="K14" s="49"/>
      <c r="L14" s="141">
        <f t="shared" si="2"/>
        <v>0</v>
      </c>
      <c r="M14" s="141">
        <f t="shared" si="0"/>
        <v>0</v>
      </c>
      <c r="N14" s="141">
        <f t="shared" si="1"/>
        <v>0</v>
      </c>
      <c r="O14" s="78"/>
    </row>
    <row r="15" customHeight="1" spans="1:15">
      <c r="A15" s="28"/>
      <c r="B15" s="29"/>
      <c r="C15" s="29"/>
      <c r="D15" s="32"/>
      <c r="E15" s="32"/>
      <c r="F15" s="32"/>
      <c r="G15" s="164"/>
      <c r="H15" s="44"/>
      <c r="I15" s="164"/>
      <c r="J15" s="31"/>
      <c r="K15" s="49"/>
      <c r="L15" s="141">
        <f t="shared" si="2"/>
        <v>0</v>
      </c>
      <c r="M15" s="141">
        <f t="shared" si="0"/>
        <v>0</v>
      </c>
      <c r="N15" s="141">
        <f t="shared" si="1"/>
        <v>0</v>
      </c>
      <c r="O15" s="78"/>
    </row>
    <row r="16" customHeight="1" spans="1:15">
      <c r="A16" s="28"/>
      <c r="B16" s="29"/>
      <c r="C16" s="29"/>
      <c r="D16" s="32"/>
      <c r="E16" s="32"/>
      <c r="F16" s="32"/>
      <c r="G16" s="164"/>
      <c r="H16" s="44"/>
      <c r="I16" s="164"/>
      <c r="J16" s="31"/>
      <c r="K16" s="49"/>
      <c r="L16" s="141">
        <f t="shared" si="2"/>
        <v>0</v>
      </c>
      <c r="M16" s="141">
        <f t="shared" si="0"/>
        <v>0</v>
      </c>
      <c r="N16" s="141">
        <f t="shared" si="1"/>
        <v>0</v>
      </c>
      <c r="O16" s="78"/>
    </row>
    <row r="17" customHeight="1" spans="1:15">
      <c r="A17" s="28"/>
      <c r="B17" s="29"/>
      <c r="C17" s="29"/>
      <c r="D17" s="32"/>
      <c r="E17" s="32"/>
      <c r="F17" s="32"/>
      <c r="G17" s="164"/>
      <c r="H17" s="44">
        <f t="shared" ref="H17:H29" si="3">IF(G17=0,0,ROUND(I17/G17,2))</f>
        <v>0</v>
      </c>
      <c r="I17" s="164"/>
      <c r="J17" s="31"/>
      <c r="K17" s="49"/>
      <c r="L17" s="141">
        <f t="shared" si="2"/>
        <v>0</v>
      </c>
      <c r="M17" s="141">
        <f t="shared" si="0"/>
        <v>0</v>
      </c>
      <c r="N17" s="141">
        <f t="shared" si="1"/>
        <v>0</v>
      </c>
      <c r="O17" s="78"/>
    </row>
    <row r="18" customHeight="1" spans="1:15">
      <c r="A18" s="28"/>
      <c r="B18" s="29"/>
      <c r="C18" s="29"/>
      <c r="D18" s="32"/>
      <c r="E18" s="32"/>
      <c r="F18" s="32"/>
      <c r="G18" s="164"/>
      <c r="H18" s="44">
        <f t="shared" si="3"/>
        <v>0</v>
      </c>
      <c r="I18" s="164"/>
      <c r="J18" s="31"/>
      <c r="K18" s="49"/>
      <c r="L18" s="141">
        <f t="shared" si="2"/>
        <v>0</v>
      </c>
      <c r="M18" s="141">
        <f t="shared" si="0"/>
        <v>0</v>
      </c>
      <c r="N18" s="141">
        <f t="shared" si="1"/>
        <v>0</v>
      </c>
      <c r="O18" s="78"/>
    </row>
    <row r="19" customHeight="1" spans="1:15">
      <c r="A19" s="28"/>
      <c r="B19" s="29"/>
      <c r="C19" s="29"/>
      <c r="D19" s="32"/>
      <c r="E19" s="32"/>
      <c r="F19" s="32"/>
      <c r="G19" s="164"/>
      <c r="H19" s="44">
        <f t="shared" si="3"/>
        <v>0</v>
      </c>
      <c r="I19" s="164"/>
      <c r="J19" s="31"/>
      <c r="K19" s="49"/>
      <c r="L19" s="141">
        <f t="shared" si="2"/>
        <v>0</v>
      </c>
      <c r="M19" s="141">
        <f t="shared" si="0"/>
        <v>0</v>
      </c>
      <c r="N19" s="141">
        <f t="shared" si="1"/>
        <v>0</v>
      </c>
      <c r="O19" s="78"/>
    </row>
    <row r="20" customHeight="1" spans="1:15">
      <c r="A20" s="28"/>
      <c r="B20" s="29"/>
      <c r="C20" s="29"/>
      <c r="D20" s="32"/>
      <c r="E20" s="32"/>
      <c r="F20" s="32"/>
      <c r="G20" s="164"/>
      <c r="H20" s="44">
        <f t="shared" si="3"/>
        <v>0</v>
      </c>
      <c r="I20" s="164"/>
      <c r="J20" s="31"/>
      <c r="K20" s="49"/>
      <c r="L20" s="141">
        <f t="shared" si="2"/>
        <v>0</v>
      </c>
      <c r="M20" s="141">
        <f t="shared" si="0"/>
        <v>0</v>
      </c>
      <c r="N20" s="141">
        <f t="shared" si="1"/>
        <v>0</v>
      </c>
      <c r="O20" s="78"/>
    </row>
    <row r="21" customHeight="1" spans="1:15">
      <c r="A21" s="28"/>
      <c r="B21" s="29"/>
      <c r="C21" s="29"/>
      <c r="D21" s="32"/>
      <c r="E21" s="32"/>
      <c r="F21" s="32"/>
      <c r="G21" s="164"/>
      <c r="H21" s="44">
        <f t="shared" si="3"/>
        <v>0</v>
      </c>
      <c r="I21" s="164"/>
      <c r="J21" s="31"/>
      <c r="K21" s="49"/>
      <c r="L21" s="141">
        <f t="shared" si="2"/>
        <v>0</v>
      </c>
      <c r="M21" s="141">
        <f t="shared" si="0"/>
        <v>0</v>
      </c>
      <c r="N21" s="141">
        <f t="shared" si="1"/>
        <v>0</v>
      </c>
      <c r="O21" s="78"/>
    </row>
    <row r="22" customHeight="1" spans="1:15">
      <c r="A22" s="28"/>
      <c r="B22" s="29"/>
      <c r="C22" s="29"/>
      <c r="D22" s="32"/>
      <c r="E22" s="32"/>
      <c r="F22" s="32"/>
      <c r="G22" s="164"/>
      <c r="H22" s="44">
        <f t="shared" si="3"/>
        <v>0</v>
      </c>
      <c r="I22" s="164"/>
      <c r="J22" s="31"/>
      <c r="K22" s="49"/>
      <c r="L22" s="141">
        <f t="shared" si="2"/>
        <v>0</v>
      </c>
      <c r="M22" s="141">
        <f t="shared" si="0"/>
        <v>0</v>
      </c>
      <c r="N22" s="141">
        <f t="shared" si="1"/>
        <v>0</v>
      </c>
      <c r="O22" s="78"/>
    </row>
    <row r="23" customHeight="1" spans="1:15">
      <c r="A23" s="28"/>
      <c r="B23" s="29"/>
      <c r="C23" s="29"/>
      <c r="D23" s="32"/>
      <c r="E23" s="32"/>
      <c r="F23" s="32"/>
      <c r="G23" s="164"/>
      <c r="H23" s="44">
        <f t="shared" si="3"/>
        <v>0</v>
      </c>
      <c r="I23" s="164"/>
      <c r="J23" s="31"/>
      <c r="K23" s="49"/>
      <c r="L23" s="141">
        <f t="shared" si="2"/>
        <v>0</v>
      </c>
      <c r="M23" s="141">
        <f t="shared" si="0"/>
        <v>0</v>
      </c>
      <c r="N23" s="141">
        <f t="shared" si="1"/>
        <v>0</v>
      </c>
      <c r="O23" s="78"/>
    </row>
    <row r="24" customHeight="1" spans="1:15">
      <c r="A24" s="28"/>
      <c r="B24" s="29"/>
      <c r="C24" s="29"/>
      <c r="D24" s="32"/>
      <c r="E24" s="32"/>
      <c r="F24" s="32"/>
      <c r="G24" s="164"/>
      <c r="H24" s="44">
        <f t="shared" si="3"/>
        <v>0</v>
      </c>
      <c r="I24" s="164"/>
      <c r="J24" s="31"/>
      <c r="K24" s="49"/>
      <c r="L24" s="141">
        <f t="shared" si="2"/>
        <v>0</v>
      </c>
      <c r="M24" s="141">
        <f t="shared" si="0"/>
        <v>0</v>
      </c>
      <c r="N24" s="141">
        <f t="shared" si="1"/>
        <v>0</v>
      </c>
      <c r="O24" s="78"/>
    </row>
    <row r="25" customHeight="1" spans="1:15">
      <c r="A25" s="28"/>
      <c r="B25" s="29"/>
      <c r="C25" s="29"/>
      <c r="D25" s="32"/>
      <c r="E25" s="32"/>
      <c r="F25" s="32"/>
      <c r="G25" s="164"/>
      <c r="H25" s="44">
        <f t="shared" si="3"/>
        <v>0</v>
      </c>
      <c r="I25" s="164"/>
      <c r="J25" s="31"/>
      <c r="K25" s="49"/>
      <c r="L25" s="141">
        <f t="shared" si="2"/>
        <v>0</v>
      </c>
      <c r="M25" s="141">
        <f t="shared" si="0"/>
        <v>0</v>
      </c>
      <c r="N25" s="141">
        <f t="shared" si="1"/>
        <v>0</v>
      </c>
      <c r="O25" s="78"/>
    </row>
    <row r="26" customHeight="1" spans="1:15">
      <c r="A26" s="28"/>
      <c r="B26" s="29"/>
      <c r="C26" s="29"/>
      <c r="D26" s="32"/>
      <c r="E26" s="32"/>
      <c r="F26" s="32"/>
      <c r="G26" s="164"/>
      <c r="H26" s="44">
        <f t="shared" si="3"/>
        <v>0</v>
      </c>
      <c r="I26" s="164"/>
      <c r="J26" s="31"/>
      <c r="K26" s="49"/>
      <c r="L26" s="141">
        <f t="shared" si="2"/>
        <v>0</v>
      </c>
      <c r="M26" s="141">
        <f t="shared" si="0"/>
        <v>0</v>
      </c>
      <c r="N26" s="141">
        <f t="shared" si="1"/>
        <v>0</v>
      </c>
      <c r="O26" s="78"/>
    </row>
    <row r="27" customHeight="1" spans="1:15">
      <c r="A27" s="28"/>
      <c r="B27" s="29"/>
      <c r="C27" s="29"/>
      <c r="D27" s="32"/>
      <c r="E27" s="32"/>
      <c r="F27" s="32"/>
      <c r="G27" s="164"/>
      <c r="H27" s="44">
        <f t="shared" si="3"/>
        <v>0</v>
      </c>
      <c r="I27" s="164"/>
      <c r="J27" s="31"/>
      <c r="K27" s="49"/>
      <c r="L27" s="141">
        <f t="shared" si="2"/>
        <v>0</v>
      </c>
      <c r="M27" s="141">
        <f t="shared" si="0"/>
        <v>0</v>
      </c>
      <c r="N27" s="141">
        <f t="shared" si="1"/>
        <v>0</v>
      </c>
      <c r="O27" s="78"/>
    </row>
    <row r="28" customHeight="1" spans="1:15">
      <c r="A28" s="28"/>
      <c r="B28" s="29"/>
      <c r="C28" s="29"/>
      <c r="D28" s="32"/>
      <c r="E28" s="32"/>
      <c r="F28" s="32"/>
      <c r="G28" s="164"/>
      <c r="H28" s="44">
        <f t="shared" si="3"/>
        <v>0</v>
      </c>
      <c r="I28" s="164"/>
      <c r="J28" s="31"/>
      <c r="K28" s="49"/>
      <c r="L28" s="141">
        <f t="shared" si="2"/>
        <v>0</v>
      </c>
      <c r="M28" s="141">
        <f t="shared" si="0"/>
        <v>0</v>
      </c>
      <c r="N28" s="141">
        <f t="shared" si="1"/>
        <v>0</v>
      </c>
      <c r="O28" s="78"/>
    </row>
    <row r="29" customHeight="1" spans="1:15">
      <c r="A29" s="28"/>
      <c r="B29" s="33" t="s">
        <v>475</v>
      </c>
      <c r="C29" s="33"/>
      <c r="D29" s="32"/>
      <c r="E29" s="32"/>
      <c r="F29" s="32"/>
      <c r="G29" s="164"/>
      <c r="H29" s="44">
        <f t="shared" si="3"/>
        <v>0</v>
      </c>
      <c r="I29" s="164"/>
      <c r="J29" s="31"/>
      <c r="K29" s="49"/>
      <c r="L29" s="141">
        <f t="shared" si="2"/>
        <v>0</v>
      </c>
      <c r="M29" s="141">
        <f t="shared" si="0"/>
        <v>0</v>
      </c>
      <c r="N29" s="141">
        <f t="shared" si="1"/>
        <v>0</v>
      </c>
      <c r="O29" s="78"/>
    </row>
    <row r="30" customHeight="1" spans="1:15">
      <c r="A30" s="34" t="s">
        <v>632</v>
      </c>
      <c r="B30" s="26"/>
      <c r="C30" s="26"/>
      <c r="D30" s="37"/>
      <c r="E30" s="37"/>
      <c r="F30" s="37"/>
      <c r="G30" s="367"/>
      <c r="H30" s="44"/>
      <c r="I30" s="368">
        <f>SUM(I7:I29)</f>
        <v>0</v>
      </c>
      <c r="J30" s="374"/>
      <c r="K30" s="367"/>
      <c r="L30" s="349">
        <f>SUM(L7:L29)</f>
        <v>0</v>
      </c>
      <c r="M30" s="349">
        <f t="shared" si="0"/>
        <v>0</v>
      </c>
      <c r="N30" s="141">
        <f t="shared" si="1"/>
        <v>0</v>
      </c>
      <c r="O30" s="79"/>
    </row>
    <row r="31" customHeight="1" spans="1:15">
      <c r="A31" s="38" t="str">
        <f>申报表封面!C18</f>
        <v>被评估单位填表人：</v>
      </c>
      <c r="B31" s="38"/>
      <c r="C31" s="38"/>
      <c r="D31" s="38"/>
      <c r="E31" s="38"/>
      <c r="F31" s="38"/>
      <c r="G31" s="38"/>
      <c r="H31" s="87"/>
      <c r="I31" s="87"/>
      <c r="J31" s="87"/>
      <c r="K31" s="39" t="str">
        <f>CONCATENATE(索引!$D$6,"：",索引!$D26,"    ",索引!$E26)</f>
        <v>评估人员：    </v>
      </c>
      <c r="L31" s="375"/>
      <c r="M31" s="375"/>
      <c r="N31" s="375"/>
      <c r="O31" s="375"/>
    </row>
    <row r="32" customHeight="1" spans="1:15">
      <c r="A32" s="87" t="str">
        <f>申报表封面!C20</f>
        <v>填表日期：</v>
      </c>
      <c r="B32" s="87"/>
      <c r="C32" s="87"/>
      <c r="D32" s="87"/>
      <c r="E32" s="87"/>
      <c r="F32" s="87"/>
      <c r="G32" s="369"/>
      <c r="H32" s="369"/>
      <c r="I32" s="369"/>
      <c r="J32" s="87"/>
      <c r="K32" s="87"/>
      <c r="L32" s="135"/>
      <c r="M32" s="135"/>
      <c r="N32" s="135"/>
      <c r="O32" s="135"/>
    </row>
    <row r="33" customHeight="1" spans="1:11">
      <c r="A33" s="41"/>
      <c r="B33" s="18"/>
      <c r="C33" s="18"/>
      <c r="D33" s="18"/>
      <c r="E33" s="18"/>
      <c r="F33" s="18"/>
      <c r="G33" s="373"/>
      <c r="H33" s="373"/>
      <c r="I33" s="373"/>
      <c r="J33" s="18"/>
      <c r="K33" s="18"/>
    </row>
    <row r="34" customHeight="1" spans="1:11">
      <c r="A34" s="41"/>
      <c r="B34" s="18"/>
      <c r="C34" s="18"/>
      <c r="D34" s="18"/>
      <c r="E34" s="18"/>
      <c r="F34" s="18"/>
      <c r="G34" s="373"/>
      <c r="H34" s="373"/>
      <c r="I34" s="373"/>
      <c r="J34" s="18"/>
      <c r="K34" s="18"/>
    </row>
    <row r="35" customHeight="1" spans="1:11">
      <c r="A35" s="41"/>
      <c r="B35" s="18"/>
      <c r="C35" s="18"/>
      <c r="D35" s="18"/>
      <c r="E35" s="18"/>
      <c r="F35" s="18"/>
      <c r="G35" s="373"/>
      <c r="H35" s="373"/>
      <c r="I35" s="373"/>
      <c r="J35" s="18"/>
      <c r="K35" s="18"/>
    </row>
    <row r="36" customHeight="1" spans="1:11">
      <c r="A36" s="41"/>
      <c r="B36" s="18"/>
      <c r="C36" s="18"/>
      <c r="D36" s="18"/>
      <c r="E36" s="18"/>
      <c r="F36" s="18"/>
      <c r="G36" s="373"/>
      <c r="H36" s="373"/>
      <c r="I36" s="373"/>
      <c r="J36" s="18"/>
      <c r="K36" s="18"/>
    </row>
    <row r="37" customHeight="1" spans="1:11">
      <c r="A37" s="41"/>
      <c r="B37" s="18"/>
      <c r="C37" s="18"/>
      <c r="D37" s="18"/>
      <c r="E37" s="18"/>
      <c r="F37" s="18"/>
      <c r="G37" s="373"/>
      <c r="H37" s="373"/>
      <c r="I37" s="373"/>
      <c r="J37" s="18"/>
      <c r="K37" s="18"/>
    </row>
    <row r="38" customHeight="1" spans="1:11">
      <c r="A38" s="41"/>
      <c r="B38" s="18"/>
      <c r="C38" s="18"/>
      <c r="D38" s="18"/>
      <c r="E38" s="18"/>
      <c r="F38" s="18"/>
      <c r="G38" s="373"/>
      <c r="H38" s="373"/>
      <c r="I38" s="373"/>
      <c r="J38" s="18"/>
      <c r="K38" s="18"/>
    </row>
    <row r="39" customHeight="1" spans="1:11">
      <c r="A39" s="41"/>
      <c r="B39" s="18"/>
      <c r="C39" s="18"/>
      <c r="D39" s="18"/>
      <c r="E39" s="18"/>
      <c r="F39" s="18"/>
      <c r="G39" s="373"/>
      <c r="H39" s="373"/>
      <c r="I39" s="373"/>
      <c r="J39" s="18"/>
      <c r="K39" s="18"/>
    </row>
    <row r="40" customHeight="1" spans="1:11">
      <c r="A40" s="41"/>
      <c r="B40" s="18"/>
      <c r="C40" s="18"/>
      <c r="D40" s="18"/>
      <c r="E40" s="18"/>
      <c r="F40" s="18"/>
      <c r="G40" s="373"/>
      <c r="H40" s="373"/>
      <c r="I40" s="373"/>
      <c r="J40" s="18"/>
      <c r="K40" s="18"/>
    </row>
    <row r="41" customHeight="1" spans="1:11">
      <c r="A41" s="41"/>
      <c r="B41" s="18"/>
      <c r="C41" s="18"/>
      <c r="D41" s="18"/>
      <c r="E41" s="18"/>
      <c r="F41" s="18"/>
      <c r="G41" s="373"/>
      <c r="H41" s="373"/>
      <c r="I41" s="373"/>
      <c r="J41" s="18"/>
      <c r="K41" s="18"/>
    </row>
    <row r="42" customHeight="1" spans="1:11">
      <c r="A42" s="41"/>
      <c r="B42" s="18"/>
      <c r="C42" s="18"/>
      <c r="D42" s="18"/>
      <c r="E42" s="18"/>
      <c r="F42" s="18"/>
      <c r="G42" s="373"/>
      <c r="H42" s="373"/>
      <c r="I42" s="373"/>
      <c r="J42" s="18"/>
      <c r="K42" s="18"/>
    </row>
    <row r="43" customHeight="1" spans="1:11">
      <c r="A43" s="41"/>
      <c r="B43" s="18"/>
      <c r="C43" s="18"/>
      <c r="D43" s="18"/>
      <c r="E43" s="18"/>
      <c r="F43" s="18"/>
      <c r="G43" s="373"/>
      <c r="H43" s="373"/>
      <c r="I43" s="373"/>
      <c r="J43" s="18"/>
      <c r="K43" s="18"/>
    </row>
    <row r="44" customHeight="1" spans="1:11">
      <c r="A44" s="41"/>
      <c r="B44" s="18"/>
      <c r="C44" s="18"/>
      <c r="D44" s="18"/>
      <c r="E44" s="18"/>
      <c r="F44" s="18"/>
      <c r="G44" s="373"/>
      <c r="H44" s="373"/>
      <c r="I44" s="373"/>
      <c r="J44" s="18"/>
      <c r="K44" s="18"/>
    </row>
    <row r="45" customHeight="1" spans="1:11">
      <c r="A45" s="41"/>
      <c r="B45" s="18"/>
      <c r="C45" s="18"/>
      <c r="D45" s="18"/>
      <c r="E45" s="18"/>
      <c r="F45" s="18"/>
      <c r="G45" s="373"/>
      <c r="H45" s="373"/>
      <c r="I45" s="373"/>
      <c r="J45" s="18"/>
      <c r="K45" s="18"/>
    </row>
    <row r="46" customHeight="1" spans="1:11">
      <c r="A46" s="41"/>
      <c r="B46" s="18"/>
      <c r="C46" s="18"/>
      <c r="D46" s="18"/>
      <c r="E46" s="18"/>
      <c r="F46" s="18"/>
      <c r="G46" s="373"/>
      <c r="H46" s="373"/>
      <c r="I46" s="373"/>
      <c r="J46" s="18"/>
      <c r="K46" s="18"/>
    </row>
    <row r="47" customHeight="1" spans="1:11">
      <c r="A47" s="41"/>
      <c r="B47" s="18"/>
      <c r="C47" s="18"/>
      <c r="D47" s="18"/>
      <c r="E47" s="18"/>
      <c r="F47" s="18"/>
      <c r="G47" s="373"/>
      <c r="H47" s="373"/>
      <c r="I47" s="373"/>
      <c r="J47" s="18"/>
      <c r="K47" s="18"/>
    </row>
    <row r="48" customHeight="1" spans="1:11">
      <c r="A48" s="41"/>
      <c r="B48" s="18"/>
      <c r="C48" s="18"/>
      <c r="D48" s="18"/>
      <c r="E48" s="18"/>
      <c r="F48" s="18"/>
      <c r="G48" s="373"/>
      <c r="H48" s="373"/>
      <c r="I48" s="373"/>
      <c r="J48" s="18"/>
      <c r="K48" s="18"/>
    </row>
    <row r="49" customHeight="1" spans="1:11">
      <c r="A49" s="41"/>
      <c r="B49" s="18"/>
      <c r="C49" s="18"/>
      <c r="D49" s="18"/>
      <c r="E49" s="18"/>
      <c r="F49" s="18"/>
      <c r="G49" s="373"/>
      <c r="H49" s="373"/>
      <c r="I49" s="373"/>
      <c r="J49" s="18"/>
      <c r="K49" s="18"/>
    </row>
    <row r="50" customHeight="1" spans="1:11">
      <c r="A50" s="41"/>
      <c r="B50" s="18"/>
      <c r="C50" s="18"/>
      <c r="D50" s="18"/>
      <c r="E50" s="18"/>
      <c r="F50" s="18"/>
      <c r="G50" s="373"/>
      <c r="H50" s="373"/>
      <c r="I50" s="373"/>
      <c r="J50" s="18"/>
      <c r="K50" s="18"/>
    </row>
    <row r="51" customHeight="1" spans="1:11">
      <c r="A51" s="41"/>
      <c r="B51" s="18"/>
      <c r="C51" s="18"/>
      <c r="D51" s="18"/>
      <c r="E51" s="18"/>
      <c r="F51" s="18"/>
      <c r="G51" s="373"/>
      <c r="H51" s="373"/>
      <c r="I51" s="373"/>
      <c r="J51" s="18"/>
      <c r="K51" s="18"/>
    </row>
    <row r="52" customHeight="1" spans="1:11">
      <c r="A52" s="41"/>
      <c r="B52" s="18"/>
      <c r="C52" s="18"/>
      <c r="D52" s="18"/>
      <c r="E52" s="18"/>
      <c r="F52" s="18"/>
      <c r="G52" s="373"/>
      <c r="H52" s="373"/>
      <c r="I52" s="373"/>
      <c r="J52" s="18"/>
      <c r="K52" s="18"/>
    </row>
    <row r="53" customHeight="1" spans="1:11">
      <c r="A53" s="41"/>
      <c r="B53" s="18"/>
      <c r="C53" s="18"/>
      <c r="D53" s="18"/>
      <c r="E53" s="18"/>
      <c r="F53" s="18"/>
      <c r="G53" s="373"/>
      <c r="H53" s="373"/>
      <c r="I53" s="373"/>
      <c r="J53" s="18"/>
      <c r="K53" s="18"/>
    </row>
    <row r="54" customHeight="1" spans="1:11">
      <c r="A54" s="41"/>
      <c r="B54" s="18"/>
      <c r="C54" s="18"/>
      <c r="D54" s="18"/>
      <c r="E54" s="18"/>
      <c r="F54" s="18"/>
      <c r="G54" s="373"/>
      <c r="H54" s="373"/>
      <c r="I54" s="373"/>
      <c r="J54" s="18"/>
      <c r="K54" s="18"/>
    </row>
    <row r="55" customHeight="1" spans="1:11">
      <c r="A55" s="41"/>
      <c r="B55" s="18"/>
      <c r="C55" s="18"/>
      <c r="D55" s="18"/>
      <c r="E55" s="18"/>
      <c r="F55" s="18"/>
      <c r="G55" s="373"/>
      <c r="H55" s="373"/>
      <c r="I55" s="373"/>
      <c r="J55" s="18"/>
      <c r="K55" s="18"/>
    </row>
    <row r="56" customHeight="1" spans="1:11">
      <c r="A56" s="41"/>
      <c r="B56" s="18"/>
      <c r="C56" s="18"/>
      <c r="D56" s="18"/>
      <c r="E56" s="18"/>
      <c r="F56" s="18"/>
      <c r="G56" s="373"/>
      <c r="H56" s="373"/>
      <c r="I56" s="373"/>
      <c r="J56" s="18"/>
      <c r="K56" s="18"/>
    </row>
    <row r="57" customHeight="1" spans="1:11">
      <c r="A57" s="41"/>
      <c r="B57" s="18"/>
      <c r="C57" s="18"/>
      <c r="D57" s="18"/>
      <c r="E57" s="18"/>
      <c r="F57" s="18"/>
      <c r="G57" s="373"/>
      <c r="H57" s="373"/>
      <c r="I57" s="373"/>
      <c r="J57" s="18"/>
      <c r="K57" s="18"/>
    </row>
    <row r="58" customHeight="1" spans="1:11">
      <c r="A58" s="41"/>
      <c r="B58" s="18"/>
      <c r="C58" s="18"/>
      <c r="D58" s="18"/>
      <c r="E58" s="18"/>
      <c r="F58" s="18"/>
      <c r="G58" s="373"/>
      <c r="H58" s="373"/>
      <c r="I58" s="373"/>
      <c r="J58" s="18"/>
      <c r="K58" s="18"/>
    </row>
    <row r="59" customHeight="1" spans="1:11">
      <c r="A59" s="41"/>
      <c r="B59" s="18"/>
      <c r="C59" s="18"/>
      <c r="D59" s="18"/>
      <c r="E59" s="18"/>
      <c r="F59" s="18"/>
      <c r="G59" s="373"/>
      <c r="H59" s="373"/>
      <c r="I59" s="373"/>
      <c r="J59" s="18"/>
      <c r="K59" s="18"/>
    </row>
    <row r="60" customHeight="1" spans="1:11">
      <c r="A60" s="41"/>
      <c r="B60" s="18"/>
      <c r="C60" s="18"/>
      <c r="D60" s="18"/>
      <c r="E60" s="18"/>
      <c r="F60" s="18"/>
      <c r="G60" s="373"/>
      <c r="H60" s="373"/>
      <c r="I60" s="373"/>
      <c r="J60" s="18"/>
      <c r="K60" s="18"/>
    </row>
  </sheetData>
  <mergeCells count="12">
    <mergeCell ref="G5:I5"/>
    <mergeCell ref="J5:L5"/>
    <mergeCell ref="A30:B30"/>
    <mergeCell ref="A5:A6"/>
    <mergeCell ref="B5:B6"/>
    <mergeCell ref="C5:C6"/>
    <mergeCell ref="D5:D6"/>
    <mergeCell ref="E5:E6"/>
    <mergeCell ref="F5:F6"/>
    <mergeCell ref="M5:M6"/>
    <mergeCell ref="N5:N6"/>
    <mergeCell ref="O5:O6"/>
  </mergeCells>
  <printOptions horizontalCentered="1"/>
  <pageMargins left="0.748031496062992" right="0.748031496062992" top="0.78740157480315" bottom="0.590551181102362" header="1.37795275590551" footer="0.511811023622047"/>
  <pageSetup paperSize="9" fitToHeight="0" orientation="landscape" blackAndWhite="1" useFirstPageNumber="1"/>
  <headerFooter scaleWithDoc="0">
    <oddHeader>&amp;R&amp;"宋体,常规"&amp;10第&amp;"Arial Narrow,常规"&amp;P&amp;"宋体,常规"页，共&amp;"Arial Narrow,常规"&amp;N&amp;"宋体,常规"页</oddHeader>
  </headerFooter>
  <drawing r:id="rId2"/>
  <legacyDrawing r:id="rId3"/>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indexed="51"/>
  </sheetPr>
  <dimension ref="A1:Q60"/>
  <sheetViews>
    <sheetView workbookViewId="0">
      <selection activeCell="E8" sqref="E8:E11"/>
    </sheetView>
  </sheetViews>
  <sheetFormatPr defaultColWidth="9" defaultRowHeight="15.75" customHeight="1"/>
  <cols>
    <col min="1" max="1" width="4.625" style="12" customWidth="1"/>
    <col min="2" max="3" width="11.625" style="13" customWidth="1"/>
    <col min="4" max="5" width="4.5" style="13" customWidth="1"/>
    <col min="6" max="6" width="8.625" style="13" customWidth="1"/>
    <col min="7" max="7" width="7.125" style="13" customWidth="1"/>
    <col min="8" max="8" width="10.875" style="371" customWidth="1"/>
    <col min="9" max="9" width="8.375" style="371" customWidth="1"/>
    <col min="10" max="10" width="13.125" style="371" customWidth="1"/>
    <col min="11" max="12" width="9.625" style="13" customWidth="1"/>
    <col min="13" max="13" width="11.5" style="13" customWidth="1"/>
    <col min="14" max="14" width="8.125" style="13" customWidth="1"/>
    <col min="15" max="15" width="7.625" style="13" customWidth="1"/>
    <col min="16" max="16" width="10.375" style="13" customWidth="1"/>
    <col min="17" max="17" width="13.875" style="13" customWidth="1"/>
    <col min="18" max="16384" width="9" style="13"/>
  </cols>
  <sheetData>
    <row r="1" s="11" customFormat="1" ht="25.5" customHeight="1" spans="1:16">
      <c r="A1" s="14" t="s">
        <v>633</v>
      </c>
      <c r="B1" s="15"/>
      <c r="C1" s="15"/>
      <c r="D1" s="15"/>
      <c r="E1" s="15"/>
      <c r="F1" s="15"/>
      <c r="G1" s="15"/>
      <c r="H1" s="15"/>
      <c r="I1" s="15"/>
      <c r="J1" s="15"/>
      <c r="K1" s="15"/>
      <c r="L1" s="15"/>
      <c r="M1" s="15"/>
      <c r="N1" s="15"/>
      <c r="O1" s="15"/>
      <c r="P1" s="15"/>
    </row>
    <row r="2" customHeight="1" spans="1:16">
      <c r="A2" s="16"/>
      <c r="B2" s="16"/>
      <c r="C2" s="16"/>
      <c r="D2" s="16"/>
      <c r="E2" s="16"/>
      <c r="F2" s="16"/>
      <c r="G2" s="16"/>
      <c r="H2" s="16"/>
      <c r="I2" s="16"/>
      <c r="J2" s="16"/>
      <c r="K2" s="16"/>
      <c r="L2" s="16"/>
      <c r="M2" s="145"/>
      <c r="N2" s="145"/>
      <c r="O2" s="145"/>
      <c r="P2" s="220" t="s">
        <v>634</v>
      </c>
    </row>
    <row r="3" customHeight="1" spans="1:16">
      <c r="A3" s="19" t="str">
        <f>申报表封面!A8</f>
        <v>评估基准日：2022年4月30日</v>
      </c>
      <c r="B3" s="19"/>
      <c r="C3" s="19"/>
      <c r="D3" s="19"/>
      <c r="E3" s="19"/>
      <c r="F3" s="19"/>
      <c r="G3" s="19"/>
      <c r="H3" s="19"/>
      <c r="I3" s="19"/>
      <c r="J3" s="19"/>
      <c r="K3" s="19"/>
      <c r="L3" s="19"/>
      <c r="M3" s="146"/>
      <c r="N3" s="146"/>
      <c r="O3" s="146"/>
      <c r="P3" s="146"/>
    </row>
    <row r="4" customHeight="1" spans="1:16">
      <c r="A4" s="102" t="str">
        <f>申报表封面!C14</f>
        <v>被评估单位（产权持有人）：哈尔滨空调股份有限公司</v>
      </c>
      <c r="B4" s="22"/>
      <c r="C4" s="22"/>
      <c r="D4" s="22"/>
      <c r="E4" s="22"/>
      <c r="F4" s="22"/>
      <c r="G4" s="22"/>
      <c r="H4" s="372"/>
      <c r="I4" s="372"/>
      <c r="J4" s="372"/>
      <c r="K4" s="22"/>
      <c r="L4" s="22"/>
      <c r="M4" s="82"/>
      <c r="N4" s="82"/>
      <c r="O4" s="82"/>
      <c r="P4" s="75" t="s">
        <v>489</v>
      </c>
    </row>
    <row r="5" s="12" customFormat="1" customHeight="1" spans="1:16">
      <c r="A5" s="178" t="s">
        <v>373</v>
      </c>
      <c r="B5" s="24" t="s">
        <v>608</v>
      </c>
      <c r="C5" s="24" t="s">
        <v>609</v>
      </c>
      <c r="D5" s="143" t="s">
        <v>610</v>
      </c>
      <c r="E5" s="346" t="s">
        <v>629</v>
      </c>
      <c r="F5" s="346" t="s">
        <v>635</v>
      </c>
      <c r="G5" s="143" t="s">
        <v>630</v>
      </c>
      <c r="H5" s="34" t="s">
        <v>375</v>
      </c>
      <c r="I5" s="137"/>
      <c r="J5" s="26"/>
      <c r="K5" s="137" t="s">
        <v>376</v>
      </c>
      <c r="L5" s="137"/>
      <c r="M5" s="27"/>
      <c r="N5" s="175" t="s">
        <v>555</v>
      </c>
      <c r="O5" s="175" t="s">
        <v>509</v>
      </c>
      <c r="P5" s="175" t="s">
        <v>484</v>
      </c>
    </row>
    <row r="6" s="12" customFormat="1" customHeight="1" spans="1:17">
      <c r="A6" s="180"/>
      <c r="B6" s="24"/>
      <c r="C6" s="24"/>
      <c r="D6" s="144"/>
      <c r="E6" s="347"/>
      <c r="F6" s="347"/>
      <c r="G6" s="144"/>
      <c r="H6" s="24" t="s">
        <v>611</v>
      </c>
      <c r="I6" s="24" t="s">
        <v>612</v>
      </c>
      <c r="J6" s="24" t="s">
        <v>613</v>
      </c>
      <c r="K6" s="26" t="s">
        <v>614</v>
      </c>
      <c r="L6" s="24" t="s">
        <v>615</v>
      </c>
      <c r="M6" s="76" t="s">
        <v>631</v>
      </c>
      <c r="N6" s="192"/>
      <c r="O6" s="192"/>
      <c r="P6" s="192"/>
      <c r="Q6" s="313" t="s">
        <v>538</v>
      </c>
    </row>
    <row r="7" s="345" customFormat="1" customHeight="1" spans="1:16">
      <c r="A7" s="334"/>
      <c r="B7" s="335"/>
      <c r="C7" s="348"/>
      <c r="D7" s="336"/>
      <c r="E7" s="336"/>
      <c r="F7" s="336"/>
      <c r="G7" s="336"/>
      <c r="H7" s="164"/>
      <c r="I7" s="44">
        <f>IF(H7=0,0,ROUND(J7/H7,2))</f>
        <v>0</v>
      </c>
      <c r="J7" s="164"/>
      <c r="K7" s="31"/>
      <c r="L7" s="49"/>
      <c r="M7" s="141">
        <f>ROUND(K7*L7,2)</f>
        <v>0</v>
      </c>
      <c r="N7" s="141">
        <f t="shared" ref="N7:N30" si="0">M7-J7</f>
        <v>0</v>
      </c>
      <c r="O7" s="141">
        <f t="shared" ref="O7:O30" si="1">IF(J7=0,0,ROUND(N7/J7*100,2))</f>
        <v>0</v>
      </c>
      <c r="P7" s="78"/>
    </row>
    <row r="8" customHeight="1" spans="1:16">
      <c r="A8" s="28"/>
      <c r="B8" s="29"/>
      <c r="C8" s="29"/>
      <c r="D8" s="32"/>
      <c r="E8" s="32"/>
      <c r="F8" s="32"/>
      <c r="G8" s="32"/>
      <c r="H8" s="164"/>
      <c r="I8" s="44">
        <f t="shared" ref="I8:I29" si="2">IF(H8=0,0,ROUND(J8/H8,2))</f>
        <v>0</v>
      </c>
      <c r="J8" s="164"/>
      <c r="K8" s="31"/>
      <c r="L8" s="49"/>
      <c r="M8" s="141">
        <f t="shared" ref="M8:M29" si="3">ROUND(K8*L8,2)</f>
        <v>0</v>
      </c>
      <c r="N8" s="141">
        <f t="shared" si="0"/>
        <v>0</v>
      </c>
      <c r="O8" s="141">
        <f t="shared" si="1"/>
        <v>0</v>
      </c>
      <c r="P8" s="78"/>
    </row>
    <row r="9" customHeight="1" spans="1:16">
      <c r="A9" s="28"/>
      <c r="B9" s="29"/>
      <c r="C9" s="29"/>
      <c r="D9" s="32"/>
      <c r="E9" s="32"/>
      <c r="F9" s="32"/>
      <c r="G9" s="32"/>
      <c r="H9" s="164"/>
      <c r="I9" s="44">
        <f t="shared" si="2"/>
        <v>0</v>
      </c>
      <c r="J9" s="164"/>
      <c r="K9" s="31"/>
      <c r="L9" s="49"/>
      <c r="M9" s="141">
        <f t="shared" si="3"/>
        <v>0</v>
      </c>
      <c r="N9" s="141">
        <f t="shared" si="0"/>
        <v>0</v>
      </c>
      <c r="O9" s="141">
        <f t="shared" si="1"/>
        <v>0</v>
      </c>
      <c r="P9" s="78"/>
    </row>
    <row r="10" customHeight="1" spans="1:16">
      <c r="A10" s="28"/>
      <c r="B10" s="29"/>
      <c r="C10" s="29"/>
      <c r="D10" s="32"/>
      <c r="E10" s="32"/>
      <c r="F10" s="32"/>
      <c r="G10" s="32"/>
      <c r="H10" s="164"/>
      <c r="I10" s="44">
        <f t="shared" si="2"/>
        <v>0</v>
      </c>
      <c r="J10" s="164"/>
      <c r="K10" s="31"/>
      <c r="L10" s="49"/>
      <c r="M10" s="141">
        <f t="shared" si="3"/>
        <v>0</v>
      </c>
      <c r="N10" s="141">
        <f t="shared" si="0"/>
        <v>0</v>
      </c>
      <c r="O10" s="141">
        <f t="shared" si="1"/>
        <v>0</v>
      </c>
      <c r="P10" s="78"/>
    </row>
    <row r="11" customHeight="1" spans="1:16">
      <c r="A11" s="28"/>
      <c r="B11" s="29"/>
      <c r="C11" s="29"/>
      <c r="D11" s="32"/>
      <c r="E11" s="32"/>
      <c r="F11" s="32"/>
      <c r="G11" s="32"/>
      <c r="H11" s="164"/>
      <c r="I11" s="44">
        <f t="shared" si="2"/>
        <v>0</v>
      </c>
      <c r="J11" s="164"/>
      <c r="K11" s="31"/>
      <c r="L11" s="49"/>
      <c r="M11" s="141">
        <f t="shared" si="3"/>
        <v>0</v>
      </c>
      <c r="N11" s="141">
        <f t="shared" si="0"/>
        <v>0</v>
      </c>
      <c r="O11" s="141">
        <f t="shared" si="1"/>
        <v>0</v>
      </c>
      <c r="P11" s="78"/>
    </row>
    <row r="12" customHeight="1" spans="1:16">
      <c r="A12" s="28"/>
      <c r="B12" s="29"/>
      <c r="C12" s="29"/>
      <c r="D12" s="32"/>
      <c r="E12" s="32"/>
      <c r="F12" s="32"/>
      <c r="G12" s="32"/>
      <c r="H12" s="164"/>
      <c r="I12" s="44">
        <f t="shared" si="2"/>
        <v>0</v>
      </c>
      <c r="J12" s="164"/>
      <c r="K12" s="31"/>
      <c r="L12" s="49"/>
      <c r="M12" s="141">
        <f t="shared" si="3"/>
        <v>0</v>
      </c>
      <c r="N12" s="141">
        <f t="shared" si="0"/>
        <v>0</v>
      </c>
      <c r="O12" s="141">
        <f t="shared" si="1"/>
        <v>0</v>
      </c>
      <c r="P12" s="78"/>
    </row>
    <row r="13" customHeight="1" spans="1:16">
      <c r="A13" s="28"/>
      <c r="B13" s="29"/>
      <c r="C13" s="29"/>
      <c r="D13" s="32"/>
      <c r="E13" s="32"/>
      <c r="F13" s="32"/>
      <c r="G13" s="32"/>
      <c r="H13" s="164"/>
      <c r="I13" s="44">
        <f t="shared" si="2"/>
        <v>0</v>
      </c>
      <c r="J13" s="164"/>
      <c r="K13" s="31"/>
      <c r="L13" s="49"/>
      <c r="M13" s="141">
        <f t="shared" si="3"/>
        <v>0</v>
      </c>
      <c r="N13" s="141">
        <f t="shared" si="0"/>
        <v>0</v>
      </c>
      <c r="O13" s="141">
        <f t="shared" si="1"/>
        <v>0</v>
      </c>
      <c r="P13" s="78"/>
    </row>
    <row r="14" customHeight="1" spans="1:16">
      <c r="A14" s="28"/>
      <c r="B14" s="29"/>
      <c r="C14" s="29"/>
      <c r="D14" s="32"/>
      <c r="E14" s="32"/>
      <c r="F14" s="32"/>
      <c r="G14" s="32"/>
      <c r="H14" s="164"/>
      <c r="I14" s="44">
        <f t="shared" si="2"/>
        <v>0</v>
      </c>
      <c r="J14" s="164"/>
      <c r="K14" s="31"/>
      <c r="L14" s="49"/>
      <c r="M14" s="141">
        <f t="shared" si="3"/>
        <v>0</v>
      </c>
      <c r="N14" s="141">
        <f t="shared" si="0"/>
        <v>0</v>
      </c>
      <c r="O14" s="141">
        <f t="shared" si="1"/>
        <v>0</v>
      </c>
      <c r="P14" s="78"/>
    </row>
    <row r="15" customHeight="1" spans="1:16">
      <c r="A15" s="28"/>
      <c r="B15" s="29"/>
      <c r="C15" s="29"/>
      <c r="D15" s="32"/>
      <c r="E15" s="32"/>
      <c r="F15" s="32"/>
      <c r="G15" s="32"/>
      <c r="H15" s="164"/>
      <c r="I15" s="44">
        <f t="shared" si="2"/>
        <v>0</v>
      </c>
      <c r="J15" s="164"/>
      <c r="K15" s="31"/>
      <c r="L15" s="49"/>
      <c r="M15" s="141">
        <f t="shared" si="3"/>
        <v>0</v>
      </c>
      <c r="N15" s="141">
        <f t="shared" si="0"/>
        <v>0</v>
      </c>
      <c r="O15" s="141">
        <f t="shared" si="1"/>
        <v>0</v>
      </c>
      <c r="P15" s="78"/>
    </row>
    <row r="16" customHeight="1" spans="1:16">
      <c r="A16" s="28"/>
      <c r="B16" s="29"/>
      <c r="C16" s="29"/>
      <c r="D16" s="32"/>
      <c r="E16" s="32"/>
      <c r="F16" s="32"/>
      <c r="G16" s="32"/>
      <c r="H16" s="164"/>
      <c r="I16" s="44">
        <f t="shared" si="2"/>
        <v>0</v>
      </c>
      <c r="J16" s="164"/>
      <c r="K16" s="31"/>
      <c r="L16" s="49"/>
      <c r="M16" s="141">
        <f t="shared" si="3"/>
        <v>0</v>
      </c>
      <c r="N16" s="141">
        <f t="shared" si="0"/>
        <v>0</v>
      </c>
      <c r="O16" s="141">
        <f t="shared" si="1"/>
        <v>0</v>
      </c>
      <c r="P16" s="78"/>
    </row>
    <row r="17" customHeight="1" spans="1:16">
      <c r="A17" s="28"/>
      <c r="B17" s="29"/>
      <c r="C17" s="29"/>
      <c r="D17" s="32"/>
      <c r="E17" s="32"/>
      <c r="F17" s="32"/>
      <c r="G17" s="32"/>
      <c r="H17" s="164"/>
      <c r="I17" s="44">
        <f t="shared" si="2"/>
        <v>0</v>
      </c>
      <c r="J17" s="164"/>
      <c r="K17" s="31"/>
      <c r="L17" s="49"/>
      <c r="M17" s="141">
        <f t="shared" si="3"/>
        <v>0</v>
      </c>
      <c r="N17" s="141">
        <f t="shared" si="0"/>
        <v>0</v>
      </c>
      <c r="O17" s="141">
        <f t="shared" si="1"/>
        <v>0</v>
      </c>
      <c r="P17" s="78"/>
    </row>
    <row r="18" customHeight="1" spans="1:16">
      <c r="A18" s="28"/>
      <c r="B18" s="29"/>
      <c r="C18" s="29"/>
      <c r="D18" s="32"/>
      <c r="E18" s="32"/>
      <c r="F18" s="32"/>
      <c r="G18" s="32"/>
      <c r="H18" s="164"/>
      <c r="I18" s="44">
        <f t="shared" si="2"/>
        <v>0</v>
      </c>
      <c r="J18" s="164"/>
      <c r="K18" s="31"/>
      <c r="L18" s="49"/>
      <c r="M18" s="141">
        <f t="shared" si="3"/>
        <v>0</v>
      </c>
      <c r="N18" s="141">
        <f t="shared" si="0"/>
        <v>0</v>
      </c>
      <c r="O18" s="141">
        <f t="shared" si="1"/>
        <v>0</v>
      </c>
      <c r="P18" s="78"/>
    </row>
    <row r="19" customHeight="1" spans="1:16">
      <c r="A19" s="28"/>
      <c r="B19" s="29"/>
      <c r="C19" s="29"/>
      <c r="D19" s="32"/>
      <c r="E19" s="32"/>
      <c r="F19" s="32"/>
      <c r="G19" s="32"/>
      <c r="H19" s="164"/>
      <c r="I19" s="44">
        <f t="shared" si="2"/>
        <v>0</v>
      </c>
      <c r="J19" s="164"/>
      <c r="K19" s="31"/>
      <c r="L19" s="49"/>
      <c r="M19" s="141">
        <f t="shared" si="3"/>
        <v>0</v>
      </c>
      <c r="N19" s="141">
        <f t="shared" si="0"/>
        <v>0</v>
      </c>
      <c r="O19" s="141">
        <f t="shared" si="1"/>
        <v>0</v>
      </c>
      <c r="P19" s="78"/>
    </row>
    <row r="20" customHeight="1" spans="1:16">
      <c r="A20" s="28"/>
      <c r="B20" s="29"/>
      <c r="C20" s="29"/>
      <c r="D20" s="32"/>
      <c r="E20" s="32"/>
      <c r="F20" s="32"/>
      <c r="G20" s="32"/>
      <c r="H20" s="164"/>
      <c r="I20" s="44">
        <f t="shared" si="2"/>
        <v>0</v>
      </c>
      <c r="J20" s="164"/>
      <c r="K20" s="31"/>
      <c r="L20" s="49"/>
      <c r="M20" s="141">
        <f t="shared" si="3"/>
        <v>0</v>
      </c>
      <c r="N20" s="141">
        <f t="shared" si="0"/>
        <v>0</v>
      </c>
      <c r="O20" s="141">
        <f t="shared" si="1"/>
        <v>0</v>
      </c>
      <c r="P20" s="78"/>
    </row>
    <row r="21" customHeight="1" spans="1:16">
      <c r="A21" s="28"/>
      <c r="B21" s="29"/>
      <c r="C21" s="29"/>
      <c r="D21" s="32"/>
      <c r="E21" s="32"/>
      <c r="F21" s="32"/>
      <c r="G21" s="32"/>
      <c r="H21" s="164"/>
      <c r="I21" s="44">
        <f t="shared" si="2"/>
        <v>0</v>
      </c>
      <c r="J21" s="164"/>
      <c r="K21" s="31"/>
      <c r="L21" s="49"/>
      <c r="M21" s="141">
        <f t="shared" si="3"/>
        <v>0</v>
      </c>
      <c r="N21" s="141">
        <f t="shared" si="0"/>
        <v>0</v>
      </c>
      <c r="O21" s="141">
        <f t="shared" si="1"/>
        <v>0</v>
      </c>
      <c r="P21" s="78"/>
    </row>
    <row r="22" customHeight="1" spans="1:16">
      <c r="A22" s="28"/>
      <c r="B22" s="29"/>
      <c r="C22" s="29"/>
      <c r="D22" s="32"/>
      <c r="E22" s="32"/>
      <c r="F22" s="32"/>
      <c r="G22" s="32"/>
      <c r="H22" s="164"/>
      <c r="I22" s="44">
        <f t="shared" si="2"/>
        <v>0</v>
      </c>
      <c r="J22" s="164"/>
      <c r="K22" s="31"/>
      <c r="L22" s="49"/>
      <c r="M22" s="141">
        <f t="shared" si="3"/>
        <v>0</v>
      </c>
      <c r="N22" s="141">
        <f t="shared" si="0"/>
        <v>0</v>
      </c>
      <c r="O22" s="141">
        <f t="shared" si="1"/>
        <v>0</v>
      </c>
      <c r="P22" s="78"/>
    </row>
    <row r="23" customHeight="1" spans="1:16">
      <c r="A23" s="28"/>
      <c r="B23" s="29"/>
      <c r="C23" s="29"/>
      <c r="D23" s="32"/>
      <c r="E23" s="32"/>
      <c r="F23" s="32"/>
      <c r="G23" s="32"/>
      <c r="H23" s="164"/>
      <c r="I23" s="44">
        <f t="shared" si="2"/>
        <v>0</v>
      </c>
      <c r="J23" s="164"/>
      <c r="K23" s="31"/>
      <c r="L23" s="49"/>
      <c r="M23" s="141">
        <f t="shared" si="3"/>
        <v>0</v>
      </c>
      <c r="N23" s="141">
        <f t="shared" si="0"/>
        <v>0</v>
      </c>
      <c r="O23" s="141">
        <f t="shared" si="1"/>
        <v>0</v>
      </c>
      <c r="P23" s="78"/>
    </row>
    <row r="24" customHeight="1" spans="1:16">
      <c r="A24" s="28"/>
      <c r="B24" s="29"/>
      <c r="C24" s="29"/>
      <c r="D24" s="32"/>
      <c r="E24" s="32"/>
      <c r="F24" s="32"/>
      <c r="G24" s="32"/>
      <c r="H24" s="164"/>
      <c r="I24" s="44">
        <f t="shared" si="2"/>
        <v>0</v>
      </c>
      <c r="J24" s="164"/>
      <c r="K24" s="31"/>
      <c r="L24" s="49"/>
      <c r="M24" s="141">
        <f t="shared" si="3"/>
        <v>0</v>
      </c>
      <c r="N24" s="141">
        <f t="shared" si="0"/>
        <v>0</v>
      </c>
      <c r="O24" s="141">
        <f t="shared" si="1"/>
        <v>0</v>
      </c>
      <c r="P24" s="78"/>
    </row>
    <row r="25" customHeight="1" spans="1:16">
      <c r="A25" s="28"/>
      <c r="B25" s="29"/>
      <c r="C25" s="29"/>
      <c r="D25" s="32"/>
      <c r="E25" s="32"/>
      <c r="F25" s="32"/>
      <c r="G25" s="32"/>
      <c r="H25" s="164"/>
      <c r="I25" s="44">
        <f t="shared" si="2"/>
        <v>0</v>
      </c>
      <c r="J25" s="164"/>
      <c r="K25" s="31"/>
      <c r="L25" s="49"/>
      <c r="M25" s="141">
        <f t="shared" si="3"/>
        <v>0</v>
      </c>
      <c r="N25" s="141">
        <f t="shared" si="0"/>
        <v>0</v>
      </c>
      <c r="O25" s="141">
        <f t="shared" si="1"/>
        <v>0</v>
      </c>
      <c r="P25" s="78"/>
    </row>
    <row r="26" customHeight="1" spans="1:16">
      <c r="A26" s="28"/>
      <c r="B26" s="29"/>
      <c r="C26" s="29"/>
      <c r="D26" s="32"/>
      <c r="E26" s="32"/>
      <c r="F26" s="32"/>
      <c r="G26" s="32"/>
      <c r="H26" s="164"/>
      <c r="I26" s="44">
        <f t="shared" si="2"/>
        <v>0</v>
      </c>
      <c r="J26" s="164"/>
      <c r="K26" s="31"/>
      <c r="L26" s="49"/>
      <c r="M26" s="141">
        <f t="shared" si="3"/>
        <v>0</v>
      </c>
      <c r="N26" s="141">
        <f t="shared" si="0"/>
        <v>0</v>
      </c>
      <c r="O26" s="141">
        <f t="shared" si="1"/>
        <v>0</v>
      </c>
      <c r="P26" s="78"/>
    </row>
    <row r="27" customHeight="1" spans="1:16">
      <c r="A27" s="28"/>
      <c r="B27" s="29"/>
      <c r="C27" s="29"/>
      <c r="D27" s="32"/>
      <c r="E27" s="32"/>
      <c r="F27" s="32"/>
      <c r="G27" s="32"/>
      <c r="H27" s="164"/>
      <c r="I27" s="44">
        <f t="shared" si="2"/>
        <v>0</v>
      </c>
      <c r="J27" s="164"/>
      <c r="K27" s="31"/>
      <c r="L27" s="49"/>
      <c r="M27" s="141">
        <f t="shared" si="3"/>
        <v>0</v>
      </c>
      <c r="N27" s="141">
        <f t="shared" si="0"/>
        <v>0</v>
      </c>
      <c r="O27" s="141">
        <f t="shared" si="1"/>
        <v>0</v>
      </c>
      <c r="P27" s="78"/>
    </row>
    <row r="28" customHeight="1" spans="1:16">
      <c r="A28" s="28"/>
      <c r="B28" s="29"/>
      <c r="C28" s="29"/>
      <c r="D28" s="32"/>
      <c r="E28" s="32"/>
      <c r="F28" s="32"/>
      <c r="G28" s="32"/>
      <c r="H28" s="164"/>
      <c r="I28" s="44">
        <f t="shared" si="2"/>
        <v>0</v>
      </c>
      <c r="J28" s="164"/>
      <c r="K28" s="31"/>
      <c r="L28" s="49"/>
      <c r="M28" s="141">
        <f t="shared" si="3"/>
        <v>0</v>
      </c>
      <c r="N28" s="141">
        <f t="shared" si="0"/>
        <v>0</v>
      </c>
      <c r="O28" s="141">
        <f t="shared" si="1"/>
        <v>0</v>
      </c>
      <c r="P28" s="78"/>
    </row>
    <row r="29" customHeight="1" spans="1:16">
      <c r="A29" s="28"/>
      <c r="B29" s="33" t="s">
        <v>475</v>
      </c>
      <c r="C29" s="33"/>
      <c r="D29" s="32"/>
      <c r="E29" s="32"/>
      <c r="F29" s="32"/>
      <c r="G29" s="32"/>
      <c r="H29" s="164"/>
      <c r="I29" s="44">
        <f t="shared" si="2"/>
        <v>0</v>
      </c>
      <c r="J29" s="164"/>
      <c r="K29" s="31"/>
      <c r="L29" s="49"/>
      <c r="M29" s="141">
        <f t="shared" si="3"/>
        <v>0</v>
      </c>
      <c r="N29" s="141">
        <f t="shared" si="0"/>
        <v>0</v>
      </c>
      <c r="O29" s="141">
        <f t="shared" si="1"/>
        <v>0</v>
      </c>
      <c r="P29" s="78"/>
    </row>
    <row r="30" customHeight="1" spans="1:16">
      <c r="A30" s="34" t="s">
        <v>632</v>
      </c>
      <c r="B30" s="26"/>
      <c r="C30" s="26"/>
      <c r="D30" s="37"/>
      <c r="E30" s="37"/>
      <c r="F30" s="37"/>
      <c r="G30" s="37"/>
      <c r="H30" s="367"/>
      <c r="I30" s="44"/>
      <c r="J30" s="368">
        <f>SUM(J7:J29)</f>
        <v>0</v>
      </c>
      <c r="K30" s="374"/>
      <c r="L30" s="367"/>
      <c r="M30" s="349">
        <f>SUM(M7:M29)</f>
        <v>0</v>
      </c>
      <c r="N30" s="349">
        <f t="shared" si="0"/>
        <v>0</v>
      </c>
      <c r="O30" s="141">
        <f t="shared" si="1"/>
        <v>0</v>
      </c>
      <c r="P30" s="79"/>
    </row>
    <row r="31" customHeight="1" spans="1:16">
      <c r="A31" s="38" t="str">
        <f>申报表封面!C18</f>
        <v>被评估单位填表人：</v>
      </c>
      <c r="B31" s="38"/>
      <c r="C31" s="38"/>
      <c r="D31" s="38"/>
      <c r="E31" s="38"/>
      <c r="F31" s="38"/>
      <c r="G31" s="38"/>
      <c r="H31" s="38"/>
      <c r="I31" s="87"/>
      <c r="J31" s="87"/>
      <c r="K31" s="87"/>
      <c r="L31" s="39" t="str">
        <f>CONCATENATE(索引!$D$6,"：",索引!$D27,"    ",索引!$E27)</f>
        <v>评估人员：    </v>
      </c>
      <c r="M31" s="375"/>
      <c r="N31" s="375"/>
      <c r="O31" s="375"/>
      <c r="P31" s="375"/>
    </row>
    <row r="32" customHeight="1" spans="1:16">
      <c r="A32" s="87" t="str">
        <f>申报表封面!C20</f>
        <v>填表日期：</v>
      </c>
      <c r="B32" s="87"/>
      <c r="C32" s="87"/>
      <c r="D32" s="87"/>
      <c r="E32" s="87"/>
      <c r="F32" s="87"/>
      <c r="G32" s="87"/>
      <c r="H32" s="369"/>
      <c r="I32" s="369"/>
      <c r="J32" s="369"/>
      <c r="K32" s="87"/>
      <c r="L32" s="87"/>
      <c r="M32" s="135"/>
      <c r="N32" s="135"/>
      <c r="O32" s="135"/>
      <c r="P32" s="135"/>
    </row>
    <row r="33" customHeight="1" spans="1:12">
      <c r="A33" s="41"/>
      <c r="B33" s="18"/>
      <c r="C33" s="18"/>
      <c r="D33" s="18"/>
      <c r="E33" s="18"/>
      <c r="F33" s="18"/>
      <c r="G33" s="18"/>
      <c r="H33" s="373"/>
      <c r="I33" s="373"/>
      <c r="J33" s="373"/>
      <c r="K33" s="18"/>
      <c r="L33" s="18"/>
    </row>
    <row r="34" customHeight="1" spans="1:12">
      <c r="A34" s="41"/>
      <c r="B34" s="18"/>
      <c r="C34" s="18"/>
      <c r="D34" s="18"/>
      <c r="E34" s="18"/>
      <c r="F34" s="18"/>
      <c r="G34" s="18"/>
      <c r="H34" s="373"/>
      <c r="I34" s="373"/>
      <c r="J34" s="373"/>
      <c r="K34" s="18"/>
      <c r="L34" s="18"/>
    </row>
    <row r="35" customHeight="1" spans="1:12">
      <c r="A35" s="41"/>
      <c r="B35" s="18"/>
      <c r="C35" s="18"/>
      <c r="D35" s="18"/>
      <c r="E35" s="18"/>
      <c r="F35" s="18"/>
      <c r="G35" s="18"/>
      <c r="H35" s="373"/>
      <c r="I35" s="373"/>
      <c r="J35" s="373"/>
      <c r="K35" s="18"/>
      <c r="L35" s="18"/>
    </row>
    <row r="36" customHeight="1" spans="1:12">
      <c r="A36" s="41"/>
      <c r="B36" s="18"/>
      <c r="C36" s="18"/>
      <c r="D36" s="18"/>
      <c r="E36" s="18"/>
      <c r="F36" s="18"/>
      <c r="G36" s="18"/>
      <c r="H36" s="373"/>
      <c r="I36" s="373"/>
      <c r="J36" s="373"/>
      <c r="K36" s="18"/>
      <c r="L36" s="18"/>
    </row>
    <row r="37" customHeight="1" spans="1:12">
      <c r="A37" s="41"/>
      <c r="B37" s="18"/>
      <c r="C37" s="18"/>
      <c r="D37" s="18"/>
      <c r="E37" s="18"/>
      <c r="F37" s="18"/>
      <c r="G37" s="18"/>
      <c r="H37" s="373"/>
      <c r="I37" s="373"/>
      <c r="J37" s="373"/>
      <c r="K37" s="18"/>
      <c r="L37" s="18"/>
    </row>
    <row r="38" customHeight="1" spans="1:12">
      <c r="A38" s="41"/>
      <c r="B38" s="18"/>
      <c r="C38" s="18"/>
      <c r="D38" s="18"/>
      <c r="E38" s="18"/>
      <c r="F38" s="18"/>
      <c r="G38" s="18"/>
      <c r="H38" s="373"/>
      <c r="I38" s="373"/>
      <c r="J38" s="373"/>
      <c r="K38" s="18"/>
      <c r="L38" s="18"/>
    </row>
    <row r="39" customHeight="1" spans="1:12">
      <c r="A39" s="41"/>
      <c r="B39" s="18"/>
      <c r="C39" s="18"/>
      <c r="D39" s="18"/>
      <c r="E39" s="18"/>
      <c r="F39" s="18"/>
      <c r="G39" s="18"/>
      <c r="H39" s="373"/>
      <c r="I39" s="373"/>
      <c r="J39" s="373"/>
      <c r="K39" s="18"/>
      <c r="L39" s="18"/>
    </row>
    <row r="40" customHeight="1" spans="1:12">
      <c r="A40" s="41"/>
      <c r="B40" s="18"/>
      <c r="C40" s="18"/>
      <c r="D40" s="18"/>
      <c r="E40" s="18"/>
      <c r="F40" s="18"/>
      <c r="G40" s="18"/>
      <c r="H40" s="373"/>
      <c r="I40" s="373"/>
      <c r="J40" s="373"/>
      <c r="K40" s="18"/>
      <c r="L40" s="18"/>
    </row>
    <row r="41" customHeight="1" spans="1:12">
      <c r="A41" s="41"/>
      <c r="B41" s="18"/>
      <c r="C41" s="18"/>
      <c r="D41" s="18"/>
      <c r="E41" s="18"/>
      <c r="F41" s="18"/>
      <c r="G41" s="18"/>
      <c r="H41" s="373"/>
      <c r="I41" s="373"/>
      <c r="J41" s="373"/>
      <c r="K41" s="18"/>
      <c r="L41" s="18"/>
    </row>
    <row r="42" customHeight="1" spans="1:12">
      <c r="A42" s="41"/>
      <c r="B42" s="18"/>
      <c r="C42" s="18"/>
      <c r="D42" s="18"/>
      <c r="E42" s="18"/>
      <c r="F42" s="18"/>
      <c r="G42" s="18"/>
      <c r="H42" s="373"/>
      <c r="I42" s="373"/>
      <c r="J42" s="373"/>
      <c r="K42" s="18"/>
      <c r="L42" s="18"/>
    </row>
    <row r="43" customHeight="1" spans="1:12">
      <c r="A43" s="41"/>
      <c r="B43" s="18"/>
      <c r="C43" s="18"/>
      <c r="D43" s="18"/>
      <c r="E43" s="18"/>
      <c r="F43" s="18"/>
      <c r="G43" s="18"/>
      <c r="H43" s="373"/>
      <c r="I43" s="373"/>
      <c r="J43" s="373"/>
      <c r="K43" s="18"/>
      <c r="L43" s="18"/>
    </row>
    <row r="44" customHeight="1" spans="1:12">
      <c r="A44" s="41"/>
      <c r="B44" s="18"/>
      <c r="C44" s="18"/>
      <c r="D44" s="18"/>
      <c r="E44" s="18"/>
      <c r="F44" s="18"/>
      <c r="G44" s="18"/>
      <c r="H44" s="373"/>
      <c r="I44" s="373"/>
      <c r="J44" s="373"/>
      <c r="K44" s="18"/>
      <c r="L44" s="18"/>
    </row>
    <row r="45" customHeight="1" spans="1:12">
      <c r="A45" s="41"/>
      <c r="B45" s="18"/>
      <c r="C45" s="18"/>
      <c r="D45" s="18"/>
      <c r="E45" s="18"/>
      <c r="F45" s="18"/>
      <c r="G45" s="18"/>
      <c r="H45" s="373"/>
      <c r="I45" s="373"/>
      <c r="J45" s="373"/>
      <c r="K45" s="18"/>
      <c r="L45" s="18"/>
    </row>
    <row r="46" customHeight="1" spans="1:12">
      <c r="A46" s="41"/>
      <c r="B46" s="18"/>
      <c r="C46" s="18"/>
      <c r="D46" s="18"/>
      <c r="E46" s="18"/>
      <c r="F46" s="18"/>
      <c r="G46" s="18"/>
      <c r="H46" s="373"/>
      <c r="I46" s="373"/>
      <c r="J46" s="373"/>
      <c r="K46" s="18"/>
      <c r="L46" s="18"/>
    </row>
    <row r="47" customHeight="1" spans="1:12">
      <c r="A47" s="41"/>
      <c r="B47" s="18"/>
      <c r="C47" s="18"/>
      <c r="D47" s="18"/>
      <c r="E47" s="18"/>
      <c r="F47" s="18"/>
      <c r="G47" s="18"/>
      <c r="H47" s="373"/>
      <c r="I47" s="373"/>
      <c r="J47" s="373"/>
      <c r="K47" s="18"/>
      <c r="L47" s="18"/>
    </row>
    <row r="48" customHeight="1" spans="1:12">
      <c r="A48" s="41"/>
      <c r="B48" s="18"/>
      <c r="C48" s="18"/>
      <c r="D48" s="18"/>
      <c r="E48" s="18"/>
      <c r="F48" s="18"/>
      <c r="G48" s="18"/>
      <c r="H48" s="373"/>
      <c r="I48" s="373"/>
      <c r="J48" s="373"/>
      <c r="K48" s="18"/>
      <c r="L48" s="18"/>
    </row>
    <row r="49" customHeight="1" spans="1:12">
      <c r="A49" s="41"/>
      <c r="B49" s="18"/>
      <c r="C49" s="18"/>
      <c r="D49" s="18"/>
      <c r="E49" s="18"/>
      <c r="F49" s="18"/>
      <c r="G49" s="18"/>
      <c r="H49" s="373"/>
      <c r="I49" s="373"/>
      <c r="J49" s="373"/>
      <c r="K49" s="18"/>
      <c r="L49" s="18"/>
    </row>
    <row r="50" customHeight="1" spans="1:12">
      <c r="A50" s="41"/>
      <c r="B50" s="18"/>
      <c r="C50" s="18"/>
      <c r="D50" s="18"/>
      <c r="E50" s="18"/>
      <c r="F50" s="18"/>
      <c r="G50" s="18"/>
      <c r="H50" s="373"/>
      <c r="I50" s="373"/>
      <c r="J50" s="373"/>
      <c r="K50" s="18"/>
      <c r="L50" s="18"/>
    </row>
    <row r="51" customHeight="1" spans="1:12">
      <c r="A51" s="41"/>
      <c r="B51" s="18"/>
      <c r="C51" s="18"/>
      <c r="D51" s="18"/>
      <c r="E51" s="18"/>
      <c r="F51" s="18"/>
      <c r="G51" s="18"/>
      <c r="H51" s="373"/>
      <c r="I51" s="373"/>
      <c r="J51" s="373"/>
      <c r="K51" s="18"/>
      <c r="L51" s="18"/>
    </row>
    <row r="52" customHeight="1" spans="1:12">
      <c r="A52" s="41"/>
      <c r="B52" s="18"/>
      <c r="C52" s="18"/>
      <c r="D52" s="18"/>
      <c r="E52" s="18"/>
      <c r="F52" s="18"/>
      <c r="G52" s="18"/>
      <c r="H52" s="373"/>
      <c r="I52" s="373"/>
      <c r="J52" s="373"/>
      <c r="K52" s="18"/>
      <c r="L52" s="18"/>
    </row>
    <row r="53" customHeight="1" spans="1:12">
      <c r="A53" s="41"/>
      <c r="B53" s="18"/>
      <c r="C53" s="18"/>
      <c r="D53" s="18"/>
      <c r="E53" s="18"/>
      <c r="F53" s="18"/>
      <c r="G53" s="18"/>
      <c r="H53" s="373"/>
      <c r="I53" s="373"/>
      <c r="J53" s="373"/>
      <c r="K53" s="18"/>
      <c r="L53" s="18"/>
    </row>
    <row r="54" customHeight="1" spans="1:12">
      <c r="A54" s="41"/>
      <c r="B54" s="18"/>
      <c r="C54" s="18"/>
      <c r="D54" s="18"/>
      <c r="E54" s="18"/>
      <c r="F54" s="18"/>
      <c r="G54" s="18"/>
      <c r="H54" s="373"/>
      <c r="I54" s="373"/>
      <c r="J54" s="373"/>
      <c r="K54" s="18"/>
      <c r="L54" s="18"/>
    </row>
    <row r="55" customHeight="1" spans="1:12">
      <c r="A55" s="41"/>
      <c r="B55" s="18"/>
      <c r="C55" s="18"/>
      <c r="D55" s="18"/>
      <c r="E55" s="18"/>
      <c r="F55" s="18"/>
      <c r="G55" s="18"/>
      <c r="H55" s="373"/>
      <c r="I55" s="373"/>
      <c r="J55" s="373"/>
      <c r="K55" s="18"/>
      <c r="L55" s="18"/>
    </row>
    <row r="56" customHeight="1" spans="1:12">
      <c r="A56" s="41"/>
      <c r="B56" s="18"/>
      <c r="C56" s="18"/>
      <c r="D56" s="18"/>
      <c r="E56" s="18"/>
      <c r="F56" s="18"/>
      <c r="G56" s="18"/>
      <c r="H56" s="373"/>
      <c r="I56" s="373"/>
      <c r="J56" s="373"/>
      <c r="K56" s="18"/>
      <c r="L56" s="18"/>
    </row>
    <row r="57" customHeight="1" spans="1:12">
      <c r="A57" s="41"/>
      <c r="B57" s="18"/>
      <c r="C57" s="18"/>
      <c r="D57" s="18"/>
      <c r="E57" s="18"/>
      <c r="F57" s="18"/>
      <c r="G57" s="18"/>
      <c r="H57" s="373"/>
      <c r="I57" s="373"/>
      <c r="J57" s="373"/>
      <c r="K57" s="18"/>
      <c r="L57" s="18"/>
    </row>
    <row r="58" customHeight="1" spans="1:12">
      <c r="A58" s="41"/>
      <c r="B58" s="18"/>
      <c r="C58" s="18"/>
      <c r="D58" s="18"/>
      <c r="E58" s="18"/>
      <c r="F58" s="18"/>
      <c r="G58" s="18"/>
      <c r="H58" s="373"/>
      <c r="I58" s="373"/>
      <c r="J58" s="373"/>
      <c r="K58" s="18"/>
      <c r="L58" s="18"/>
    </row>
    <row r="59" customHeight="1" spans="1:12">
      <c r="A59" s="41"/>
      <c r="B59" s="18"/>
      <c r="C59" s="18"/>
      <c r="D59" s="18"/>
      <c r="E59" s="18"/>
      <c r="F59" s="18"/>
      <c r="G59" s="18"/>
      <c r="H59" s="373"/>
      <c r="I59" s="373"/>
      <c r="J59" s="373"/>
      <c r="K59" s="18"/>
      <c r="L59" s="18"/>
    </row>
    <row r="60" customHeight="1" spans="1:12">
      <c r="A60" s="41"/>
      <c r="B60" s="18"/>
      <c r="C60" s="18"/>
      <c r="D60" s="18"/>
      <c r="E60" s="18"/>
      <c r="F60" s="18"/>
      <c r="G60" s="18"/>
      <c r="H60" s="373"/>
      <c r="I60" s="373"/>
      <c r="J60" s="373"/>
      <c r="K60" s="18"/>
      <c r="L60" s="18"/>
    </row>
  </sheetData>
  <mergeCells count="13">
    <mergeCell ref="H5:J5"/>
    <mergeCell ref="K5:M5"/>
    <mergeCell ref="A30:B30"/>
    <mergeCell ref="A5:A6"/>
    <mergeCell ref="B5:B6"/>
    <mergeCell ref="C5:C6"/>
    <mergeCell ref="D5:D6"/>
    <mergeCell ref="E5:E6"/>
    <mergeCell ref="F5:F6"/>
    <mergeCell ref="G5:G6"/>
    <mergeCell ref="N5:N6"/>
    <mergeCell ref="O5:O6"/>
    <mergeCell ref="P5:P6"/>
  </mergeCells>
  <printOptions horizontalCentered="1"/>
  <pageMargins left="0.748031496062992" right="0.748031496062992" top="0.78740157480315" bottom="0.590551181102362" header="1.37795275590551" footer="0.511811023622047"/>
  <pageSetup paperSize="9" fitToHeight="0" orientation="landscape" blackAndWhite="1" useFirstPageNumber="1"/>
  <headerFooter scaleWithDoc="0">
    <oddHeader>&amp;R&amp;"宋体,常规"&amp;10第&amp;"Arial Narrow,常规"&amp;P&amp;"宋体,常规"页，共&amp;"Arial Narrow,常规"&amp;N&amp;"宋体,常规"页</oddHead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indexed="48"/>
  </sheetPr>
  <dimension ref="A1:J60"/>
  <sheetViews>
    <sheetView workbookViewId="0">
      <selection activeCell="A19" sqref="A19"/>
    </sheetView>
  </sheetViews>
  <sheetFormatPr defaultColWidth="9" defaultRowHeight="15.75"/>
  <cols>
    <col min="1" max="1" width="116.125" style="629" customWidth="1"/>
    <col min="2" max="16384" width="9" style="629"/>
  </cols>
  <sheetData>
    <row r="1" ht="18.75" spans="1:1">
      <c r="A1" s="630" t="s">
        <v>184</v>
      </c>
    </row>
    <row r="2" spans="1:10">
      <c r="A2" s="631"/>
      <c r="B2" s="632"/>
      <c r="C2" s="632"/>
      <c r="D2" s="632"/>
      <c r="E2" s="632"/>
      <c r="F2" s="632"/>
      <c r="G2" s="632"/>
      <c r="H2" s="632"/>
      <c r="I2" s="632"/>
      <c r="J2" s="632"/>
    </row>
    <row r="3" spans="1:10">
      <c r="A3" s="633" t="s">
        <v>185</v>
      </c>
      <c r="B3" s="632"/>
      <c r="C3" s="632"/>
      <c r="D3" s="632"/>
      <c r="E3" s="632"/>
      <c r="F3" s="632"/>
      <c r="G3" s="632"/>
      <c r="H3" s="632"/>
      <c r="I3" s="632"/>
      <c r="J3" s="632"/>
    </row>
    <row r="4" spans="1:10">
      <c r="A4" s="634" t="s">
        <v>186</v>
      </c>
      <c r="B4" s="632"/>
      <c r="C4" s="632"/>
      <c r="D4" s="632"/>
      <c r="E4" s="632"/>
      <c r="F4" s="632"/>
      <c r="G4" s="632"/>
      <c r="H4" s="632"/>
      <c r="I4" s="632"/>
      <c r="J4" s="632"/>
    </row>
    <row r="5" ht="24.75" spans="1:10">
      <c r="A5" s="633" t="s">
        <v>187</v>
      </c>
      <c r="B5" s="632"/>
      <c r="C5" s="632"/>
      <c r="D5" s="632"/>
      <c r="E5" s="632"/>
      <c r="F5" s="632"/>
      <c r="G5" s="632"/>
      <c r="H5" s="632"/>
      <c r="I5" s="632"/>
      <c r="J5" s="632"/>
    </row>
    <row r="6" ht="27" spans="1:10">
      <c r="A6" s="634" t="s">
        <v>188</v>
      </c>
      <c r="B6" s="632"/>
      <c r="C6" s="632"/>
      <c r="D6" s="632"/>
      <c r="E6" s="632"/>
      <c r="F6" s="632"/>
      <c r="G6" s="632"/>
      <c r="H6" s="632"/>
      <c r="I6" s="632"/>
      <c r="J6" s="632"/>
    </row>
    <row r="7" spans="1:10">
      <c r="A7" s="634" t="s">
        <v>189</v>
      </c>
      <c r="B7" s="632"/>
      <c r="C7" s="632"/>
      <c r="D7" s="632"/>
      <c r="E7" s="632"/>
      <c r="F7" s="632"/>
      <c r="G7" s="632"/>
      <c r="H7" s="632"/>
      <c r="I7" s="632"/>
      <c r="J7" s="632"/>
    </row>
    <row r="8" spans="1:10">
      <c r="A8" s="634" t="s">
        <v>190</v>
      </c>
      <c r="B8" s="632"/>
      <c r="C8" s="632"/>
      <c r="D8" s="632"/>
      <c r="E8" s="632"/>
      <c r="F8" s="632"/>
      <c r="G8" s="632"/>
      <c r="H8" s="632"/>
      <c r="I8" s="632"/>
      <c r="J8" s="632"/>
    </row>
    <row r="9" spans="1:10">
      <c r="A9" s="634" t="s">
        <v>191</v>
      </c>
      <c r="B9" s="632"/>
      <c r="C9" s="632"/>
      <c r="D9" s="632"/>
      <c r="E9" s="632"/>
      <c r="F9" s="632"/>
      <c r="G9" s="632"/>
      <c r="H9" s="632"/>
      <c r="I9" s="632"/>
      <c r="J9" s="632"/>
    </row>
    <row r="10" spans="1:10">
      <c r="A10" s="634" t="s">
        <v>192</v>
      </c>
      <c r="B10" s="632"/>
      <c r="C10" s="632"/>
      <c r="D10" s="632"/>
      <c r="E10" s="632"/>
      <c r="F10" s="632"/>
      <c r="G10" s="632"/>
      <c r="H10" s="632"/>
      <c r="I10" s="632"/>
      <c r="J10" s="632"/>
    </row>
    <row r="11" spans="1:10">
      <c r="A11" s="634" t="s">
        <v>193</v>
      </c>
      <c r="B11" s="632"/>
      <c r="C11" s="632"/>
      <c r="D11" s="632"/>
      <c r="E11" s="632"/>
      <c r="F11" s="632"/>
      <c r="G11" s="632"/>
      <c r="H11" s="632"/>
      <c r="I11" s="632"/>
      <c r="J11" s="632"/>
    </row>
    <row r="12" spans="1:10">
      <c r="A12" s="634" t="s">
        <v>194</v>
      </c>
      <c r="B12" s="632"/>
      <c r="C12" s="632"/>
      <c r="D12" s="632"/>
      <c r="E12" s="632"/>
      <c r="F12" s="632"/>
      <c r="G12" s="632"/>
      <c r="H12" s="632"/>
      <c r="I12" s="632"/>
      <c r="J12" s="632"/>
    </row>
    <row r="13" spans="1:10">
      <c r="A13" s="634" t="s">
        <v>195</v>
      </c>
      <c r="B13" s="632"/>
      <c r="C13" s="632"/>
      <c r="D13" s="632"/>
      <c r="E13" s="632"/>
      <c r="F13" s="632"/>
      <c r="G13" s="632"/>
      <c r="H13" s="632"/>
      <c r="I13" s="632"/>
      <c r="J13" s="632"/>
    </row>
    <row r="14" ht="22.5" spans="1:10">
      <c r="A14" s="634" t="s">
        <v>196</v>
      </c>
      <c r="B14" s="632"/>
      <c r="C14" s="632"/>
      <c r="D14" s="632"/>
      <c r="E14" s="632"/>
      <c r="F14" s="632"/>
      <c r="G14" s="632"/>
      <c r="H14" s="632"/>
      <c r="I14" s="632"/>
      <c r="J14" s="632"/>
    </row>
    <row r="15" spans="1:10">
      <c r="A15" s="634" t="s">
        <v>197</v>
      </c>
      <c r="B15" s="632"/>
      <c r="C15" s="632"/>
      <c r="D15" s="632"/>
      <c r="E15" s="632"/>
      <c r="F15" s="632"/>
      <c r="G15" s="632"/>
      <c r="H15" s="632"/>
      <c r="I15" s="632"/>
      <c r="J15" s="632"/>
    </row>
    <row r="16" spans="1:10">
      <c r="A16" s="634" t="s">
        <v>198</v>
      </c>
      <c r="B16" s="632"/>
      <c r="C16" s="632"/>
      <c r="D16" s="632"/>
      <c r="E16" s="632"/>
      <c r="F16" s="632"/>
      <c r="G16" s="632"/>
      <c r="H16" s="632"/>
      <c r="I16" s="632"/>
      <c r="J16" s="632"/>
    </row>
    <row r="17" spans="1:10">
      <c r="A17" s="632"/>
      <c r="B17" s="632"/>
      <c r="C17" s="632"/>
      <c r="D17" s="632"/>
      <c r="E17" s="632"/>
      <c r="F17" s="632"/>
      <c r="G17" s="632"/>
      <c r="H17" s="632"/>
      <c r="I17" s="632"/>
      <c r="J17" s="632"/>
    </row>
    <row r="18" spans="1:10">
      <c r="A18" s="632"/>
      <c r="B18" s="632"/>
      <c r="C18" s="632"/>
      <c r="D18" s="632"/>
      <c r="E18" s="632"/>
      <c r="F18" s="632"/>
      <c r="G18" s="632"/>
      <c r="H18" s="632"/>
      <c r="I18" s="632"/>
      <c r="J18" s="632"/>
    </row>
    <row r="19" spans="1:10">
      <c r="A19" s="635" t="s">
        <v>199</v>
      </c>
      <c r="B19" s="632"/>
      <c r="C19" s="632"/>
      <c r="D19" s="632"/>
      <c r="E19" s="632"/>
      <c r="F19" s="632"/>
      <c r="G19" s="632"/>
      <c r="H19" s="632"/>
      <c r="I19" s="632"/>
      <c r="J19" s="632"/>
    </row>
    <row r="20" spans="1:10">
      <c r="A20" s="635" t="s">
        <v>200</v>
      </c>
      <c r="B20" s="632"/>
      <c r="C20" s="632"/>
      <c r="D20" s="632"/>
      <c r="E20" s="632"/>
      <c r="F20" s="632"/>
      <c r="G20" s="632"/>
      <c r="H20" s="632"/>
      <c r="I20" s="632"/>
      <c r="J20" s="632"/>
    </row>
    <row r="21" spans="1:10">
      <c r="A21" s="635" t="s">
        <v>201</v>
      </c>
      <c r="B21" s="632"/>
      <c r="C21" s="632"/>
      <c r="D21" s="632"/>
      <c r="E21" s="632"/>
      <c r="F21" s="632"/>
      <c r="G21" s="632"/>
      <c r="H21" s="632"/>
      <c r="I21" s="632"/>
      <c r="J21" s="632"/>
    </row>
    <row r="22" spans="1:10">
      <c r="A22" s="632"/>
      <c r="B22" s="632"/>
      <c r="C22" s="632"/>
      <c r="D22" s="632"/>
      <c r="E22" s="632"/>
      <c r="F22" s="632"/>
      <c r="G22" s="632"/>
      <c r="H22" s="632"/>
      <c r="I22" s="632"/>
      <c r="J22" s="632"/>
    </row>
    <row r="23" spans="1:10">
      <c r="A23" s="632"/>
      <c r="B23" s="632"/>
      <c r="C23" s="632"/>
      <c r="D23" s="632"/>
      <c r="E23" s="632"/>
      <c r="F23" s="632"/>
      <c r="G23" s="632"/>
      <c r="H23" s="632"/>
      <c r="I23" s="632"/>
      <c r="J23" s="632"/>
    </row>
    <row r="24" spans="1:10">
      <c r="A24" s="632"/>
      <c r="B24" s="632"/>
      <c r="C24" s="632"/>
      <c r="D24" s="632"/>
      <c r="E24" s="632"/>
      <c r="F24" s="632"/>
      <c r="G24" s="632"/>
      <c r="H24" s="632"/>
      <c r="I24" s="632"/>
      <c r="J24" s="632"/>
    </row>
    <row r="25" spans="1:10">
      <c r="A25" s="632"/>
      <c r="B25" s="632"/>
      <c r="C25" s="632"/>
      <c r="D25" s="632"/>
      <c r="E25" s="632"/>
      <c r="F25" s="632"/>
      <c r="G25" s="632"/>
      <c r="H25" s="632"/>
      <c r="I25" s="632"/>
      <c r="J25" s="632"/>
    </row>
    <row r="26" spans="1:10">
      <c r="A26" s="632"/>
      <c r="B26" s="632"/>
      <c r="C26" s="632"/>
      <c r="D26" s="632"/>
      <c r="E26" s="632"/>
      <c r="F26" s="632"/>
      <c r="G26" s="632"/>
      <c r="H26" s="632"/>
      <c r="I26" s="632"/>
      <c r="J26" s="632"/>
    </row>
    <row r="27" spans="1:10">
      <c r="A27" s="632"/>
      <c r="B27" s="632"/>
      <c r="C27" s="632"/>
      <c r="D27" s="632"/>
      <c r="E27" s="632"/>
      <c r="F27" s="632"/>
      <c r="G27" s="632"/>
      <c r="H27" s="632"/>
      <c r="I27" s="632"/>
      <c r="J27" s="632"/>
    </row>
    <row r="28" spans="1:10">
      <c r="A28" s="632"/>
      <c r="B28" s="632"/>
      <c r="C28" s="632"/>
      <c r="D28" s="632"/>
      <c r="E28" s="632"/>
      <c r="F28" s="632"/>
      <c r="G28" s="632"/>
      <c r="H28" s="632"/>
      <c r="I28" s="632"/>
      <c r="J28" s="632"/>
    </row>
    <row r="29" spans="1:10">
      <c r="A29" s="632"/>
      <c r="B29" s="632"/>
      <c r="C29" s="632"/>
      <c r="D29" s="632"/>
      <c r="E29" s="632"/>
      <c r="F29" s="632"/>
      <c r="G29" s="632"/>
      <c r="H29" s="632"/>
      <c r="I29" s="632"/>
      <c r="J29" s="632"/>
    </row>
    <row r="30" spans="1:10">
      <c r="A30" s="632"/>
      <c r="B30" s="632"/>
      <c r="C30" s="632"/>
      <c r="D30" s="632"/>
      <c r="E30" s="632"/>
      <c r="F30" s="632"/>
      <c r="G30" s="632"/>
      <c r="H30" s="632"/>
      <c r="I30" s="632"/>
      <c r="J30" s="632"/>
    </row>
    <row r="31" spans="1:10">
      <c r="A31" s="632"/>
      <c r="B31" s="632"/>
      <c r="C31" s="632"/>
      <c r="D31" s="632"/>
      <c r="E31" s="632"/>
      <c r="F31" s="632"/>
      <c r="G31" s="632"/>
      <c r="H31" s="632"/>
      <c r="I31" s="632"/>
      <c r="J31" s="632"/>
    </row>
    <row r="32" spans="1:10">
      <c r="A32" s="632"/>
      <c r="B32" s="632"/>
      <c r="C32" s="632"/>
      <c r="D32" s="632"/>
      <c r="E32" s="632"/>
      <c r="F32" s="632"/>
      <c r="G32" s="632"/>
      <c r="H32" s="632"/>
      <c r="I32" s="632"/>
      <c r="J32" s="632"/>
    </row>
    <row r="33" spans="1:10">
      <c r="A33" s="632"/>
      <c r="B33" s="632"/>
      <c r="C33" s="632"/>
      <c r="D33" s="632"/>
      <c r="E33" s="632"/>
      <c r="F33" s="632"/>
      <c r="G33" s="632"/>
      <c r="H33" s="632"/>
      <c r="I33" s="632"/>
      <c r="J33" s="632"/>
    </row>
    <row r="34" spans="1:10">
      <c r="A34" s="632"/>
      <c r="B34" s="632"/>
      <c r="C34" s="632"/>
      <c r="D34" s="632"/>
      <c r="E34" s="632"/>
      <c r="F34" s="632"/>
      <c r="G34" s="632"/>
      <c r="H34" s="632"/>
      <c r="I34" s="632"/>
      <c r="J34" s="632"/>
    </row>
    <row r="35" spans="1:10">
      <c r="A35" s="632"/>
      <c r="B35" s="632"/>
      <c r="C35" s="632"/>
      <c r="D35" s="632"/>
      <c r="E35" s="632"/>
      <c r="F35" s="632"/>
      <c r="G35" s="632"/>
      <c r="H35" s="632"/>
      <c r="I35" s="632"/>
      <c r="J35" s="632"/>
    </row>
    <row r="36" spans="1:10">
      <c r="A36" s="632"/>
      <c r="B36" s="632"/>
      <c r="C36" s="632"/>
      <c r="D36" s="632"/>
      <c r="E36" s="632"/>
      <c r="F36" s="632"/>
      <c r="G36" s="632"/>
      <c r="H36" s="632"/>
      <c r="I36" s="632"/>
      <c r="J36" s="632"/>
    </row>
    <row r="37" spans="1:10">
      <c r="A37" s="632"/>
      <c r="B37" s="632"/>
      <c r="C37" s="632"/>
      <c r="D37" s="632"/>
      <c r="E37" s="632"/>
      <c r="F37" s="632"/>
      <c r="G37" s="632"/>
      <c r="H37" s="632"/>
      <c r="I37" s="632"/>
      <c r="J37" s="632"/>
    </row>
    <row r="38" spans="1:10">
      <c r="A38" s="632"/>
      <c r="B38" s="632"/>
      <c r="C38" s="632"/>
      <c r="D38" s="632"/>
      <c r="E38" s="632"/>
      <c r="F38" s="632"/>
      <c r="G38" s="632"/>
      <c r="H38" s="632"/>
      <c r="I38" s="632"/>
      <c r="J38" s="632"/>
    </row>
    <row r="39" spans="1:10">
      <c r="A39" s="632"/>
      <c r="B39" s="632"/>
      <c r="C39" s="632"/>
      <c r="D39" s="632"/>
      <c r="E39" s="632"/>
      <c r="F39" s="632"/>
      <c r="G39" s="632"/>
      <c r="H39" s="632"/>
      <c r="I39" s="632"/>
      <c r="J39" s="632"/>
    </row>
    <row r="40" spans="1:10">
      <c r="A40" s="632"/>
      <c r="B40" s="632"/>
      <c r="C40" s="632"/>
      <c r="D40" s="632"/>
      <c r="E40" s="632"/>
      <c r="F40" s="632"/>
      <c r="G40" s="632"/>
      <c r="H40" s="632"/>
      <c r="I40" s="632"/>
      <c r="J40" s="632"/>
    </row>
    <row r="41" spans="1:10">
      <c r="A41" s="632"/>
      <c r="B41" s="632"/>
      <c r="C41" s="632"/>
      <c r="D41" s="632"/>
      <c r="E41" s="632"/>
      <c r="F41" s="632"/>
      <c r="G41" s="632"/>
      <c r="H41" s="632"/>
      <c r="I41" s="632"/>
      <c r="J41" s="632"/>
    </row>
    <row r="42" spans="1:10">
      <c r="A42" s="632"/>
      <c r="B42" s="632"/>
      <c r="C42" s="632"/>
      <c r="D42" s="632"/>
      <c r="E42" s="632"/>
      <c r="F42" s="632"/>
      <c r="G42" s="632"/>
      <c r="H42" s="632"/>
      <c r="I42" s="632"/>
      <c r="J42" s="632"/>
    </row>
    <row r="43" spans="1:10">
      <c r="A43" s="632"/>
      <c r="B43" s="632"/>
      <c r="C43" s="632"/>
      <c r="D43" s="632"/>
      <c r="E43" s="632"/>
      <c r="F43" s="632"/>
      <c r="G43" s="632"/>
      <c r="H43" s="632"/>
      <c r="I43" s="632"/>
      <c r="J43" s="632"/>
    </row>
    <row r="44" spans="1:10">
      <c r="A44" s="632"/>
      <c r="B44" s="632"/>
      <c r="C44" s="632"/>
      <c r="D44" s="632"/>
      <c r="E44" s="632"/>
      <c r="F44" s="632"/>
      <c r="G44" s="632"/>
      <c r="H44" s="632"/>
      <c r="I44" s="632"/>
      <c r="J44" s="632"/>
    </row>
    <row r="45" spans="1:10">
      <c r="A45" s="632"/>
      <c r="B45" s="632"/>
      <c r="C45" s="632"/>
      <c r="D45" s="632"/>
      <c r="E45" s="632"/>
      <c r="F45" s="632"/>
      <c r="G45" s="632"/>
      <c r="H45" s="632"/>
      <c r="I45" s="632"/>
      <c r="J45" s="632"/>
    </row>
    <row r="46" spans="1:10">
      <c r="A46" s="632"/>
      <c r="B46" s="632"/>
      <c r="C46" s="632"/>
      <c r="D46" s="632"/>
      <c r="E46" s="632"/>
      <c r="F46" s="632"/>
      <c r="G46" s="632"/>
      <c r="H46" s="632"/>
      <c r="I46" s="632"/>
      <c r="J46" s="632"/>
    </row>
    <row r="47" spans="1:10">
      <c r="A47" s="632"/>
      <c r="B47" s="632"/>
      <c r="C47" s="632"/>
      <c r="D47" s="632"/>
      <c r="E47" s="632"/>
      <c r="F47" s="632"/>
      <c r="G47" s="632"/>
      <c r="H47" s="632"/>
      <c r="I47" s="632"/>
      <c r="J47" s="632"/>
    </row>
    <row r="48" spans="1:10">
      <c r="A48" s="632"/>
      <c r="B48" s="632"/>
      <c r="C48" s="632"/>
      <c r="D48" s="632"/>
      <c r="E48" s="632"/>
      <c r="F48" s="632"/>
      <c r="G48" s="632"/>
      <c r="H48" s="632"/>
      <c r="I48" s="632"/>
      <c r="J48" s="632"/>
    </row>
    <row r="49" spans="1:10">
      <c r="A49" s="632"/>
      <c r="B49" s="632"/>
      <c r="C49" s="632"/>
      <c r="D49" s="632"/>
      <c r="E49" s="632"/>
      <c r="F49" s="632"/>
      <c r="G49" s="632"/>
      <c r="H49" s="632"/>
      <c r="I49" s="632"/>
      <c r="J49" s="632"/>
    </row>
    <row r="50" spans="1:10">
      <c r="A50" s="632"/>
      <c r="B50" s="632"/>
      <c r="C50" s="632"/>
      <c r="D50" s="632"/>
      <c r="E50" s="632"/>
      <c r="F50" s="632"/>
      <c r="G50" s="632"/>
      <c r="H50" s="632"/>
      <c r="I50" s="632"/>
      <c r="J50" s="632"/>
    </row>
    <row r="51" spans="1:10">
      <c r="A51" s="632"/>
      <c r="B51" s="632"/>
      <c r="C51" s="632"/>
      <c r="D51" s="632"/>
      <c r="E51" s="632"/>
      <c r="F51" s="632"/>
      <c r="G51" s="632"/>
      <c r="H51" s="632"/>
      <c r="I51" s="632"/>
      <c r="J51" s="632"/>
    </row>
    <row r="52" spans="1:10">
      <c r="A52" s="632"/>
      <c r="B52" s="632"/>
      <c r="C52" s="632"/>
      <c r="D52" s="632"/>
      <c r="E52" s="632"/>
      <c r="F52" s="632"/>
      <c r="G52" s="632"/>
      <c r="H52" s="632"/>
      <c r="I52" s="632"/>
      <c r="J52" s="632"/>
    </row>
    <row r="53" spans="1:10">
      <c r="A53" s="632"/>
      <c r="B53" s="632"/>
      <c r="C53" s="632"/>
      <c r="D53" s="632"/>
      <c r="E53" s="632"/>
      <c r="F53" s="632"/>
      <c r="G53" s="632"/>
      <c r="H53" s="632"/>
      <c r="I53" s="632"/>
      <c r="J53" s="632"/>
    </row>
    <row r="54" spans="1:10">
      <c r="A54" s="632"/>
      <c r="B54" s="632"/>
      <c r="C54" s="632"/>
      <c r="D54" s="632"/>
      <c r="E54" s="632"/>
      <c r="F54" s="632"/>
      <c r="G54" s="632"/>
      <c r="H54" s="632"/>
      <c r="I54" s="632"/>
      <c r="J54" s="632"/>
    </row>
    <row r="55" spans="1:10">
      <c r="A55" s="632"/>
      <c r="B55" s="632"/>
      <c r="C55" s="632"/>
      <c r="D55" s="632"/>
      <c r="E55" s="632"/>
      <c r="F55" s="632"/>
      <c r="G55" s="632"/>
      <c r="H55" s="632"/>
      <c r="I55" s="632"/>
      <c r="J55" s="632"/>
    </row>
    <row r="56" spans="1:10">
      <c r="A56" s="632"/>
      <c r="B56" s="632"/>
      <c r="C56" s="632"/>
      <c r="D56" s="632"/>
      <c r="E56" s="632"/>
      <c r="F56" s="632"/>
      <c r="G56" s="632"/>
      <c r="H56" s="632"/>
      <c r="I56" s="632"/>
      <c r="J56" s="632"/>
    </row>
    <row r="57" spans="1:10">
      <c r="A57" s="632"/>
      <c r="B57" s="632"/>
      <c r="C57" s="632"/>
      <c r="D57" s="632"/>
      <c r="E57" s="632"/>
      <c r="F57" s="632"/>
      <c r="G57" s="632"/>
      <c r="H57" s="632"/>
      <c r="I57" s="632"/>
      <c r="J57" s="632"/>
    </row>
    <row r="58" spans="1:10">
      <c r="A58" s="632"/>
      <c r="B58" s="632"/>
      <c r="C58" s="632"/>
      <c r="D58" s="632"/>
      <c r="E58" s="632"/>
      <c r="F58" s="632"/>
      <c r="G58" s="632"/>
      <c r="H58" s="632"/>
      <c r="I58" s="632"/>
      <c r="J58" s="632"/>
    </row>
    <row r="59" spans="1:10">
      <c r="A59" s="632"/>
      <c r="B59" s="632"/>
      <c r="C59" s="632"/>
      <c r="D59" s="632"/>
      <c r="E59" s="632"/>
      <c r="F59" s="632"/>
      <c r="G59" s="632"/>
      <c r="H59" s="632"/>
      <c r="I59" s="632"/>
      <c r="J59" s="632"/>
    </row>
    <row r="60" spans="1:10">
      <c r="A60" s="632"/>
      <c r="B60" s="632"/>
      <c r="C60" s="632"/>
      <c r="D60" s="632"/>
      <c r="E60" s="632"/>
      <c r="F60" s="632"/>
      <c r="G60" s="632"/>
      <c r="H60" s="632"/>
      <c r="I60" s="632"/>
      <c r="J60" s="632"/>
    </row>
  </sheetData>
  <printOptions horizontalCentered="1"/>
  <pageMargins left="0.748031496062992" right="0.748031496062992" top="0.78740157480315" bottom="0.590551181102362" header="1.37795275590551" footer="0.511811023622047"/>
  <pageSetup paperSize="9" orientation="landscape" blackAndWhite="1" useFirstPageNumber="1"/>
  <headerFooter scaleWithDoc="0">
    <oddHeader>&amp;R&amp;"宋体,常规"&amp;10第&amp;"Arial Narrow,常规"&amp;P&amp;"宋体,常规"页，共&amp;"Arial Narrow,常规"&amp;N&amp;"宋体,常规"页</oddHeader>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indexed="51"/>
  </sheetPr>
  <dimension ref="A1:O60"/>
  <sheetViews>
    <sheetView workbookViewId="0">
      <selection activeCell="O11" sqref="O11"/>
    </sheetView>
  </sheetViews>
  <sheetFormatPr defaultColWidth="9" defaultRowHeight="15.75" customHeight="1"/>
  <cols>
    <col min="1" max="1" width="5.625" style="13" customWidth="1"/>
    <col min="2" max="3" width="15.125" style="13" customWidth="1"/>
    <col min="4" max="4" width="11.875" style="13" customWidth="1"/>
    <col min="5" max="5" width="5.125" style="13" customWidth="1"/>
    <col min="6" max="6" width="10.125" style="332" customWidth="1"/>
    <col min="7" max="7" width="6.875" style="332" customWidth="1"/>
    <col min="8" max="8" width="13.125" style="332" customWidth="1"/>
    <col min="9" max="9" width="7.875" style="13" customWidth="1"/>
    <col min="10" max="10" width="8.5" style="332" customWidth="1"/>
    <col min="11" max="11" width="12.125" style="332" customWidth="1"/>
    <col min="12" max="12" width="10" style="332" customWidth="1"/>
    <col min="13" max="13" width="7" style="332" customWidth="1"/>
    <col min="14" max="14" width="8.375" style="13" customWidth="1"/>
    <col min="15" max="15" width="14.625" style="13" customWidth="1"/>
    <col min="16" max="16384" width="9" style="13"/>
  </cols>
  <sheetData>
    <row r="1" s="11" customFormat="1" ht="25.5" customHeight="1" spans="1:14">
      <c r="A1" s="14" t="s">
        <v>636</v>
      </c>
      <c r="B1" s="15"/>
      <c r="C1" s="15"/>
      <c r="D1" s="15"/>
      <c r="E1" s="15"/>
      <c r="F1" s="15"/>
      <c r="G1" s="15"/>
      <c r="H1" s="15"/>
      <c r="I1" s="15"/>
      <c r="J1" s="15"/>
      <c r="K1" s="15"/>
      <c r="L1" s="15"/>
      <c r="M1" s="15"/>
      <c r="N1" s="15"/>
    </row>
    <row r="2" customHeight="1" spans="1:14">
      <c r="A2" s="16"/>
      <c r="B2" s="16"/>
      <c r="C2" s="16"/>
      <c r="D2" s="16"/>
      <c r="E2" s="16"/>
      <c r="F2" s="16"/>
      <c r="G2" s="16"/>
      <c r="H2" s="51"/>
      <c r="I2" s="51"/>
      <c r="J2" s="51"/>
      <c r="K2" s="138"/>
      <c r="L2" s="138"/>
      <c r="M2" s="73" t="s">
        <v>637</v>
      </c>
      <c r="N2" s="108"/>
    </row>
    <row r="3" customHeight="1" spans="1:14">
      <c r="A3" s="19" t="str">
        <f>申报表封面!A8</f>
        <v>评估基准日：2022年4月30日</v>
      </c>
      <c r="B3" s="19"/>
      <c r="C3" s="19"/>
      <c r="D3" s="19"/>
      <c r="E3" s="19"/>
      <c r="F3" s="19"/>
      <c r="G3" s="19"/>
      <c r="H3" s="20"/>
      <c r="I3" s="20"/>
      <c r="J3" s="20"/>
      <c r="K3" s="74"/>
      <c r="L3" s="74"/>
      <c r="M3" s="74"/>
      <c r="N3" s="74"/>
    </row>
    <row r="4" customHeight="1" spans="1:14">
      <c r="A4" s="102" t="str">
        <f>申报表封面!C14</f>
        <v>被评估单位（产权持有人）：哈尔滨空调股份有限公司</v>
      </c>
      <c r="B4" s="22"/>
      <c r="C4" s="22"/>
      <c r="D4" s="22"/>
      <c r="E4" s="22"/>
      <c r="F4" s="333"/>
      <c r="G4" s="333"/>
      <c r="H4" s="333"/>
      <c r="I4" s="22"/>
      <c r="J4" s="333"/>
      <c r="K4" s="338"/>
      <c r="L4" s="338"/>
      <c r="M4" s="338"/>
      <c r="N4" s="75" t="s">
        <v>489</v>
      </c>
    </row>
    <row r="5" s="12" customFormat="1" customHeight="1" spans="1:14">
      <c r="A5" s="24" t="s">
        <v>373</v>
      </c>
      <c r="B5" s="24" t="s">
        <v>608</v>
      </c>
      <c r="C5" s="24" t="s">
        <v>609</v>
      </c>
      <c r="D5" s="24" t="s">
        <v>638</v>
      </c>
      <c r="E5" s="65" t="s">
        <v>610</v>
      </c>
      <c r="F5" s="24" t="s">
        <v>375</v>
      </c>
      <c r="G5" s="24"/>
      <c r="H5" s="24"/>
      <c r="I5" s="339" t="s">
        <v>376</v>
      </c>
      <c r="J5" s="340"/>
      <c r="K5" s="341"/>
      <c r="L5" s="342" t="s">
        <v>555</v>
      </c>
      <c r="M5" s="343" t="s">
        <v>509</v>
      </c>
      <c r="N5" s="76" t="s">
        <v>484</v>
      </c>
    </row>
    <row r="6" s="12" customFormat="1" customHeight="1" spans="1:15">
      <c r="A6" s="24"/>
      <c r="B6" s="24"/>
      <c r="C6" s="24"/>
      <c r="D6" s="24"/>
      <c r="E6" s="65"/>
      <c r="F6" s="24" t="s">
        <v>611</v>
      </c>
      <c r="G6" s="24" t="s">
        <v>612</v>
      </c>
      <c r="H6" s="24" t="s">
        <v>613</v>
      </c>
      <c r="I6" s="36" t="s">
        <v>639</v>
      </c>
      <c r="J6" s="340" t="s">
        <v>615</v>
      </c>
      <c r="K6" s="343" t="s">
        <v>631</v>
      </c>
      <c r="L6" s="344"/>
      <c r="M6" s="341"/>
      <c r="N6" s="152"/>
      <c r="O6" s="313" t="s">
        <v>538</v>
      </c>
    </row>
    <row r="7" customHeight="1" spans="1:14">
      <c r="A7" s="334"/>
      <c r="B7" s="335"/>
      <c r="C7" s="335"/>
      <c r="D7" s="28"/>
      <c r="E7" s="336"/>
      <c r="F7" s="164"/>
      <c r="G7" s="44">
        <f>IF(F7=0,0,ROUND(H7/F7,2))</f>
        <v>0</v>
      </c>
      <c r="H7" s="164"/>
      <c r="I7" s="31"/>
      <c r="J7" s="49"/>
      <c r="K7" s="141">
        <f>ROUND(I7*J7,2)</f>
        <v>0</v>
      </c>
      <c r="L7" s="141">
        <f t="shared" ref="L7:L30" si="0">K7-H7</f>
        <v>0</v>
      </c>
      <c r="M7" s="141">
        <f t="shared" ref="M7:M30" si="1">IF(H7=0,0,ROUND(L7/H7*100,2))</f>
        <v>0</v>
      </c>
      <c r="N7" s="78"/>
    </row>
    <row r="8" customHeight="1" spans="1:14">
      <c r="A8" s="28"/>
      <c r="B8" s="29"/>
      <c r="C8" s="29"/>
      <c r="D8" s="28"/>
      <c r="E8" s="32"/>
      <c r="F8" s="164"/>
      <c r="G8" s="44">
        <f t="shared" ref="G8:G29" si="2">IF(F8=0,0,ROUND(H8/F8,2))</f>
        <v>0</v>
      </c>
      <c r="H8" s="164"/>
      <c r="I8" s="31"/>
      <c r="J8" s="49"/>
      <c r="K8" s="141">
        <f t="shared" ref="K8:K29" si="3">ROUND(I8*J8,2)</f>
        <v>0</v>
      </c>
      <c r="L8" s="141">
        <f t="shared" si="0"/>
        <v>0</v>
      </c>
      <c r="M8" s="141">
        <f t="shared" si="1"/>
        <v>0</v>
      </c>
      <c r="N8" s="78"/>
    </row>
    <row r="9" customHeight="1" spans="1:14">
      <c r="A9" s="28"/>
      <c r="B9" s="29"/>
      <c r="C9" s="29"/>
      <c r="D9" s="28"/>
      <c r="E9" s="32"/>
      <c r="F9" s="164"/>
      <c r="G9" s="44">
        <f t="shared" si="2"/>
        <v>0</v>
      </c>
      <c r="H9" s="164"/>
      <c r="I9" s="31"/>
      <c r="J9" s="49"/>
      <c r="K9" s="141">
        <f t="shared" si="3"/>
        <v>0</v>
      </c>
      <c r="L9" s="141">
        <f t="shared" si="0"/>
        <v>0</v>
      </c>
      <c r="M9" s="141">
        <f t="shared" si="1"/>
        <v>0</v>
      </c>
      <c r="N9" s="78"/>
    </row>
    <row r="10" customHeight="1" spans="1:14">
      <c r="A10" s="28"/>
      <c r="B10" s="29"/>
      <c r="C10" s="29"/>
      <c r="D10" s="28"/>
      <c r="E10" s="32"/>
      <c r="F10" s="164"/>
      <c r="G10" s="44">
        <f t="shared" si="2"/>
        <v>0</v>
      </c>
      <c r="H10" s="164"/>
      <c r="I10" s="31"/>
      <c r="J10" s="49"/>
      <c r="K10" s="141">
        <f t="shared" si="3"/>
        <v>0</v>
      </c>
      <c r="L10" s="141">
        <f t="shared" si="0"/>
        <v>0</v>
      </c>
      <c r="M10" s="141">
        <f t="shared" si="1"/>
        <v>0</v>
      </c>
      <c r="N10" s="78"/>
    </row>
    <row r="11" customHeight="1" spans="1:14">
      <c r="A11" s="28"/>
      <c r="B11" s="29"/>
      <c r="C11" s="29"/>
      <c r="D11" s="28"/>
      <c r="E11" s="32"/>
      <c r="F11" s="164"/>
      <c r="G11" s="44">
        <f t="shared" si="2"/>
        <v>0</v>
      </c>
      <c r="H11" s="164"/>
      <c r="I11" s="31"/>
      <c r="J11" s="49"/>
      <c r="K11" s="141">
        <f t="shared" si="3"/>
        <v>0</v>
      </c>
      <c r="L11" s="141">
        <f t="shared" si="0"/>
        <v>0</v>
      </c>
      <c r="M11" s="141">
        <f t="shared" si="1"/>
        <v>0</v>
      </c>
      <c r="N11" s="78"/>
    </row>
    <row r="12" customHeight="1" spans="1:14">
      <c r="A12" s="28"/>
      <c r="B12" s="29"/>
      <c r="C12" s="29"/>
      <c r="D12" s="28"/>
      <c r="E12" s="32"/>
      <c r="F12" s="164"/>
      <c r="G12" s="44">
        <f t="shared" si="2"/>
        <v>0</v>
      </c>
      <c r="H12" s="164"/>
      <c r="I12" s="31"/>
      <c r="J12" s="49"/>
      <c r="K12" s="141">
        <f t="shared" si="3"/>
        <v>0</v>
      </c>
      <c r="L12" s="141">
        <f t="shared" si="0"/>
        <v>0</v>
      </c>
      <c r="M12" s="141">
        <f t="shared" si="1"/>
        <v>0</v>
      </c>
      <c r="N12" s="78"/>
    </row>
    <row r="13" customHeight="1" spans="1:14">
      <c r="A13" s="28"/>
      <c r="B13" s="29"/>
      <c r="C13" s="29"/>
      <c r="D13" s="28"/>
      <c r="E13" s="32"/>
      <c r="F13" s="164"/>
      <c r="G13" s="44">
        <f t="shared" si="2"/>
        <v>0</v>
      </c>
      <c r="H13" s="164"/>
      <c r="I13" s="31"/>
      <c r="J13" s="49"/>
      <c r="K13" s="141">
        <f t="shared" si="3"/>
        <v>0</v>
      </c>
      <c r="L13" s="141">
        <f t="shared" si="0"/>
        <v>0</v>
      </c>
      <c r="M13" s="141">
        <f t="shared" si="1"/>
        <v>0</v>
      </c>
      <c r="N13" s="78"/>
    </row>
    <row r="14" customHeight="1" spans="1:14">
      <c r="A14" s="28"/>
      <c r="B14" s="29"/>
      <c r="C14" s="29"/>
      <c r="D14" s="28"/>
      <c r="E14" s="32"/>
      <c r="F14" s="164"/>
      <c r="G14" s="44">
        <f t="shared" si="2"/>
        <v>0</v>
      </c>
      <c r="H14" s="164"/>
      <c r="I14" s="31"/>
      <c r="J14" s="49"/>
      <c r="K14" s="141">
        <f t="shared" si="3"/>
        <v>0</v>
      </c>
      <c r="L14" s="141">
        <f t="shared" si="0"/>
        <v>0</v>
      </c>
      <c r="M14" s="141">
        <f t="shared" si="1"/>
        <v>0</v>
      </c>
      <c r="N14" s="78"/>
    </row>
    <row r="15" customHeight="1" spans="1:14">
      <c r="A15" s="28"/>
      <c r="B15" s="29"/>
      <c r="C15" s="29"/>
      <c r="D15" s="28"/>
      <c r="E15" s="32"/>
      <c r="F15" s="164"/>
      <c r="G15" s="44">
        <f t="shared" si="2"/>
        <v>0</v>
      </c>
      <c r="H15" s="164"/>
      <c r="I15" s="31"/>
      <c r="J15" s="49"/>
      <c r="K15" s="141">
        <f t="shared" si="3"/>
        <v>0</v>
      </c>
      <c r="L15" s="141">
        <f t="shared" si="0"/>
        <v>0</v>
      </c>
      <c r="M15" s="141">
        <f t="shared" si="1"/>
        <v>0</v>
      </c>
      <c r="N15" s="78"/>
    </row>
    <row r="16" customHeight="1" spans="1:14">
      <c r="A16" s="28"/>
      <c r="B16" s="29"/>
      <c r="C16" s="29"/>
      <c r="D16" s="28"/>
      <c r="E16" s="32"/>
      <c r="F16" s="164"/>
      <c r="G16" s="44">
        <f t="shared" si="2"/>
        <v>0</v>
      </c>
      <c r="H16" s="164"/>
      <c r="I16" s="31"/>
      <c r="J16" s="49"/>
      <c r="K16" s="141">
        <f t="shared" si="3"/>
        <v>0</v>
      </c>
      <c r="L16" s="141">
        <f t="shared" si="0"/>
        <v>0</v>
      </c>
      <c r="M16" s="141">
        <f t="shared" si="1"/>
        <v>0</v>
      </c>
      <c r="N16" s="78"/>
    </row>
    <row r="17" customHeight="1" spans="1:14">
      <c r="A17" s="28"/>
      <c r="B17" s="29"/>
      <c r="C17" s="29"/>
      <c r="D17" s="28"/>
      <c r="E17" s="32"/>
      <c r="F17" s="164"/>
      <c r="G17" s="44">
        <f t="shared" si="2"/>
        <v>0</v>
      </c>
      <c r="H17" s="164"/>
      <c r="I17" s="31"/>
      <c r="J17" s="49"/>
      <c r="K17" s="141">
        <f t="shared" si="3"/>
        <v>0</v>
      </c>
      <c r="L17" s="141">
        <f t="shared" si="0"/>
        <v>0</v>
      </c>
      <c r="M17" s="141">
        <f t="shared" si="1"/>
        <v>0</v>
      </c>
      <c r="N17" s="78"/>
    </row>
    <row r="18" customHeight="1" spans="1:14">
      <c r="A18" s="28"/>
      <c r="B18" s="29"/>
      <c r="C18" s="29"/>
      <c r="D18" s="28"/>
      <c r="E18" s="32"/>
      <c r="F18" s="164"/>
      <c r="G18" s="44">
        <f t="shared" si="2"/>
        <v>0</v>
      </c>
      <c r="H18" s="164"/>
      <c r="I18" s="31"/>
      <c r="J18" s="49"/>
      <c r="K18" s="141">
        <f t="shared" si="3"/>
        <v>0</v>
      </c>
      <c r="L18" s="141">
        <f t="shared" si="0"/>
        <v>0</v>
      </c>
      <c r="M18" s="141">
        <f t="shared" si="1"/>
        <v>0</v>
      </c>
      <c r="N18" s="78"/>
    </row>
    <row r="19" customHeight="1" spans="1:14">
      <c r="A19" s="28"/>
      <c r="B19" s="29"/>
      <c r="C19" s="29"/>
      <c r="D19" s="28"/>
      <c r="E19" s="32"/>
      <c r="F19" s="164"/>
      <c r="G19" s="44">
        <f t="shared" si="2"/>
        <v>0</v>
      </c>
      <c r="H19" s="164"/>
      <c r="I19" s="31"/>
      <c r="J19" s="49"/>
      <c r="K19" s="141">
        <f t="shared" si="3"/>
        <v>0</v>
      </c>
      <c r="L19" s="141">
        <f t="shared" si="0"/>
        <v>0</v>
      </c>
      <c r="M19" s="141">
        <f t="shared" si="1"/>
        <v>0</v>
      </c>
      <c r="N19" s="78"/>
    </row>
    <row r="20" customHeight="1" spans="1:14">
      <c r="A20" s="28"/>
      <c r="B20" s="29"/>
      <c r="C20" s="29"/>
      <c r="D20" s="28"/>
      <c r="E20" s="32"/>
      <c r="F20" s="164"/>
      <c r="G20" s="44">
        <f t="shared" si="2"/>
        <v>0</v>
      </c>
      <c r="H20" s="164"/>
      <c r="I20" s="31"/>
      <c r="J20" s="49"/>
      <c r="K20" s="141">
        <f t="shared" si="3"/>
        <v>0</v>
      </c>
      <c r="L20" s="141">
        <f t="shared" si="0"/>
        <v>0</v>
      </c>
      <c r="M20" s="141">
        <f t="shared" si="1"/>
        <v>0</v>
      </c>
      <c r="N20" s="78"/>
    </row>
    <row r="21" customHeight="1" spans="1:14">
      <c r="A21" s="28"/>
      <c r="B21" s="29"/>
      <c r="C21" s="29"/>
      <c r="D21" s="28"/>
      <c r="E21" s="32"/>
      <c r="F21" s="164"/>
      <c r="G21" s="44">
        <f t="shared" si="2"/>
        <v>0</v>
      </c>
      <c r="H21" s="164"/>
      <c r="I21" s="31"/>
      <c r="J21" s="49"/>
      <c r="K21" s="141">
        <f t="shared" si="3"/>
        <v>0</v>
      </c>
      <c r="L21" s="141">
        <f t="shared" si="0"/>
        <v>0</v>
      </c>
      <c r="M21" s="141">
        <f t="shared" si="1"/>
        <v>0</v>
      </c>
      <c r="N21" s="78"/>
    </row>
    <row r="22" customHeight="1" spans="1:14">
      <c r="A22" s="28"/>
      <c r="B22" s="29"/>
      <c r="C22" s="29"/>
      <c r="D22" s="28"/>
      <c r="E22" s="32"/>
      <c r="F22" s="164"/>
      <c r="G22" s="44">
        <f t="shared" si="2"/>
        <v>0</v>
      </c>
      <c r="H22" s="164"/>
      <c r="I22" s="31"/>
      <c r="J22" s="49"/>
      <c r="K22" s="141">
        <f t="shared" si="3"/>
        <v>0</v>
      </c>
      <c r="L22" s="141">
        <f t="shared" si="0"/>
        <v>0</v>
      </c>
      <c r="M22" s="141">
        <f t="shared" si="1"/>
        <v>0</v>
      </c>
      <c r="N22" s="78"/>
    </row>
    <row r="23" customHeight="1" spans="1:14">
      <c r="A23" s="28"/>
      <c r="B23" s="29"/>
      <c r="C23" s="29"/>
      <c r="D23" s="28"/>
      <c r="E23" s="32"/>
      <c r="F23" s="164"/>
      <c r="G23" s="44">
        <f t="shared" si="2"/>
        <v>0</v>
      </c>
      <c r="H23" s="164"/>
      <c r="I23" s="31"/>
      <c r="J23" s="49"/>
      <c r="K23" s="141">
        <f t="shared" si="3"/>
        <v>0</v>
      </c>
      <c r="L23" s="141">
        <f t="shared" si="0"/>
        <v>0</v>
      </c>
      <c r="M23" s="141">
        <f t="shared" si="1"/>
        <v>0</v>
      </c>
      <c r="N23" s="78"/>
    </row>
    <row r="24" customHeight="1" spans="1:14">
      <c r="A24" s="28"/>
      <c r="B24" s="29"/>
      <c r="C24" s="29"/>
      <c r="D24" s="28"/>
      <c r="E24" s="32"/>
      <c r="F24" s="164"/>
      <c r="G24" s="44">
        <f t="shared" si="2"/>
        <v>0</v>
      </c>
      <c r="H24" s="164"/>
      <c r="I24" s="31"/>
      <c r="J24" s="49"/>
      <c r="K24" s="141">
        <f t="shared" si="3"/>
        <v>0</v>
      </c>
      <c r="L24" s="141">
        <f t="shared" si="0"/>
        <v>0</v>
      </c>
      <c r="M24" s="141">
        <f t="shared" si="1"/>
        <v>0</v>
      </c>
      <c r="N24" s="78"/>
    </row>
    <row r="25" customHeight="1" spans="1:14">
      <c r="A25" s="28"/>
      <c r="B25" s="29"/>
      <c r="C25" s="29"/>
      <c r="D25" s="28"/>
      <c r="E25" s="32"/>
      <c r="F25" s="164"/>
      <c r="G25" s="44">
        <f t="shared" si="2"/>
        <v>0</v>
      </c>
      <c r="H25" s="164"/>
      <c r="I25" s="31"/>
      <c r="J25" s="49"/>
      <c r="K25" s="141">
        <f t="shared" si="3"/>
        <v>0</v>
      </c>
      <c r="L25" s="141">
        <f t="shared" si="0"/>
        <v>0</v>
      </c>
      <c r="M25" s="141">
        <f t="shared" si="1"/>
        <v>0</v>
      </c>
      <c r="N25" s="78"/>
    </row>
    <row r="26" customHeight="1" spans="1:14">
      <c r="A26" s="28"/>
      <c r="B26" s="29"/>
      <c r="C26" s="29"/>
      <c r="D26" s="28"/>
      <c r="E26" s="32"/>
      <c r="F26" s="164"/>
      <c r="G26" s="44">
        <f t="shared" si="2"/>
        <v>0</v>
      </c>
      <c r="H26" s="164"/>
      <c r="I26" s="31"/>
      <c r="J26" s="49"/>
      <c r="K26" s="141">
        <f t="shared" si="3"/>
        <v>0</v>
      </c>
      <c r="L26" s="141">
        <f t="shared" si="0"/>
        <v>0</v>
      </c>
      <c r="M26" s="141">
        <f t="shared" si="1"/>
        <v>0</v>
      </c>
      <c r="N26" s="78"/>
    </row>
    <row r="27" customHeight="1" spans="1:14">
      <c r="A27" s="28"/>
      <c r="B27" s="29"/>
      <c r="C27" s="29"/>
      <c r="D27" s="28"/>
      <c r="E27" s="32"/>
      <c r="F27" s="164"/>
      <c r="G27" s="44">
        <f t="shared" si="2"/>
        <v>0</v>
      </c>
      <c r="H27" s="164"/>
      <c r="I27" s="31"/>
      <c r="J27" s="49"/>
      <c r="K27" s="141">
        <f t="shared" si="3"/>
        <v>0</v>
      </c>
      <c r="L27" s="141">
        <f t="shared" si="0"/>
        <v>0</v>
      </c>
      <c r="M27" s="141">
        <f t="shared" si="1"/>
        <v>0</v>
      </c>
      <c r="N27" s="78"/>
    </row>
    <row r="28" customHeight="1" spans="1:14">
      <c r="A28" s="28"/>
      <c r="B28" s="29"/>
      <c r="C28" s="29"/>
      <c r="D28" s="28"/>
      <c r="E28" s="32"/>
      <c r="F28" s="164"/>
      <c r="G28" s="44">
        <f t="shared" si="2"/>
        <v>0</v>
      </c>
      <c r="H28" s="164"/>
      <c r="I28" s="31"/>
      <c r="J28" s="49"/>
      <c r="K28" s="141">
        <f t="shared" si="3"/>
        <v>0</v>
      </c>
      <c r="L28" s="141">
        <f t="shared" si="0"/>
        <v>0</v>
      </c>
      <c r="M28" s="141">
        <f t="shared" si="1"/>
        <v>0</v>
      </c>
      <c r="N28" s="78"/>
    </row>
    <row r="29" customHeight="1" spans="1:14">
      <c r="A29" s="28"/>
      <c r="B29" s="33" t="s">
        <v>475</v>
      </c>
      <c r="C29" s="33"/>
      <c r="D29" s="28"/>
      <c r="E29" s="32"/>
      <c r="F29" s="164"/>
      <c r="G29" s="44">
        <f t="shared" si="2"/>
        <v>0</v>
      </c>
      <c r="H29" s="164"/>
      <c r="I29" s="31"/>
      <c r="J29" s="49"/>
      <c r="K29" s="141">
        <f t="shared" si="3"/>
        <v>0</v>
      </c>
      <c r="L29" s="141">
        <f t="shared" si="0"/>
        <v>0</v>
      </c>
      <c r="M29" s="141">
        <f t="shared" si="1"/>
        <v>0</v>
      </c>
      <c r="N29" s="78"/>
    </row>
    <row r="30" customHeight="1" spans="1:14">
      <c r="A30" s="34" t="s">
        <v>539</v>
      </c>
      <c r="B30" s="26"/>
      <c r="C30" s="26"/>
      <c r="D30" s="24"/>
      <c r="E30" s="37"/>
      <c r="F30" s="367"/>
      <c r="G30" s="44"/>
      <c r="H30" s="368">
        <f>SUM(H7:H29)</f>
        <v>0</v>
      </c>
      <c r="I30" s="370"/>
      <c r="J30" s="368"/>
      <c r="K30" s="349">
        <f>SUM(K7:K29)</f>
        <v>0</v>
      </c>
      <c r="L30" s="141">
        <f t="shared" si="0"/>
        <v>0</v>
      </c>
      <c r="M30" s="141">
        <f t="shared" si="1"/>
        <v>0</v>
      </c>
      <c r="N30" s="79"/>
    </row>
    <row r="31" customHeight="1" spans="1:14">
      <c r="A31" s="38" t="str">
        <f>申报表封面!C18</f>
        <v>被评估单位填表人：</v>
      </c>
      <c r="B31" s="38"/>
      <c r="C31" s="38"/>
      <c r="D31" s="38"/>
      <c r="E31" s="38"/>
      <c r="F31" s="38"/>
      <c r="G31" s="87"/>
      <c r="H31" s="87"/>
      <c r="I31" s="87"/>
      <c r="J31" s="39" t="str">
        <f>CONCATENATE(索引!$D$6,"：",索引!$D28,"    ",索引!$E28)</f>
        <v>评估人员：    </v>
      </c>
      <c r="K31" s="134"/>
      <c r="L31" s="134"/>
      <c r="M31" s="134"/>
      <c r="N31" s="134"/>
    </row>
    <row r="32" customHeight="1" spans="1:14">
      <c r="A32" s="87" t="str">
        <f>申报表封面!C20</f>
        <v>填表日期：</v>
      </c>
      <c r="B32" s="87"/>
      <c r="C32" s="87"/>
      <c r="D32" s="87"/>
      <c r="E32" s="87"/>
      <c r="F32" s="369"/>
      <c r="G32" s="369"/>
      <c r="H32" s="369"/>
      <c r="I32" s="87"/>
      <c r="J32" s="87"/>
      <c r="K32" s="135"/>
      <c r="L32" s="135"/>
      <c r="M32" s="135"/>
      <c r="N32" s="135"/>
    </row>
    <row r="33" customHeight="1" spans="1:10">
      <c r="A33" s="18"/>
      <c r="B33" s="18"/>
      <c r="C33" s="18"/>
      <c r="D33" s="18"/>
      <c r="E33" s="18"/>
      <c r="F33" s="337"/>
      <c r="G33" s="337"/>
      <c r="H33" s="337"/>
      <c r="I33" s="18"/>
      <c r="J33" s="337"/>
    </row>
    <row r="34" customHeight="1" spans="1:10">
      <c r="A34" s="18"/>
      <c r="B34" s="18"/>
      <c r="C34" s="18"/>
      <c r="D34" s="18"/>
      <c r="E34" s="18"/>
      <c r="F34" s="337"/>
      <c r="G34" s="337"/>
      <c r="H34" s="337"/>
      <c r="I34" s="18"/>
      <c r="J34" s="337"/>
    </row>
    <row r="35" customHeight="1" spans="1:10">
      <c r="A35" s="18"/>
      <c r="B35" s="18"/>
      <c r="C35" s="18"/>
      <c r="D35" s="18"/>
      <c r="E35" s="18"/>
      <c r="F35" s="337"/>
      <c r="G35" s="337"/>
      <c r="H35" s="337"/>
      <c r="I35" s="18"/>
      <c r="J35" s="337"/>
    </row>
    <row r="36" customHeight="1" spans="1:10">
      <c r="A36" s="18"/>
      <c r="B36" s="18"/>
      <c r="C36" s="18"/>
      <c r="D36" s="18"/>
      <c r="E36" s="18"/>
      <c r="F36" s="337"/>
      <c r="G36" s="337"/>
      <c r="H36" s="337"/>
      <c r="I36" s="18"/>
      <c r="J36" s="337"/>
    </row>
    <row r="37" customHeight="1" spans="1:10">
      <c r="A37" s="18"/>
      <c r="B37" s="18"/>
      <c r="C37" s="18"/>
      <c r="D37" s="18"/>
      <c r="E37" s="18"/>
      <c r="F37" s="337"/>
      <c r="G37" s="337"/>
      <c r="H37" s="337"/>
      <c r="I37" s="18"/>
      <c r="J37" s="337"/>
    </row>
    <row r="38" customHeight="1" spans="1:10">
      <c r="A38" s="18"/>
      <c r="B38" s="18"/>
      <c r="C38" s="18"/>
      <c r="D38" s="18"/>
      <c r="E38" s="18"/>
      <c r="F38" s="337"/>
      <c r="G38" s="337"/>
      <c r="H38" s="337"/>
      <c r="I38" s="18"/>
      <c r="J38" s="337"/>
    </row>
    <row r="39" customHeight="1" spans="1:10">
      <c r="A39" s="18"/>
      <c r="B39" s="18"/>
      <c r="C39" s="18"/>
      <c r="D39" s="18"/>
      <c r="E39" s="18"/>
      <c r="F39" s="337"/>
      <c r="G39" s="337"/>
      <c r="H39" s="337"/>
      <c r="I39" s="18"/>
      <c r="J39" s="337"/>
    </row>
    <row r="40" customHeight="1" spans="1:10">
      <c r="A40" s="18"/>
      <c r="B40" s="18"/>
      <c r="C40" s="18"/>
      <c r="D40" s="18"/>
      <c r="E40" s="18"/>
      <c r="F40" s="337"/>
      <c r="G40" s="337"/>
      <c r="H40" s="337"/>
      <c r="I40" s="18"/>
      <c r="J40" s="337"/>
    </row>
    <row r="41" customHeight="1" spans="1:10">
      <c r="A41" s="18"/>
      <c r="B41" s="18"/>
      <c r="C41" s="18"/>
      <c r="D41" s="18"/>
      <c r="E41" s="18"/>
      <c r="F41" s="337"/>
      <c r="G41" s="337"/>
      <c r="H41" s="337"/>
      <c r="I41" s="18"/>
      <c r="J41" s="337"/>
    </row>
    <row r="42" customHeight="1" spans="1:10">
      <c r="A42" s="18"/>
      <c r="B42" s="18"/>
      <c r="C42" s="18"/>
      <c r="D42" s="18"/>
      <c r="E42" s="18"/>
      <c r="F42" s="337"/>
      <c r="G42" s="337"/>
      <c r="H42" s="337"/>
      <c r="I42" s="18"/>
      <c r="J42" s="337"/>
    </row>
    <row r="43" customHeight="1" spans="1:10">
      <c r="A43" s="18"/>
      <c r="B43" s="18"/>
      <c r="C43" s="18"/>
      <c r="D43" s="18"/>
      <c r="E43" s="18"/>
      <c r="F43" s="337"/>
      <c r="G43" s="337"/>
      <c r="H43" s="337"/>
      <c r="I43" s="18"/>
      <c r="J43" s="337"/>
    </row>
    <row r="44" customHeight="1" spans="1:10">
      <c r="A44" s="18"/>
      <c r="B44" s="18"/>
      <c r="C44" s="18"/>
      <c r="D44" s="18"/>
      <c r="E44" s="18"/>
      <c r="F44" s="337"/>
      <c r="G44" s="337"/>
      <c r="H44" s="337"/>
      <c r="I44" s="18"/>
      <c r="J44" s="337"/>
    </row>
    <row r="45" customHeight="1" spans="1:10">
      <c r="A45" s="18"/>
      <c r="B45" s="18"/>
      <c r="C45" s="18"/>
      <c r="D45" s="18"/>
      <c r="E45" s="18"/>
      <c r="F45" s="337"/>
      <c r="G45" s="337"/>
      <c r="H45" s="337"/>
      <c r="I45" s="18"/>
      <c r="J45" s="337"/>
    </row>
    <row r="46" customHeight="1" spans="1:10">
      <c r="A46" s="18"/>
      <c r="B46" s="18"/>
      <c r="C46" s="18"/>
      <c r="D46" s="18"/>
      <c r="E46" s="18"/>
      <c r="F46" s="337"/>
      <c r="G46" s="337"/>
      <c r="H46" s="337"/>
      <c r="I46" s="18"/>
      <c r="J46" s="337"/>
    </row>
    <row r="47" customHeight="1" spans="1:10">
      <c r="A47" s="18"/>
      <c r="B47" s="18"/>
      <c r="C47" s="18"/>
      <c r="D47" s="18"/>
      <c r="E47" s="18"/>
      <c r="F47" s="337"/>
      <c r="G47" s="337"/>
      <c r="H47" s="337"/>
      <c r="I47" s="18"/>
      <c r="J47" s="337"/>
    </row>
    <row r="48" customHeight="1" spans="1:10">
      <c r="A48" s="18"/>
      <c r="B48" s="18"/>
      <c r="C48" s="18"/>
      <c r="D48" s="18"/>
      <c r="E48" s="18"/>
      <c r="F48" s="337"/>
      <c r="G48" s="337"/>
      <c r="H48" s="337"/>
      <c r="I48" s="18"/>
      <c r="J48" s="337"/>
    </row>
    <row r="49" customHeight="1" spans="1:10">
      <c r="A49" s="18"/>
      <c r="B49" s="18"/>
      <c r="C49" s="18"/>
      <c r="D49" s="18"/>
      <c r="E49" s="18"/>
      <c r="F49" s="337"/>
      <c r="G49" s="337"/>
      <c r="H49" s="337"/>
      <c r="I49" s="18"/>
      <c r="J49" s="337"/>
    </row>
    <row r="50" customHeight="1" spans="1:10">
      <c r="A50" s="18"/>
      <c r="B50" s="18"/>
      <c r="C50" s="18"/>
      <c r="D50" s="18"/>
      <c r="E50" s="18"/>
      <c r="F50" s="337"/>
      <c r="G50" s="337"/>
      <c r="H50" s="337"/>
      <c r="I50" s="18"/>
      <c r="J50" s="337"/>
    </row>
    <row r="51" customHeight="1" spans="1:10">
      <c r="A51" s="18"/>
      <c r="B51" s="18"/>
      <c r="C51" s="18"/>
      <c r="D51" s="18"/>
      <c r="E51" s="18"/>
      <c r="F51" s="337"/>
      <c r="G51" s="337"/>
      <c r="H51" s="337"/>
      <c r="I51" s="18"/>
      <c r="J51" s="337"/>
    </row>
    <row r="52" customHeight="1" spans="1:10">
      <c r="A52" s="18"/>
      <c r="B52" s="18"/>
      <c r="C52" s="18"/>
      <c r="D52" s="18"/>
      <c r="E52" s="18"/>
      <c r="F52" s="337"/>
      <c r="G52" s="337"/>
      <c r="H52" s="337"/>
      <c r="I52" s="18"/>
      <c r="J52" s="337"/>
    </row>
    <row r="53" customHeight="1" spans="1:10">
      <c r="A53" s="18"/>
      <c r="B53" s="18"/>
      <c r="C53" s="18"/>
      <c r="D53" s="18"/>
      <c r="E53" s="18"/>
      <c r="F53" s="337"/>
      <c r="G53" s="337"/>
      <c r="H53" s="337"/>
      <c r="I53" s="18"/>
      <c r="J53" s="337"/>
    </row>
    <row r="54" customHeight="1" spans="1:10">
      <c r="A54" s="18"/>
      <c r="B54" s="18"/>
      <c r="C54" s="18"/>
      <c r="D54" s="18"/>
      <c r="E54" s="18"/>
      <c r="F54" s="337"/>
      <c r="G54" s="337"/>
      <c r="H54" s="337"/>
      <c r="I54" s="18"/>
      <c r="J54" s="337"/>
    </row>
    <row r="55" customHeight="1" spans="1:10">
      <c r="A55" s="18"/>
      <c r="B55" s="18"/>
      <c r="C55" s="18"/>
      <c r="D55" s="18"/>
      <c r="E55" s="18"/>
      <c r="F55" s="337"/>
      <c r="G55" s="337"/>
      <c r="H55" s="337"/>
      <c r="I55" s="18"/>
      <c r="J55" s="337"/>
    </row>
    <row r="56" customHeight="1" spans="1:10">
      <c r="A56" s="18"/>
      <c r="B56" s="18"/>
      <c r="C56" s="18"/>
      <c r="D56" s="18"/>
      <c r="E56" s="18"/>
      <c r="F56" s="337"/>
      <c r="G56" s="337"/>
      <c r="H56" s="337"/>
      <c r="I56" s="18"/>
      <c r="J56" s="337"/>
    </row>
    <row r="57" customHeight="1" spans="1:10">
      <c r="A57" s="18"/>
      <c r="B57" s="18"/>
      <c r="C57" s="18"/>
      <c r="D57" s="18"/>
      <c r="E57" s="18"/>
      <c r="F57" s="337"/>
      <c r="G57" s="337"/>
      <c r="H57" s="337"/>
      <c r="I57" s="18"/>
      <c r="J57" s="337"/>
    </row>
    <row r="58" customHeight="1" spans="1:10">
      <c r="A58" s="18"/>
      <c r="B58" s="18"/>
      <c r="C58" s="18"/>
      <c r="D58" s="18"/>
      <c r="E58" s="18"/>
      <c r="F58" s="337"/>
      <c r="G58" s="337"/>
      <c r="H58" s="337"/>
      <c r="I58" s="18"/>
      <c r="J58" s="337"/>
    </row>
    <row r="59" customHeight="1" spans="1:10">
      <c r="A59" s="18"/>
      <c r="B59" s="18"/>
      <c r="C59" s="18"/>
      <c r="D59" s="18"/>
      <c r="E59" s="18"/>
      <c r="F59" s="337"/>
      <c r="G59" s="337"/>
      <c r="H59" s="337"/>
      <c r="I59" s="18"/>
      <c r="J59" s="337"/>
    </row>
    <row r="60" customHeight="1" spans="1:10">
      <c r="A60" s="18"/>
      <c r="B60" s="18"/>
      <c r="C60" s="18"/>
      <c r="D60" s="18"/>
      <c r="E60" s="18"/>
      <c r="F60" s="337"/>
      <c r="G60" s="337"/>
      <c r="H60" s="337"/>
      <c r="I60" s="18"/>
      <c r="J60" s="337"/>
    </row>
  </sheetData>
  <mergeCells count="12">
    <mergeCell ref="M2:N2"/>
    <mergeCell ref="F5:H5"/>
    <mergeCell ref="I5:K5"/>
    <mergeCell ref="A30:B30"/>
    <mergeCell ref="A5:A6"/>
    <mergeCell ref="B5:B6"/>
    <mergeCell ref="C5:C6"/>
    <mergeCell ref="D5:D6"/>
    <mergeCell ref="E5:E6"/>
    <mergeCell ref="L5:L6"/>
    <mergeCell ref="M5:M6"/>
    <mergeCell ref="N5:N6"/>
  </mergeCells>
  <printOptions horizontalCentered="1"/>
  <pageMargins left="0.748031496062992" right="0.748031496062992" top="0.78740157480315" bottom="0.590551181102362" header="1.37795275590551" footer="0.511811023622047"/>
  <pageSetup paperSize="9" fitToHeight="0" orientation="landscape" blackAndWhite="1" useFirstPageNumber="1"/>
  <headerFooter scaleWithDoc="0">
    <oddHeader>&amp;R&amp;"宋体,常规"&amp;10第&amp;"Arial Narrow,常规"&amp;P&amp;"宋体,常规"页，共&amp;"Arial Narrow,常规"&amp;N&amp;"宋体,常规"页</oddHeader>
  </headerFooter>
  <drawing r:id="rId1"/>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indexed="51"/>
    <pageSetUpPr fitToPage="1"/>
  </sheetPr>
  <dimension ref="A1:U334"/>
  <sheetViews>
    <sheetView topLeftCell="A43" workbookViewId="0">
      <selection activeCell="B5" sqref="B5:K16"/>
    </sheetView>
  </sheetViews>
  <sheetFormatPr defaultColWidth="9" defaultRowHeight="15.75" customHeight="1"/>
  <cols>
    <col min="1" max="1" width="4.5" style="13" customWidth="1"/>
    <col min="2" max="2" width="20.375" style="13" customWidth="1"/>
    <col min="3" max="3" width="8" style="13" customWidth="1"/>
    <col min="4" max="5" width="4.125" style="13" customWidth="1"/>
    <col min="6" max="6" width="8.125" style="13" customWidth="1"/>
    <col min="7" max="7" width="7.875" style="13" customWidth="1"/>
    <col min="8" max="8" width="7.625" style="13" customWidth="1"/>
    <col min="9" max="9" width="8.625" style="13" customWidth="1"/>
    <col min="10" max="10" width="4.625" style="13" customWidth="1"/>
    <col min="11" max="11" width="9.875" style="13" customWidth="1"/>
    <col min="12" max="12" width="8.625" style="13" hidden="1" customWidth="1"/>
    <col min="13" max="13" width="7.875" style="13" customWidth="1"/>
    <col min="14" max="14" width="7.625" style="13" customWidth="1"/>
    <col min="15" max="15" width="8.625" style="13" customWidth="1"/>
    <col min="16" max="16" width="4.625" style="13" hidden="1" customWidth="1"/>
    <col min="17" max="17" width="9.875" style="13" customWidth="1"/>
    <col min="18" max="18" width="6.625" style="13" customWidth="1"/>
    <col min="19" max="19" width="7.125" style="13" customWidth="1"/>
    <col min="20" max="20" width="6.125" style="13" customWidth="1"/>
    <col min="21" max="16384" width="9" style="13"/>
  </cols>
  <sheetData>
    <row r="1" s="11" customFormat="1" ht="25.5" customHeight="1" spans="1:20">
      <c r="A1" s="14" t="s">
        <v>640</v>
      </c>
      <c r="B1" s="15"/>
      <c r="C1" s="15"/>
      <c r="D1" s="15"/>
      <c r="E1" s="15"/>
      <c r="F1" s="15"/>
      <c r="G1" s="15"/>
      <c r="H1" s="15"/>
      <c r="I1" s="15"/>
      <c r="J1" s="15"/>
      <c r="K1" s="15"/>
      <c r="L1" s="15"/>
      <c r="M1" s="15"/>
      <c r="N1" s="15"/>
      <c r="O1" s="15"/>
      <c r="P1" s="15"/>
      <c r="Q1" s="15"/>
      <c r="R1" s="15"/>
      <c r="S1" s="15"/>
      <c r="T1" s="15"/>
    </row>
    <row r="2" customHeight="1" spans="1:20">
      <c r="A2" s="16"/>
      <c r="B2" s="16"/>
      <c r="C2" s="16"/>
      <c r="D2" s="16"/>
      <c r="E2" s="16"/>
      <c r="F2" s="16"/>
      <c r="G2" s="51"/>
      <c r="H2" s="51"/>
      <c r="I2" s="51"/>
      <c r="J2" s="51"/>
      <c r="K2" s="51"/>
      <c r="L2" s="145"/>
      <c r="M2" s="138"/>
      <c r="N2" s="138"/>
      <c r="O2" s="138"/>
      <c r="P2" s="138"/>
      <c r="Q2" s="138"/>
      <c r="R2" s="138"/>
      <c r="S2" s="138"/>
      <c r="T2" s="73" t="s">
        <v>641</v>
      </c>
    </row>
    <row r="3" customHeight="1" spans="1:20">
      <c r="A3" s="19" t="str">
        <f>申报表封面!A8</f>
        <v>评估基准日：2022年4月30日</v>
      </c>
      <c r="B3" s="19"/>
      <c r="C3" s="19"/>
      <c r="D3" s="19"/>
      <c r="E3" s="19"/>
      <c r="F3" s="19"/>
      <c r="G3" s="20"/>
      <c r="H3" s="20"/>
      <c r="I3" s="20"/>
      <c r="J3" s="20"/>
      <c r="K3" s="20"/>
      <c r="L3" s="146"/>
      <c r="M3" s="74"/>
      <c r="N3" s="74"/>
      <c r="O3" s="74"/>
      <c r="P3" s="74"/>
      <c r="Q3" s="74"/>
      <c r="R3" s="74"/>
      <c r="S3" s="74"/>
      <c r="T3" s="74"/>
    </row>
    <row r="4" customHeight="1" spans="1:20">
      <c r="A4" s="102" t="str">
        <f>申报表封面!C14</f>
        <v>被评估单位（产权持有人）：哈尔滨空调股份有限公司</v>
      </c>
      <c r="B4" s="22"/>
      <c r="C4" s="22"/>
      <c r="D4" s="22"/>
      <c r="E4" s="22"/>
      <c r="F4" s="22"/>
      <c r="G4" s="22"/>
      <c r="H4" s="22"/>
      <c r="I4" s="22"/>
      <c r="J4" s="22"/>
      <c r="K4" s="22"/>
      <c r="L4" s="82"/>
      <c r="M4" s="82"/>
      <c r="N4" s="82"/>
      <c r="O4" s="82"/>
      <c r="P4" s="82"/>
      <c r="Q4" s="82"/>
      <c r="R4" s="82"/>
      <c r="S4" s="82"/>
      <c r="T4" s="75" t="s">
        <v>489</v>
      </c>
    </row>
    <row r="5" s="12" customFormat="1" customHeight="1" spans="1:20">
      <c r="A5" s="24" t="s">
        <v>373</v>
      </c>
      <c r="B5" s="24" t="s">
        <v>642</v>
      </c>
      <c r="C5" s="178" t="s">
        <v>609</v>
      </c>
      <c r="D5" s="143" t="s">
        <v>610</v>
      </c>
      <c r="E5" s="346" t="s">
        <v>629</v>
      </c>
      <c r="F5" s="143" t="s">
        <v>643</v>
      </c>
      <c r="G5" s="26" t="s">
        <v>375</v>
      </c>
      <c r="H5" s="24"/>
      <c r="I5" s="24"/>
      <c r="J5" s="24"/>
      <c r="K5" s="24"/>
      <c r="L5" s="147" t="s">
        <v>644</v>
      </c>
      <c r="M5" s="27" t="s">
        <v>554</v>
      </c>
      <c r="N5" s="152"/>
      <c r="O5" s="152"/>
      <c r="P5" s="152"/>
      <c r="Q5" s="152"/>
      <c r="R5" s="175" t="s">
        <v>555</v>
      </c>
      <c r="S5" s="76" t="s">
        <v>509</v>
      </c>
      <c r="T5" s="76" t="s">
        <v>484</v>
      </c>
    </row>
    <row r="6" s="12" customFormat="1" ht="24.75" customHeight="1" spans="1:21">
      <c r="A6" s="24"/>
      <c r="B6" s="24"/>
      <c r="C6" s="180"/>
      <c r="D6" s="144"/>
      <c r="E6" s="347"/>
      <c r="F6" s="144"/>
      <c r="G6" s="350" t="s">
        <v>639</v>
      </c>
      <c r="H6" s="24" t="s">
        <v>645</v>
      </c>
      <c r="I6" s="24" t="s">
        <v>646</v>
      </c>
      <c r="J6" s="24" t="s">
        <v>647</v>
      </c>
      <c r="K6" s="24" t="s">
        <v>613</v>
      </c>
      <c r="L6" s="198"/>
      <c r="M6" s="357" t="s">
        <v>648</v>
      </c>
      <c r="N6" s="76" t="s">
        <v>649</v>
      </c>
      <c r="O6" s="76" t="s">
        <v>650</v>
      </c>
      <c r="P6" s="76" t="s">
        <v>651</v>
      </c>
      <c r="Q6" s="76" t="s">
        <v>631</v>
      </c>
      <c r="R6" s="176"/>
      <c r="S6" s="152"/>
      <c r="T6" s="152"/>
      <c r="U6" s="313" t="s">
        <v>538</v>
      </c>
    </row>
    <row r="7" s="345" customFormat="1" customHeight="1" spans="1:20">
      <c r="A7" s="132">
        <v>1</v>
      </c>
      <c r="B7" s="351"/>
      <c r="C7" s="352"/>
      <c r="D7" s="353"/>
      <c r="E7" s="353"/>
      <c r="F7" s="353"/>
      <c r="G7" s="354"/>
      <c r="H7" s="355"/>
      <c r="I7" s="49"/>
      <c r="J7" s="49"/>
      <c r="K7" s="44"/>
      <c r="L7" s="358"/>
      <c r="M7" s="359"/>
      <c r="N7" s="360"/>
      <c r="O7" s="157"/>
      <c r="P7" s="157"/>
      <c r="Q7" s="141"/>
      <c r="R7" s="141">
        <f>Q7-K7</f>
        <v>0</v>
      </c>
      <c r="S7" s="141">
        <f>IF(K7=0,0,ROUND(R7/K7*100,2))</f>
        <v>0</v>
      </c>
      <c r="T7" s="78"/>
    </row>
    <row r="8" customHeight="1" spans="1:20">
      <c r="A8" s="28">
        <v>2</v>
      </c>
      <c r="B8" s="47"/>
      <c r="C8" s="46"/>
      <c r="D8" s="356"/>
      <c r="E8" s="356"/>
      <c r="F8" s="356"/>
      <c r="G8" s="354"/>
      <c r="H8" s="355"/>
      <c r="I8" s="49"/>
      <c r="J8" s="49"/>
      <c r="K8" s="44"/>
      <c r="L8" s="78"/>
      <c r="M8" s="359"/>
      <c r="N8" s="360"/>
      <c r="O8" s="157"/>
      <c r="P8" s="157"/>
      <c r="Q8" s="141"/>
      <c r="R8" s="141">
        <f t="shared" ref="R8:R304" si="0">Q8-K8</f>
        <v>0</v>
      </c>
      <c r="S8" s="141">
        <f t="shared" ref="S8:S304" si="1">IF(K8=0,0,ROUND(R8/K8*100,2))</f>
        <v>0</v>
      </c>
      <c r="T8" s="78"/>
    </row>
    <row r="9" customHeight="1" spans="1:20">
      <c r="A9" s="132">
        <v>3</v>
      </c>
      <c r="B9" s="47"/>
      <c r="C9" s="46"/>
      <c r="D9" s="356"/>
      <c r="E9" s="356"/>
      <c r="F9" s="356"/>
      <c r="G9" s="354"/>
      <c r="H9" s="355"/>
      <c r="I9" s="49"/>
      <c r="J9" s="49"/>
      <c r="K9" s="44"/>
      <c r="L9" s="78"/>
      <c r="M9" s="359"/>
      <c r="N9" s="360"/>
      <c r="O9" s="157"/>
      <c r="P9" s="157"/>
      <c r="Q9" s="141"/>
      <c r="R9" s="141">
        <f t="shared" si="0"/>
        <v>0</v>
      </c>
      <c r="S9" s="141">
        <f t="shared" si="1"/>
        <v>0</v>
      </c>
      <c r="T9" s="78"/>
    </row>
    <row r="10" customHeight="1" spans="1:20">
      <c r="A10" s="28">
        <v>4</v>
      </c>
      <c r="B10" s="47"/>
      <c r="C10" s="46"/>
      <c r="D10" s="356"/>
      <c r="E10" s="356"/>
      <c r="F10" s="356"/>
      <c r="G10" s="354"/>
      <c r="H10" s="355"/>
      <c r="I10" s="49"/>
      <c r="J10" s="49"/>
      <c r="K10" s="44"/>
      <c r="L10" s="78"/>
      <c r="M10" s="359"/>
      <c r="N10" s="360"/>
      <c r="O10" s="157"/>
      <c r="P10" s="157"/>
      <c r="Q10" s="141"/>
      <c r="R10" s="141">
        <f t="shared" si="0"/>
        <v>0</v>
      </c>
      <c r="S10" s="141">
        <f t="shared" si="1"/>
        <v>0</v>
      </c>
      <c r="T10" s="78"/>
    </row>
    <row r="11" customHeight="1" spans="1:20">
      <c r="A11" s="132">
        <v>5</v>
      </c>
      <c r="B11" s="47"/>
      <c r="C11" s="46"/>
      <c r="D11" s="356"/>
      <c r="E11" s="356"/>
      <c r="F11" s="356"/>
      <c r="G11" s="354"/>
      <c r="H11" s="355"/>
      <c r="I11" s="49"/>
      <c r="J11" s="49"/>
      <c r="K11" s="44"/>
      <c r="L11" s="78"/>
      <c r="M11" s="359"/>
      <c r="N11" s="360"/>
      <c r="O11" s="157"/>
      <c r="P11" s="157"/>
      <c r="Q11" s="141"/>
      <c r="R11" s="141">
        <f t="shared" si="0"/>
        <v>0</v>
      </c>
      <c r="S11" s="141">
        <f t="shared" si="1"/>
        <v>0</v>
      </c>
      <c r="T11" s="78"/>
    </row>
    <row r="12" customHeight="1" spans="1:20">
      <c r="A12" s="28">
        <v>6</v>
      </c>
      <c r="B12" s="47"/>
      <c r="C12" s="46"/>
      <c r="D12" s="356"/>
      <c r="E12" s="356"/>
      <c r="F12" s="356"/>
      <c r="G12" s="354"/>
      <c r="H12" s="355"/>
      <c r="I12" s="49"/>
      <c r="J12" s="49"/>
      <c r="K12" s="44"/>
      <c r="L12" s="78"/>
      <c r="M12" s="359"/>
      <c r="N12" s="360"/>
      <c r="O12" s="157"/>
      <c r="P12" s="157"/>
      <c r="Q12" s="141"/>
      <c r="R12" s="141">
        <f t="shared" si="0"/>
        <v>0</v>
      </c>
      <c r="S12" s="141">
        <f t="shared" si="1"/>
        <v>0</v>
      </c>
      <c r="T12" s="78"/>
    </row>
    <row r="13" customHeight="1" spans="1:20">
      <c r="A13" s="132">
        <v>7</v>
      </c>
      <c r="B13" s="47"/>
      <c r="C13" s="46"/>
      <c r="D13" s="356"/>
      <c r="E13" s="356"/>
      <c r="F13" s="356"/>
      <c r="G13" s="354"/>
      <c r="H13" s="355"/>
      <c r="I13" s="49"/>
      <c r="J13" s="49"/>
      <c r="K13" s="44"/>
      <c r="L13" s="78"/>
      <c r="M13" s="359"/>
      <c r="N13" s="360"/>
      <c r="O13" s="157"/>
      <c r="P13" s="157"/>
      <c r="Q13" s="141"/>
      <c r="R13" s="141">
        <f t="shared" si="0"/>
        <v>0</v>
      </c>
      <c r="S13" s="141">
        <f t="shared" si="1"/>
        <v>0</v>
      </c>
      <c r="T13" s="78"/>
    </row>
    <row r="14" customHeight="1" spans="1:20">
      <c r="A14" s="28">
        <v>8</v>
      </c>
      <c r="B14" s="47"/>
      <c r="C14" s="46"/>
      <c r="D14" s="356"/>
      <c r="E14" s="356"/>
      <c r="F14" s="356"/>
      <c r="G14" s="354"/>
      <c r="H14" s="355"/>
      <c r="I14" s="49"/>
      <c r="J14" s="49"/>
      <c r="K14" s="44"/>
      <c r="L14" s="78"/>
      <c r="M14" s="359"/>
      <c r="N14" s="360"/>
      <c r="O14" s="157"/>
      <c r="P14" s="157"/>
      <c r="Q14" s="141"/>
      <c r="R14" s="141">
        <f t="shared" si="0"/>
        <v>0</v>
      </c>
      <c r="S14" s="141">
        <f t="shared" si="1"/>
        <v>0</v>
      </c>
      <c r="T14" s="78"/>
    </row>
    <row r="15" customHeight="1" spans="1:20">
      <c r="A15" s="132">
        <v>9</v>
      </c>
      <c r="B15" s="47"/>
      <c r="C15" s="46"/>
      <c r="D15" s="356"/>
      <c r="E15" s="356"/>
      <c r="F15" s="356"/>
      <c r="G15" s="354"/>
      <c r="H15" s="355"/>
      <c r="I15" s="49"/>
      <c r="J15" s="49"/>
      <c r="K15" s="44"/>
      <c r="L15" s="78"/>
      <c r="M15" s="359"/>
      <c r="N15" s="360"/>
      <c r="O15" s="157"/>
      <c r="P15" s="157"/>
      <c r="Q15" s="141"/>
      <c r="R15" s="141">
        <f t="shared" si="0"/>
        <v>0</v>
      </c>
      <c r="S15" s="141">
        <f t="shared" si="1"/>
        <v>0</v>
      </c>
      <c r="T15" s="78"/>
    </row>
    <row r="16" customHeight="1" spans="1:20">
      <c r="A16" s="28">
        <v>10</v>
      </c>
      <c r="B16" s="47"/>
      <c r="C16" s="46"/>
      <c r="D16" s="356"/>
      <c r="E16" s="356"/>
      <c r="F16" s="356"/>
      <c r="G16" s="354"/>
      <c r="H16" s="355"/>
      <c r="I16" s="49"/>
      <c r="J16" s="49"/>
      <c r="K16" s="44"/>
      <c r="L16" s="361"/>
      <c r="M16" s="359"/>
      <c r="N16" s="360"/>
      <c r="O16" s="157"/>
      <c r="P16" s="157"/>
      <c r="Q16" s="141"/>
      <c r="R16" s="141">
        <f t="shared" si="0"/>
        <v>0</v>
      </c>
      <c r="S16" s="141">
        <f t="shared" si="1"/>
        <v>0</v>
      </c>
      <c r="T16" s="78"/>
    </row>
    <row r="17" customHeight="1" spans="1:20">
      <c r="A17" s="132">
        <v>11</v>
      </c>
      <c r="B17" s="47"/>
      <c r="C17" s="46"/>
      <c r="D17" s="356"/>
      <c r="E17" s="356"/>
      <c r="F17" s="356"/>
      <c r="G17" s="354"/>
      <c r="H17" s="355"/>
      <c r="I17" s="49"/>
      <c r="J17" s="49"/>
      <c r="K17" s="44"/>
      <c r="L17" s="78"/>
      <c r="M17" s="359"/>
      <c r="N17" s="360"/>
      <c r="O17" s="157"/>
      <c r="P17" s="157"/>
      <c r="Q17" s="141"/>
      <c r="R17" s="141">
        <f t="shared" si="0"/>
        <v>0</v>
      </c>
      <c r="S17" s="141">
        <f t="shared" si="1"/>
        <v>0</v>
      </c>
      <c r="T17" s="78"/>
    </row>
    <row r="18" customHeight="1" spans="1:20">
      <c r="A18" s="28">
        <v>12</v>
      </c>
      <c r="B18" s="47"/>
      <c r="C18" s="46"/>
      <c r="D18" s="356"/>
      <c r="E18" s="356"/>
      <c r="F18" s="356"/>
      <c r="G18" s="354"/>
      <c r="H18" s="355"/>
      <c r="I18" s="49"/>
      <c r="J18" s="49"/>
      <c r="K18" s="44"/>
      <c r="L18" s="361"/>
      <c r="M18" s="359"/>
      <c r="N18" s="360"/>
      <c r="O18" s="157"/>
      <c r="P18" s="157"/>
      <c r="Q18" s="141"/>
      <c r="R18" s="141">
        <f t="shared" si="0"/>
        <v>0</v>
      </c>
      <c r="S18" s="141">
        <f t="shared" si="1"/>
        <v>0</v>
      </c>
      <c r="T18" s="78"/>
    </row>
    <row r="19" customHeight="1" spans="1:20">
      <c r="A19" s="132">
        <v>13</v>
      </c>
      <c r="B19" s="47"/>
      <c r="C19" s="46"/>
      <c r="D19" s="356"/>
      <c r="E19" s="356"/>
      <c r="F19" s="356"/>
      <c r="G19" s="354"/>
      <c r="H19" s="355"/>
      <c r="I19" s="49"/>
      <c r="J19" s="49"/>
      <c r="K19" s="44"/>
      <c r="L19" s="361"/>
      <c r="M19" s="359"/>
      <c r="N19" s="360"/>
      <c r="O19" s="157"/>
      <c r="P19" s="157"/>
      <c r="Q19" s="141"/>
      <c r="R19" s="141">
        <f t="shared" si="0"/>
        <v>0</v>
      </c>
      <c r="S19" s="141">
        <f t="shared" si="1"/>
        <v>0</v>
      </c>
      <c r="T19" s="78"/>
    </row>
    <row r="20" customHeight="1" spans="1:20">
      <c r="A20" s="28">
        <v>14</v>
      </c>
      <c r="B20" s="47"/>
      <c r="C20" s="46"/>
      <c r="D20" s="356"/>
      <c r="E20" s="356"/>
      <c r="F20" s="356"/>
      <c r="G20" s="354"/>
      <c r="H20" s="355"/>
      <c r="I20" s="49"/>
      <c r="J20" s="49"/>
      <c r="K20" s="44"/>
      <c r="L20" s="361"/>
      <c r="M20" s="359"/>
      <c r="N20" s="360"/>
      <c r="O20" s="157"/>
      <c r="P20" s="157"/>
      <c r="Q20" s="141"/>
      <c r="R20" s="141">
        <f t="shared" si="0"/>
        <v>0</v>
      </c>
      <c r="S20" s="141">
        <f t="shared" si="1"/>
        <v>0</v>
      </c>
      <c r="T20" s="78"/>
    </row>
    <row r="21" customHeight="1" spans="1:20">
      <c r="A21" s="132">
        <v>15</v>
      </c>
      <c r="B21" s="47"/>
      <c r="C21" s="46"/>
      <c r="D21" s="356"/>
      <c r="E21" s="356"/>
      <c r="F21" s="356"/>
      <c r="G21" s="354"/>
      <c r="H21" s="355"/>
      <c r="I21" s="49"/>
      <c r="J21" s="49"/>
      <c r="K21" s="44"/>
      <c r="L21" s="78"/>
      <c r="M21" s="359"/>
      <c r="N21" s="360"/>
      <c r="O21" s="157"/>
      <c r="P21" s="157"/>
      <c r="Q21" s="141"/>
      <c r="R21" s="141">
        <f t="shared" si="0"/>
        <v>0</v>
      </c>
      <c r="S21" s="141">
        <f t="shared" si="1"/>
        <v>0</v>
      </c>
      <c r="T21" s="78"/>
    </row>
    <row r="22" customHeight="1" spans="1:20">
      <c r="A22" s="28">
        <v>16</v>
      </c>
      <c r="B22" s="47"/>
      <c r="C22" s="46"/>
      <c r="D22" s="356"/>
      <c r="E22" s="356"/>
      <c r="F22" s="356"/>
      <c r="G22" s="354"/>
      <c r="H22" s="355"/>
      <c r="I22" s="49"/>
      <c r="J22" s="49"/>
      <c r="K22" s="44"/>
      <c r="L22" s="361"/>
      <c r="M22" s="359"/>
      <c r="N22" s="360"/>
      <c r="O22" s="157"/>
      <c r="P22" s="157"/>
      <c r="Q22" s="141"/>
      <c r="R22" s="141">
        <f t="shared" si="0"/>
        <v>0</v>
      </c>
      <c r="S22" s="141">
        <f t="shared" si="1"/>
        <v>0</v>
      </c>
      <c r="T22" s="78"/>
    </row>
    <row r="23" customHeight="1" spans="1:20">
      <c r="A23" s="132">
        <v>17</v>
      </c>
      <c r="B23" s="47"/>
      <c r="C23" s="46"/>
      <c r="D23" s="356"/>
      <c r="E23" s="356"/>
      <c r="F23" s="356"/>
      <c r="G23" s="354"/>
      <c r="H23" s="355"/>
      <c r="I23" s="49"/>
      <c r="J23" s="49"/>
      <c r="K23" s="44"/>
      <c r="L23" s="78"/>
      <c r="M23" s="359"/>
      <c r="N23" s="360"/>
      <c r="O23" s="157"/>
      <c r="P23" s="157"/>
      <c r="Q23" s="141"/>
      <c r="R23" s="141">
        <f t="shared" si="0"/>
        <v>0</v>
      </c>
      <c r="S23" s="141">
        <f t="shared" si="1"/>
        <v>0</v>
      </c>
      <c r="T23" s="78"/>
    </row>
    <row r="24" customHeight="1" spans="1:20">
      <c r="A24" s="28">
        <v>18</v>
      </c>
      <c r="B24" s="47"/>
      <c r="C24" s="46"/>
      <c r="D24" s="356"/>
      <c r="E24" s="356"/>
      <c r="F24" s="356"/>
      <c r="G24" s="354"/>
      <c r="H24" s="355"/>
      <c r="I24" s="49"/>
      <c r="J24" s="49"/>
      <c r="K24" s="44"/>
      <c r="L24" s="78"/>
      <c r="M24" s="359"/>
      <c r="N24" s="360"/>
      <c r="O24" s="157"/>
      <c r="P24" s="157"/>
      <c r="Q24" s="141"/>
      <c r="R24" s="141">
        <f t="shared" si="0"/>
        <v>0</v>
      </c>
      <c r="S24" s="141">
        <f t="shared" si="1"/>
        <v>0</v>
      </c>
      <c r="T24" s="78"/>
    </row>
    <row r="25" customHeight="1" spans="1:20">
      <c r="A25" s="132">
        <v>19</v>
      </c>
      <c r="B25" s="47"/>
      <c r="C25" s="46"/>
      <c r="D25" s="356"/>
      <c r="E25" s="356"/>
      <c r="F25" s="356"/>
      <c r="G25" s="354"/>
      <c r="H25" s="355"/>
      <c r="I25" s="49"/>
      <c r="J25" s="49"/>
      <c r="K25" s="44"/>
      <c r="L25" s="78"/>
      <c r="M25" s="359"/>
      <c r="N25" s="360"/>
      <c r="O25" s="157"/>
      <c r="P25" s="157"/>
      <c r="Q25" s="141"/>
      <c r="R25" s="141">
        <f t="shared" si="0"/>
        <v>0</v>
      </c>
      <c r="S25" s="141">
        <f t="shared" si="1"/>
        <v>0</v>
      </c>
      <c r="T25" s="78"/>
    </row>
    <row r="26" customHeight="1" spans="1:20">
      <c r="A26" s="28">
        <v>20</v>
      </c>
      <c r="B26" s="47"/>
      <c r="C26" s="46"/>
      <c r="D26" s="356"/>
      <c r="E26" s="356"/>
      <c r="F26" s="356"/>
      <c r="G26" s="354"/>
      <c r="H26" s="355"/>
      <c r="I26" s="49"/>
      <c r="J26" s="49"/>
      <c r="K26" s="44"/>
      <c r="L26" s="78"/>
      <c r="M26" s="359"/>
      <c r="N26" s="360"/>
      <c r="O26" s="157"/>
      <c r="P26" s="157"/>
      <c r="Q26" s="141"/>
      <c r="R26" s="141">
        <f t="shared" si="0"/>
        <v>0</v>
      </c>
      <c r="S26" s="141">
        <f t="shared" si="1"/>
        <v>0</v>
      </c>
      <c r="T26" s="78"/>
    </row>
    <row r="27" customHeight="1" spans="1:20">
      <c r="A27" s="132">
        <v>21</v>
      </c>
      <c r="B27" s="47"/>
      <c r="C27" s="46"/>
      <c r="D27" s="356"/>
      <c r="E27" s="356"/>
      <c r="F27" s="356"/>
      <c r="G27" s="354"/>
      <c r="H27" s="355"/>
      <c r="I27" s="49"/>
      <c r="J27" s="49"/>
      <c r="K27" s="44"/>
      <c r="L27" s="78"/>
      <c r="M27" s="359"/>
      <c r="N27" s="360"/>
      <c r="O27" s="157"/>
      <c r="P27" s="157"/>
      <c r="Q27" s="141"/>
      <c r="R27" s="141">
        <f t="shared" si="0"/>
        <v>0</v>
      </c>
      <c r="S27" s="141">
        <f t="shared" si="1"/>
        <v>0</v>
      </c>
      <c r="T27" s="78"/>
    </row>
    <row r="28" customHeight="1" spans="1:20">
      <c r="A28" s="28">
        <v>22</v>
      </c>
      <c r="B28" s="47"/>
      <c r="C28" s="46"/>
      <c r="D28" s="356"/>
      <c r="E28" s="356"/>
      <c r="F28" s="356"/>
      <c r="G28" s="354"/>
      <c r="H28" s="355"/>
      <c r="I28" s="49"/>
      <c r="J28" s="49"/>
      <c r="K28" s="44"/>
      <c r="L28" s="78"/>
      <c r="M28" s="359"/>
      <c r="N28" s="360"/>
      <c r="O28" s="157"/>
      <c r="P28" s="157"/>
      <c r="Q28" s="141"/>
      <c r="R28" s="141">
        <f t="shared" ref="R28:R91" si="2">Q28-K28</f>
        <v>0</v>
      </c>
      <c r="S28" s="141">
        <f t="shared" ref="S28:S91" si="3">IF(K28=0,0,ROUND(R28/K28*100,2))</f>
        <v>0</v>
      </c>
      <c r="T28" s="78"/>
    </row>
    <row r="29" customHeight="1" spans="1:20">
      <c r="A29" s="132">
        <v>23</v>
      </c>
      <c r="B29" s="47"/>
      <c r="C29" s="46"/>
      <c r="D29" s="356"/>
      <c r="E29" s="356"/>
      <c r="F29" s="356"/>
      <c r="G29" s="354"/>
      <c r="H29" s="355"/>
      <c r="I29" s="49"/>
      <c r="J29" s="49"/>
      <c r="K29" s="44"/>
      <c r="L29" s="78"/>
      <c r="M29" s="359"/>
      <c r="N29" s="360"/>
      <c r="O29" s="157"/>
      <c r="P29" s="157"/>
      <c r="Q29" s="141"/>
      <c r="R29" s="141">
        <f t="shared" si="2"/>
        <v>0</v>
      </c>
      <c r="S29" s="141">
        <f t="shared" si="3"/>
        <v>0</v>
      </c>
      <c r="T29" s="78"/>
    </row>
    <row r="30" customHeight="1" spans="1:20">
      <c r="A30" s="28">
        <v>24</v>
      </c>
      <c r="B30" s="47"/>
      <c r="C30" s="46"/>
      <c r="D30" s="356"/>
      <c r="E30" s="356"/>
      <c r="F30" s="356"/>
      <c r="G30" s="354"/>
      <c r="H30" s="355"/>
      <c r="I30" s="49"/>
      <c r="J30" s="49"/>
      <c r="K30" s="44"/>
      <c r="L30" s="78"/>
      <c r="M30" s="359"/>
      <c r="N30" s="360"/>
      <c r="O30" s="157"/>
      <c r="P30" s="157"/>
      <c r="Q30" s="141"/>
      <c r="R30" s="141">
        <f t="shared" si="2"/>
        <v>0</v>
      </c>
      <c r="S30" s="141">
        <f t="shared" si="3"/>
        <v>0</v>
      </c>
      <c r="T30" s="78"/>
    </row>
    <row r="31" customHeight="1" spans="1:20">
      <c r="A31" s="132">
        <v>25</v>
      </c>
      <c r="B31" s="47"/>
      <c r="C31" s="46"/>
      <c r="D31" s="356"/>
      <c r="E31" s="356"/>
      <c r="F31" s="356"/>
      <c r="G31" s="354"/>
      <c r="H31" s="355"/>
      <c r="I31" s="49"/>
      <c r="J31" s="49"/>
      <c r="K31" s="44"/>
      <c r="L31" s="78"/>
      <c r="M31" s="359"/>
      <c r="N31" s="360"/>
      <c r="O31" s="157"/>
      <c r="P31" s="157"/>
      <c r="Q31" s="141"/>
      <c r="R31" s="141">
        <f t="shared" si="2"/>
        <v>0</v>
      </c>
      <c r="S31" s="141">
        <f t="shared" si="3"/>
        <v>0</v>
      </c>
      <c r="T31" s="78"/>
    </row>
    <row r="32" customHeight="1" spans="1:20">
      <c r="A32" s="28">
        <v>26</v>
      </c>
      <c r="B32" s="47"/>
      <c r="C32" s="46"/>
      <c r="D32" s="356"/>
      <c r="E32" s="356"/>
      <c r="F32" s="356"/>
      <c r="G32" s="354"/>
      <c r="H32" s="355"/>
      <c r="I32" s="49"/>
      <c r="J32" s="49"/>
      <c r="K32" s="44"/>
      <c r="L32" s="78"/>
      <c r="M32" s="359"/>
      <c r="N32" s="360"/>
      <c r="O32" s="157"/>
      <c r="P32" s="157"/>
      <c r="Q32" s="141"/>
      <c r="R32" s="141">
        <f t="shared" si="2"/>
        <v>0</v>
      </c>
      <c r="S32" s="141">
        <f t="shared" si="3"/>
        <v>0</v>
      </c>
      <c r="T32" s="78"/>
    </row>
    <row r="33" customHeight="1" spans="1:20">
      <c r="A33" s="132">
        <v>27</v>
      </c>
      <c r="B33" s="47"/>
      <c r="C33" s="46"/>
      <c r="D33" s="356"/>
      <c r="E33" s="356"/>
      <c r="F33" s="356"/>
      <c r="G33" s="354"/>
      <c r="H33" s="355"/>
      <c r="I33" s="49"/>
      <c r="J33" s="49"/>
      <c r="K33" s="44"/>
      <c r="L33" s="78"/>
      <c r="M33" s="359"/>
      <c r="N33" s="360"/>
      <c r="O33" s="157"/>
      <c r="P33" s="157"/>
      <c r="Q33" s="141"/>
      <c r="R33" s="141">
        <f t="shared" si="2"/>
        <v>0</v>
      </c>
      <c r="S33" s="141">
        <f t="shared" si="3"/>
        <v>0</v>
      </c>
      <c r="T33" s="78"/>
    </row>
    <row r="34" customHeight="1" spans="1:20">
      <c r="A34" s="28">
        <v>28</v>
      </c>
      <c r="B34" s="47"/>
      <c r="C34" s="46"/>
      <c r="D34" s="356"/>
      <c r="E34" s="356"/>
      <c r="F34" s="356"/>
      <c r="G34" s="354"/>
      <c r="H34" s="355"/>
      <c r="I34" s="49"/>
      <c r="J34" s="49"/>
      <c r="K34" s="44"/>
      <c r="L34" s="78"/>
      <c r="M34" s="359"/>
      <c r="N34" s="360"/>
      <c r="O34" s="157"/>
      <c r="P34" s="157"/>
      <c r="Q34" s="141"/>
      <c r="R34" s="141">
        <f t="shared" si="2"/>
        <v>0</v>
      </c>
      <c r="S34" s="141">
        <f t="shared" si="3"/>
        <v>0</v>
      </c>
      <c r="T34" s="78"/>
    </row>
    <row r="35" customHeight="1" spans="1:20">
      <c r="A35" s="132">
        <v>29</v>
      </c>
      <c r="B35" s="47"/>
      <c r="C35" s="46"/>
      <c r="D35" s="356"/>
      <c r="E35" s="356"/>
      <c r="F35" s="356"/>
      <c r="G35" s="354"/>
      <c r="H35" s="355"/>
      <c r="I35" s="49"/>
      <c r="J35" s="49"/>
      <c r="K35" s="44"/>
      <c r="L35" s="78"/>
      <c r="M35" s="359"/>
      <c r="N35" s="360"/>
      <c r="O35" s="157"/>
      <c r="P35" s="157"/>
      <c r="Q35" s="141"/>
      <c r="R35" s="141">
        <f t="shared" si="2"/>
        <v>0</v>
      </c>
      <c r="S35" s="141">
        <f t="shared" si="3"/>
        <v>0</v>
      </c>
      <c r="T35" s="78"/>
    </row>
    <row r="36" customHeight="1" spans="1:20">
      <c r="A36" s="28">
        <v>30</v>
      </c>
      <c r="B36" s="47"/>
      <c r="C36" s="46"/>
      <c r="D36" s="356"/>
      <c r="E36" s="356"/>
      <c r="F36" s="356"/>
      <c r="G36" s="354"/>
      <c r="H36" s="355"/>
      <c r="I36" s="49"/>
      <c r="J36" s="49"/>
      <c r="K36" s="44"/>
      <c r="L36" s="78"/>
      <c r="M36" s="359"/>
      <c r="N36" s="360"/>
      <c r="O36" s="157"/>
      <c r="P36" s="157"/>
      <c r="Q36" s="141"/>
      <c r="R36" s="141">
        <f t="shared" si="2"/>
        <v>0</v>
      </c>
      <c r="S36" s="141">
        <f t="shared" si="3"/>
        <v>0</v>
      </c>
      <c r="T36" s="78"/>
    </row>
    <row r="37" customHeight="1" spans="1:20">
      <c r="A37" s="132">
        <v>31</v>
      </c>
      <c r="B37" s="47"/>
      <c r="C37" s="46"/>
      <c r="D37" s="356"/>
      <c r="E37" s="356"/>
      <c r="F37" s="356"/>
      <c r="G37" s="354"/>
      <c r="H37" s="355"/>
      <c r="I37" s="49"/>
      <c r="J37" s="49"/>
      <c r="K37" s="44"/>
      <c r="L37" s="78"/>
      <c r="M37" s="359"/>
      <c r="N37" s="360"/>
      <c r="O37" s="157"/>
      <c r="P37" s="157"/>
      <c r="Q37" s="141"/>
      <c r="R37" s="141">
        <f t="shared" si="2"/>
        <v>0</v>
      </c>
      <c r="S37" s="141">
        <f t="shared" si="3"/>
        <v>0</v>
      </c>
      <c r="T37" s="78"/>
    </row>
    <row r="38" customHeight="1" spans="1:20">
      <c r="A38" s="28">
        <v>32</v>
      </c>
      <c r="B38" s="47"/>
      <c r="C38" s="46"/>
      <c r="D38" s="356"/>
      <c r="E38" s="356"/>
      <c r="F38" s="356"/>
      <c r="G38" s="354"/>
      <c r="H38" s="355"/>
      <c r="I38" s="49"/>
      <c r="J38" s="49"/>
      <c r="K38" s="44"/>
      <c r="L38" s="78"/>
      <c r="M38" s="359"/>
      <c r="N38" s="360"/>
      <c r="O38" s="157"/>
      <c r="P38" s="157"/>
      <c r="Q38" s="141"/>
      <c r="R38" s="141">
        <f t="shared" si="2"/>
        <v>0</v>
      </c>
      <c r="S38" s="141">
        <f t="shared" si="3"/>
        <v>0</v>
      </c>
      <c r="T38" s="78"/>
    </row>
    <row r="39" customHeight="1" spans="1:20">
      <c r="A39" s="132">
        <v>33</v>
      </c>
      <c r="B39" s="47"/>
      <c r="C39" s="46"/>
      <c r="D39" s="356"/>
      <c r="E39" s="356"/>
      <c r="F39" s="356"/>
      <c r="G39" s="354"/>
      <c r="H39" s="355"/>
      <c r="I39" s="49"/>
      <c r="J39" s="49"/>
      <c r="K39" s="44"/>
      <c r="L39" s="78"/>
      <c r="M39" s="359"/>
      <c r="N39" s="360"/>
      <c r="O39" s="157"/>
      <c r="P39" s="157"/>
      <c r="Q39" s="141"/>
      <c r="R39" s="141">
        <f t="shared" si="2"/>
        <v>0</v>
      </c>
      <c r="S39" s="141">
        <f t="shared" si="3"/>
        <v>0</v>
      </c>
      <c r="T39" s="78"/>
    </row>
    <row r="40" customHeight="1" spans="1:20">
      <c r="A40" s="28">
        <v>34</v>
      </c>
      <c r="B40" s="47"/>
      <c r="C40" s="46"/>
      <c r="D40" s="356"/>
      <c r="E40" s="356"/>
      <c r="F40" s="356"/>
      <c r="G40" s="354"/>
      <c r="H40" s="355"/>
      <c r="I40" s="49"/>
      <c r="J40" s="49"/>
      <c r="K40" s="44"/>
      <c r="L40" s="78"/>
      <c r="M40" s="359"/>
      <c r="N40" s="360"/>
      <c r="O40" s="157"/>
      <c r="P40" s="157"/>
      <c r="Q40" s="141"/>
      <c r="R40" s="141">
        <f t="shared" si="2"/>
        <v>0</v>
      </c>
      <c r="S40" s="141">
        <f t="shared" si="3"/>
        <v>0</v>
      </c>
      <c r="T40" s="78"/>
    </row>
    <row r="41" customHeight="1" spans="1:20">
      <c r="A41" s="132">
        <v>35</v>
      </c>
      <c r="B41" s="47"/>
      <c r="C41" s="46"/>
      <c r="D41" s="356"/>
      <c r="E41" s="356"/>
      <c r="F41" s="356"/>
      <c r="G41" s="354"/>
      <c r="H41" s="355"/>
      <c r="I41" s="49"/>
      <c r="J41" s="49"/>
      <c r="K41" s="44"/>
      <c r="L41" s="78"/>
      <c r="M41" s="359"/>
      <c r="N41" s="360"/>
      <c r="O41" s="157"/>
      <c r="P41" s="157"/>
      <c r="Q41" s="141"/>
      <c r="R41" s="141">
        <f t="shared" si="2"/>
        <v>0</v>
      </c>
      <c r="S41" s="141">
        <f t="shared" si="3"/>
        <v>0</v>
      </c>
      <c r="T41" s="78"/>
    </row>
    <row r="42" customHeight="1" spans="1:20">
      <c r="A42" s="28">
        <v>36</v>
      </c>
      <c r="B42" s="47"/>
      <c r="C42" s="46"/>
      <c r="D42" s="356"/>
      <c r="E42" s="356"/>
      <c r="F42" s="356"/>
      <c r="G42" s="354"/>
      <c r="H42" s="355"/>
      <c r="I42" s="49"/>
      <c r="J42" s="49"/>
      <c r="K42" s="44"/>
      <c r="L42" s="78"/>
      <c r="M42" s="359"/>
      <c r="N42" s="360"/>
      <c r="O42" s="157"/>
      <c r="P42" s="157"/>
      <c r="Q42" s="141"/>
      <c r="R42" s="141">
        <f t="shared" si="2"/>
        <v>0</v>
      </c>
      <c r="S42" s="141">
        <f t="shared" si="3"/>
        <v>0</v>
      </c>
      <c r="T42" s="78"/>
    </row>
    <row r="43" customHeight="1" spans="1:20">
      <c r="A43" s="132">
        <v>37</v>
      </c>
      <c r="B43" s="47"/>
      <c r="C43" s="46"/>
      <c r="D43" s="356"/>
      <c r="E43" s="356"/>
      <c r="F43" s="356"/>
      <c r="G43" s="354"/>
      <c r="H43" s="355"/>
      <c r="I43" s="49"/>
      <c r="J43" s="49"/>
      <c r="K43" s="44"/>
      <c r="L43" s="78"/>
      <c r="M43" s="359"/>
      <c r="N43" s="360"/>
      <c r="O43" s="157"/>
      <c r="P43" s="157"/>
      <c r="Q43" s="141"/>
      <c r="R43" s="141">
        <f t="shared" si="2"/>
        <v>0</v>
      </c>
      <c r="S43" s="141">
        <f t="shared" si="3"/>
        <v>0</v>
      </c>
      <c r="T43" s="78"/>
    </row>
    <row r="44" customHeight="1" spans="1:20">
      <c r="A44" s="28">
        <v>38</v>
      </c>
      <c r="B44" s="47"/>
      <c r="C44" s="46"/>
      <c r="D44" s="356"/>
      <c r="E44" s="356"/>
      <c r="F44" s="356"/>
      <c r="G44" s="354"/>
      <c r="H44" s="355"/>
      <c r="I44" s="49"/>
      <c r="J44" s="49"/>
      <c r="K44" s="44"/>
      <c r="L44" s="78"/>
      <c r="M44" s="359"/>
      <c r="N44" s="360"/>
      <c r="O44" s="157"/>
      <c r="P44" s="157"/>
      <c r="Q44" s="141"/>
      <c r="R44" s="141">
        <f t="shared" si="2"/>
        <v>0</v>
      </c>
      <c r="S44" s="141">
        <f t="shared" si="3"/>
        <v>0</v>
      </c>
      <c r="T44" s="78"/>
    </row>
    <row r="45" customHeight="1" spans="1:20">
      <c r="A45" s="132">
        <v>39</v>
      </c>
      <c r="B45" s="47"/>
      <c r="C45" s="46"/>
      <c r="D45" s="356"/>
      <c r="E45" s="356"/>
      <c r="F45" s="356"/>
      <c r="G45" s="354"/>
      <c r="H45" s="355"/>
      <c r="I45" s="49"/>
      <c r="J45" s="49"/>
      <c r="K45" s="44"/>
      <c r="L45" s="78"/>
      <c r="M45" s="359"/>
      <c r="N45" s="360"/>
      <c r="O45" s="157"/>
      <c r="P45" s="157"/>
      <c r="Q45" s="141"/>
      <c r="R45" s="141">
        <f t="shared" si="2"/>
        <v>0</v>
      </c>
      <c r="S45" s="141">
        <f t="shared" si="3"/>
        <v>0</v>
      </c>
      <c r="T45" s="78"/>
    </row>
    <row r="46" customHeight="1" spans="1:20">
      <c r="A46" s="28">
        <v>40</v>
      </c>
      <c r="B46" s="47"/>
      <c r="C46" s="46"/>
      <c r="D46" s="356"/>
      <c r="E46" s="356"/>
      <c r="F46" s="356"/>
      <c r="G46" s="354"/>
      <c r="H46" s="355"/>
      <c r="I46" s="49"/>
      <c r="J46" s="49"/>
      <c r="K46" s="44"/>
      <c r="L46" s="78"/>
      <c r="M46" s="359"/>
      <c r="N46" s="360"/>
      <c r="O46" s="157"/>
      <c r="P46" s="157"/>
      <c r="Q46" s="141"/>
      <c r="R46" s="141">
        <f t="shared" si="2"/>
        <v>0</v>
      </c>
      <c r="S46" s="141">
        <f t="shared" si="3"/>
        <v>0</v>
      </c>
      <c r="T46" s="78"/>
    </row>
    <row r="47" customHeight="1" spans="1:20">
      <c r="A47" s="132">
        <v>41</v>
      </c>
      <c r="B47" s="47"/>
      <c r="C47" s="46"/>
      <c r="D47" s="356"/>
      <c r="E47" s="356"/>
      <c r="F47" s="356"/>
      <c r="G47" s="354"/>
      <c r="H47" s="355"/>
      <c r="I47" s="49"/>
      <c r="J47" s="49"/>
      <c r="K47" s="44"/>
      <c r="L47" s="78"/>
      <c r="M47" s="359"/>
      <c r="N47" s="360"/>
      <c r="O47" s="157"/>
      <c r="P47" s="157"/>
      <c r="Q47" s="141"/>
      <c r="R47" s="141">
        <f t="shared" si="2"/>
        <v>0</v>
      </c>
      <c r="S47" s="141">
        <f t="shared" si="3"/>
        <v>0</v>
      </c>
      <c r="T47" s="78"/>
    </row>
    <row r="48" customHeight="1" spans="1:20">
      <c r="A48" s="28">
        <v>42</v>
      </c>
      <c r="B48" s="47"/>
      <c r="C48" s="46"/>
      <c r="D48" s="356"/>
      <c r="E48" s="356"/>
      <c r="F48" s="356"/>
      <c r="G48" s="354"/>
      <c r="H48" s="355"/>
      <c r="I48" s="49"/>
      <c r="J48" s="49"/>
      <c r="K48" s="44"/>
      <c r="L48" s="78"/>
      <c r="M48" s="359"/>
      <c r="N48" s="360"/>
      <c r="O48" s="157"/>
      <c r="P48" s="157"/>
      <c r="Q48" s="141"/>
      <c r="R48" s="141">
        <f t="shared" si="2"/>
        <v>0</v>
      </c>
      <c r="S48" s="141">
        <f t="shared" si="3"/>
        <v>0</v>
      </c>
      <c r="T48" s="78"/>
    </row>
    <row r="49" customHeight="1" spans="1:20">
      <c r="A49" s="132">
        <v>43</v>
      </c>
      <c r="B49" s="47"/>
      <c r="C49" s="46"/>
      <c r="D49" s="356"/>
      <c r="E49" s="356"/>
      <c r="F49" s="356"/>
      <c r="G49" s="354"/>
      <c r="H49" s="355"/>
      <c r="I49" s="49"/>
      <c r="J49" s="49"/>
      <c r="K49" s="44"/>
      <c r="L49" s="78"/>
      <c r="M49" s="359"/>
      <c r="N49" s="360"/>
      <c r="O49" s="157"/>
      <c r="P49" s="157"/>
      <c r="Q49" s="141"/>
      <c r="R49" s="141">
        <f t="shared" si="2"/>
        <v>0</v>
      </c>
      <c r="S49" s="141">
        <f t="shared" si="3"/>
        <v>0</v>
      </c>
      <c r="T49" s="78"/>
    </row>
    <row r="50" customHeight="1" spans="1:20">
      <c r="A50" s="28">
        <v>44</v>
      </c>
      <c r="B50" s="47"/>
      <c r="C50" s="46"/>
      <c r="D50" s="356"/>
      <c r="E50" s="356"/>
      <c r="F50" s="356"/>
      <c r="G50" s="354"/>
      <c r="H50" s="355"/>
      <c r="I50" s="49"/>
      <c r="J50" s="49"/>
      <c r="K50" s="44"/>
      <c r="L50" s="78"/>
      <c r="M50" s="359"/>
      <c r="N50" s="360"/>
      <c r="O50" s="157"/>
      <c r="P50" s="157"/>
      <c r="Q50" s="141"/>
      <c r="R50" s="141">
        <f t="shared" si="2"/>
        <v>0</v>
      </c>
      <c r="S50" s="141">
        <f t="shared" si="3"/>
        <v>0</v>
      </c>
      <c r="T50" s="78"/>
    </row>
    <row r="51" customHeight="1" spans="1:20">
      <c r="A51" s="132">
        <v>45</v>
      </c>
      <c r="B51" s="47"/>
      <c r="C51" s="46"/>
      <c r="D51" s="356"/>
      <c r="E51" s="356"/>
      <c r="F51" s="356"/>
      <c r="G51" s="354"/>
      <c r="H51" s="355"/>
      <c r="I51" s="49"/>
      <c r="J51" s="49"/>
      <c r="K51" s="44"/>
      <c r="L51" s="78"/>
      <c r="M51" s="359"/>
      <c r="N51" s="360"/>
      <c r="O51" s="157"/>
      <c r="P51" s="157"/>
      <c r="Q51" s="141"/>
      <c r="R51" s="141">
        <f t="shared" si="2"/>
        <v>0</v>
      </c>
      <c r="S51" s="141">
        <f t="shared" si="3"/>
        <v>0</v>
      </c>
      <c r="T51" s="78"/>
    </row>
    <row r="52" customHeight="1" spans="1:20">
      <c r="A52" s="28">
        <v>46</v>
      </c>
      <c r="B52" s="47"/>
      <c r="C52" s="46"/>
      <c r="D52" s="356"/>
      <c r="E52" s="356"/>
      <c r="F52" s="356"/>
      <c r="G52" s="354"/>
      <c r="H52" s="355"/>
      <c r="I52" s="49"/>
      <c r="J52" s="49"/>
      <c r="K52" s="44"/>
      <c r="L52" s="78"/>
      <c r="M52" s="359"/>
      <c r="N52" s="360"/>
      <c r="O52" s="157"/>
      <c r="P52" s="157"/>
      <c r="Q52" s="141"/>
      <c r="R52" s="141">
        <f t="shared" si="2"/>
        <v>0</v>
      </c>
      <c r="S52" s="141">
        <f t="shared" si="3"/>
        <v>0</v>
      </c>
      <c r="T52" s="78"/>
    </row>
    <row r="53" customHeight="1" spans="1:20">
      <c r="A53" s="132">
        <v>47</v>
      </c>
      <c r="B53" s="47"/>
      <c r="C53" s="46"/>
      <c r="D53" s="356"/>
      <c r="E53" s="356"/>
      <c r="F53" s="356"/>
      <c r="G53" s="354"/>
      <c r="H53" s="355"/>
      <c r="I53" s="49"/>
      <c r="J53" s="49"/>
      <c r="K53" s="44"/>
      <c r="L53" s="78"/>
      <c r="M53" s="359"/>
      <c r="N53" s="360"/>
      <c r="O53" s="157"/>
      <c r="P53" s="157"/>
      <c r="Q53" s="141"/>
      <c r="R53" s="141">
        <f t="shared" si="2"/>
        <v>0</v>
      </c>
      <c r="S53" s="141">
        <f t="shared" si="3"/>
        <v>0</v>
      </c>
      <c r="T53" s="78"/>
    </row>
    <row r="54" customHeight="1" spans="1:20">
      <c r="A54" s="28">
        <v>48</v>
      </c>
      <c r="B54" s="47"/>
      <c r="C54" s="46"/>
      <c r="D54" s="356"/>
      <c r="E54" s="356"/>
      <c r="F54" s="356"/>
      <c r="G54" s="354"/>
      <c r="H54" s="355"/>
      <c r="I54" s="49"/>
      <c r="J54" s="49"/>
      <c r="K54" s="44"/>
      <c r="L54" s="78"/>
      <c r="M54" s="359"/>
      <c r="N54" s="360"/>
      <c r="O54" s="157"/>
      <c r="P54" s="157"/>
      <c r="Q54" s="141"/>
      <c r="R54" s="141">
        <f t="shared" si="2"/>
        <v>0</v>
      </c>
      <c r="S54" s="141">
        <f t="shared" si="3"/>
        <v>0</v>
      </c>
      <c r="T54" s="78"/>
    </row>
    <row r="55" customHeight="1" spans="1:20">
      <c r="A55" s="132">
        <v>49</v>
      </c>
      <c r="B55" s="47"/>
      <c r="C55" s="46"/>
      <c r="D55" s="356"/>
      <c r="E55" s="356"/>
      <c r="F55" s="356"/>
      <c r="G55" s="354"/>
      <c r="H55" s="355"/>
      <c r="I55" s="49"/>
      <c r="J55" s="49"/>
      <c r="K55" s="44"/>
      <c r="L55" s="78"/>
      <c r="M55" s="359"/>
      <c r="N55" s="360"/>
      <c r="O55" s="157"/>
      <c r="P55" s="157"/>
      <c r="Q55" s="141"/>
      <c r="R55" s="141">
        <f t="shared" si="2"/>
        <v>0</v>
      </c>
      <c r="S55" s="141">
        <f t="shared" si="3"/>
        <v>0</v>
      </c>
      <c r="T55" s="78"/>
    </row>
    <row r="56" customHeight="1" spans="1:20">
      <c r="A56" s="28">
        <v>50</v>
      </c>
      <c r="B56" s="47"/>
      <c r="C56" s="46"/>
      <c r="D56" s="356"/>
      <c r="E56" s="356"/>
      <c r="F56" s="356"/>
      <c r="G56" s="354"/>
      <c r="H56" s="355"/>
      <c r="I56" s="49"/>
      <c r="J56" s="49"/>
      <c r="K56" s="44"/>
      <c r="L56" s="78"/>
      <c r="M56" s="359"/>
      <c r="N56" s="360"/>
      <c r="O56" s="157"/>
      <c r="P56" s="157"/>
      <c r="Q56" s="141"/>
      <c r="R56" s="141">
        <f t="shared" si="2"/>
        <v>0</v>
      </c>
      <c r="S56" s="141">
        <f t="shared" si="3"/>
        <v>0</v>
      </c>
      <c r="T56" s="78"/>
    </row>
    <row r="57" customHeight="1" spans="1:20">
      <c r="A57" s="132">
        <v>51</v>
      </c>
      <c r="B57" s="47"/>
      <c r="C57" s="46"/>
      <c r="D57" s="356"/>
      <c r="E57" s="356"/>
      <c r="F57" s="356"/>
      <c r="G57" s="354"/>
      <c r="H57" s="355"/>
      <c r="I57" s="49"/>
      <c r="J57" s="49"/>
      <c r="K57" s="44"/>
      <c r="L57" s="78"/>
      <c r="M57" s="359"/>
      <c r="N57" s="360"/>
      <c r="O57" s="157"/>
      <c r="P57" s="157"/>
      <c r="Q57" s="141"/>
      <c r="R57" s="141">
        <f t="shared" si="2"/>
        <v>0</v>
      </c>
      <c r="S57" s="141">
        <f t="shared" si="3"/>
        <v>0</v>
      </c>
      <c r="T57" s="78"/>
    </row>
    <row r="58" customHeight="1" spans="1:20">
      <c r="A58" s="28">
        <v>52</v>
      </c>
      <c r="B58" s="47"/>
      <c r="C58" s="46"/>
      <c r="D58" s="356"/>
      <c r="E58" s="356"/>
      <c r="F58" s="356"/>
      <c r="G58" s="354"/>
      <c r="H58" s="355"/>
      <c r="I58" s="49"/>
      <c r="J58" s="49"/>
      <c r="K58" s="44"/>
      <c r="L58" s="78"/>
      <c r="M58" s="359"/>
      <c r="N58" s="360"/>
      <c r="O58" s="157"/>
      <c r="P58" s="157"/>
      <c r="Q58" s="141"/>
      <c r="R58" s="141">
        <f t="shared" si="2"/>
        <v>0</v>
      </c>
      <c r="S58" s="141">
        <f t="shared" si="3"/>
        <v>0</v>
      </c>
      <c r="T58" s="78"/>
    </row>
    <row r="59" customHeight="1" spans="1:20">
      <c r="A59" s="132">
        <v>53</v>
      </c>
      <c r="B59" s="47"/>
      <c r="C59" s="46"/>
      <c r="D59" s="356"/>
      <c r="E59" s="356"/>
      <c r="F59" s="356"/>
      <c r="G59" s="354"/>
      <c r="H59" s="355"/>
      <c r="I59" s="49"/>
      <c r="J59" s="49"/>
      <c r="K59" s="44"/>
      <c r="L59" s="78"/>
      <c r="M59" s="359"/>
      <c r="N59" s="360"/>
      <c r="O59" s="157"/>
      <c r="P59" s="157"/>
      <c r="Q59" s="141"/>
      <c r="R59" s="141">
        <f t="shared" si="2"/>
        <v>0</v>
      </c>
      <c r="S59" s="141">
        <f t="shared" si="3"/>
        <v>0</v>
      </c>
      <c r="T59" s="78"/>
    </row>
    <row r="60" customHeight="1" spans="1:20">
      <c r="A60" s="28">
        <v>54</v>
      </c>
      <c r="B60" s="47"/>
      <c r="C60" s="46"/>
      <c r="D60" s="356"/>
      <c r="E60" s="356"/>
      <c r="F60" s="356"/>
      <c r="G60" s="354"/>
      <c r="H60" s="355"/>
      <c r="I60" s="49"/>
      <c r="J60" s="49"/>
      <c r="K60" s="44"/>
      <c r="L60" s="78"/>
      <c r="M60" s="359"/>
      <c r="N60" s="360"/>
      <c r="O60" s="157"/>
      <c r="P60" s="157"/>
      <c r="Q60" s="141"/>
      <c r="R60" s="141">
        <f t="shared" si="2"/>
        <v>0</v>
      </c>
      <c r="S60" s="141">
        <f t="shared" si="3"/>
        <v>0</v>
      </c>
      <c r="T60" s="78"/>
    </row>
    <row r="61" customHeight="1" spans="1:20">
      <c r="A61" s="132">
        <v>55</v>
      </c>
      <c r="B61" s="47"/>
      <c r="C61" s="46"/>
      <c r="D61" s="356"/>
      <c r="E61" s="356"/>
      <c r="F61" s="356"/>
      <c r="G61" s="354"/>
      <c r="H61" s="355"/>
      <c r="I61" s="49"/>
      <c r="J61" s="49"/>
      <c r="K61" s="44"/>
      <c r="L61" s="78"/>
      <c r="M61" s="359"/>
      <c r="N61" s="360"/>
      <c r="O61" s="157"/>
      <c r="P61" s="157"/>
      <c r="Q61" s="141"/>
      <c r="R61" s="141">
        <f t="shared" si="2"/>
        <v>0</v>
      </c>
      <c r="S61" s="141">
        <f t="shared" si="3"/>
        <v>0</v>
      </c>
      <c r="T61" s="78"/>
    </row>
    <row r="62" customHeight="1" spans="1:20">
      <c r="A62" s="28">
        <v>56</v>
      </c>
      <c r="B62" s="47"/>
      <c r="C62" s="46"/>
      <c r="D62" s="356"/>
      <c r="E62" s="356"/>
      <c r="F62" s="356"/>
      <c r="G62" s="354"/>
      <c r="H62" s="355"/>
      <c r="I62" s="49"/>
      <c r="J62" s="49"/>
      <c r="K62" s="44"/>
      <c r="L62" s="78"/>
      <c r="M62" s="359"/>
      <c r="N62" s="360"/>
      <c r="O62" s="157"/>
      <c r="P62" s="157"/>
      <c r="Q62" s="141"/>
      <c r="R62" s="141">
        <f t="shared" si="2"/>
        <v>0</v>
      </c>
      <c r="S62" s="141">
        <f t="shared" si="3"/>
        <v>0</v>
      </c>
      <c r="T62" s="78"/>
    </row>
    <row r="63" customHeight="1" spans="1:20">
      <c r="A63" s="132">
        <v>57</v>
      </c>
      <c r="B63" s="47"/>
      <c r="C63" s="46"/>
      <c r="D63" s="356"/>
      <c r="E63" s="356"/>
      <c r="F63" s="356"/>
      <c r="G63" s="354"/>
      <c r="H63" s="355"/>
      <c r="I63" s="49"/>
      <c r="J63" s="49"/>
      <c r="K63" s="44"/>
      <c r="L63" s="78"/>
      <c r="M63" s="359"/>
      <c r="N63" s="360"/>
      <c r="O63" s="157"/>
      <c r="P63" s="157"/>
      <c r="Q63" s="141"/>
      <c r="R63" s="141">
        <f t="shared" si="2"/>
        <v>0</v>
      </c>
      <c r="S63" s="141">
        <f t="shared" si="3"/>
        <v>0</v>
      </c>
      <c r="T63" s="78"/>
    </row>
    <row r="64" customHeight="1" spans="1:20">
      <c r="A64" s="28">
        <v>58</v>
      </c>
      <c r="B64" s="47"/>
      <c r="C64" s="46"/>
      <c r="D64" s="356"/>
      <c r="E64" s="356"/>
      <c r="F64" s="356"/>
      <c r="G64" s="354"/>
      <c r="H64" s="355"/>
      <c r="I64" s="49"/>
      <c r="J64" s="49"/>
      <c r="K64" s="44"/>
      <c r="L64" s="78"/>
      <c r="M64" s="359"/>
      <c r="N64" s="360"/>
      <c r="O64" s="157"/>
      <c r="P64" s="157"/>
      <c r="Q64" s="141"/>
      <c r="R64" s="141">
        <f t="shared" si="2"/>
        <v>0</v>
      </c>
      <c r="S64" s="141">
        <f t="shared" si="3"/>
        <v>0</v>
      </c>
      <c r="T64" s="78"/>
    </row>
    <row r="65" customHeight="1" spans="1:20">
      <c r="A65" s="132">
        <v>59</v>
      </c>
      <c r="B65" s="47"/>
      <c r="C65" s="46"/>
      <c r="D65" s="356"/>
      <c r="E65" s="356"/>
      <c r="F65" s="356"/>
      <c r="G65" s="354"/>
      <c r="H65" s="355"/>
      <c r="I65" s="49"/>
      <c r="J65" s="49"/>
      <c r="K65" s="44"/>
      <c r="L65" s="78"/>
      <c r="M65" s="359"/>
      <c r="N65" s="360"/>
      <c r="O65" s="157"/>
      <c r="P65" s="157"/>
      <c r="Q65" s="141"/>
      <c r="R65" s="141">
        <f t="shared" si="2"/>
        <v>0</v>
      </c>
      <c r="S65" s="141">
        <f t="shared" si="3"/>
        <v>0</v>
      </c>
      <c r="T65" s="78"/>
    </row>
    <row r="66" customHeight="1" spans="1:20">
      <c r="A66" s="28">
        <v>60</v>
      </c>
      <c r="B66" s="47"/>
      <c r="C66" s="46"/>
      <c r="D66" s="356"/>
      <c r="E66" s="356"/>
      <c r="F66" s="356"/>
      <c r="G66" s="354"/>
      <c r="H66" s="355"/>
      <c r="I66" s="49"/>
      <c r="J66" s="49"/>
      <c r="K66" s="44"/>
      <c r="L66" s="78"/>
      <c r="M66" s="359"/>
      <c r="N66" s="360"/>
      <c r="O66" s="157"/>
      <c r="P66" s="157"/>
      <c r="Q66" s="141"/>
      <c r="R66" s="141">
        <f t="shared" si="2"/>
        <v>0</v>
      </c>
      <c r="S66" s="141">
        <f t="shared" si="3"/>
        <v>0</v>
      </c>
      <c r="T66" s="78"/>
    </row>
    <row r="67" customHeight="1" spans="1:20">
      <c r="A67" s="132">
        <v>61</v>
      </c>
      <c r="B67" s="47"/>
      <c r="C67" s="46"/>
      <c r="D67" s="356"/>
      <c r="E67" s="356"/>
      <c r="F67" s="356"/>
      <c r="G67" s="354"/>
      <c r="H67" s="355"/>
      <c r="I67" s="49"/>
      <c r="J67" s="49"/>
      <c r="K67" s="44"/>
      <c r="L67" s="78"/>
      <c r="M67" s="359"/>
      <c r="N67" s="360"/>
      <c r="O67" s="157"/>
      <c r="P67" s="157"/>
      <c r="Q67" s="141"/>
      <c r="R67" s="141">
        <f t="shared" si="2"/>
        <v>0</v>
      </c>
      <c r="S67" s="141">
        <f t="shared" si="3"/>
        <v>0</v>
      </c>
      <c r="T67" s="78"/>
    </row>
    <row r="68" customHeight="1" spans="1:20">
      <c r="A68" s="28">
        <v>62</v>
      </c>
      <c r="B68" s="47"/>
      <c r="C68" s="46"/>
      <c r="D68" s="356"/>
      <c r="E68" s="356"/>
      <c r="F68" s="356"/>
      <c r="G68" s="354"/>
      <c r="H68" s="355"/>
      <c r="I68" s="49"/>
      <c r="J68" s="49"/>
      <c r="K68" s="44"/>
      <c r="L68" s="78"/>
      <c r="M68" s="359"/>
      <c r="N68" s="360"/>
      <c r="O68" s="157"/>
      <c r="P68" s="157"/>
      <c r="Q68" s="141"/>
      <c r="R68" s="141">
        <f t="shared" si="2"/>
        <v>0</v>
      </c>
      <c r="S68" s="141">
        <f t="shared" si="3"/>
        <v>0</v>
      </c>
      <c r="T68" s="78"/>
    </row>
    <row r="69" customHeight="1" spans="1:20">
      <c r="A69" s="132">
        <v>63</v>
      </c>
      <c r="B69" s="47"/>
      <c r="C69" s="46"/>
      <c r="D69" s="356"/>
      <c r="E69" s="356"/>
      <c r="F69" s="356"/>
      <c r="G69" s="354"/>
      <c r="H69" s="355"/>
      <c r="I69" s="49"/>
      <c r="J69" s="49"/>
      <c r="K69" s="44"/>
      <c r="L69" s="78"/>
      <c r="M69" s="359"/>
      <c r="N69" s="360"/>
      <c r="O69" s="157"/>
      <c r="P69" s="157"/>
      <c r="Q69" s="141"/>
      <c r="R69" s="141">
        <f t="shared" si="2"/>
        <v>0</v>
      </c>
      <c r="S69" s="141">
        <f t="shared" si="3"/>
        <v>0</v>
      </c>
      <c r="T69" s="78"/>
    </row>
    <row r="70" customHeight="1" spans="1:20">
      <c r="A70" s="28">
        <v>64</v>
      </c>
      <c r="B70" s="47"/>
      <c r="C70" s="46"/>
      <c r="D70" s="356"/>
      <c r="E70" s="356"/>
      <c r="F70" s="356"/>
      <c r="G70" s="354"/>
      <c r="H70" s="355"/>
      <c r="I70" s="49"/>
      <c r="J70" s="49"/>
      <c r="K70" s="44"/>
      <c r="L70" s="78"/>
      <c r="M70" s="359"/>
      <c r="N70" s="360"/>
      <c r="O70" s="157"/>
      <c r="P70" s="157"/>
      <c r="Q70" s="141"/>
      <c r="R70" s="141">
        <f t="shared" si="2"/>
        <v>0</v>
      </c>
      <c r="S70" s="141">
        <f t="shared" si="3"/>
        <v>0</v>
      </c>
      <c r="T70" s="78"/>
    </row>
    <row r="71" customHeight="1" spans="1:20">
      <c r="A71" s="132">
        <v>65</v>
      </c>
      <c r="B71" s="47"/>
      <c r="C71" s="46"/>
      <c r="D71" s="356"/>
      <c r="E71" s="356"/>
      <c r="F71" s="356"/>
      <c r="G71" s="354"/>
      <c r="H71" s="355"/>
      <c r="I71" s="49"/>
      <c r="J71" s="49"/>
      <c r="K71" s="44"/>
      <c r="L71" s="78"/>
      <c r="M71" s="359"/>
      <c r="N71" s="360"/>
      <c r="O71" s="157"/>
      <c r="P71" s="157"/>
      <c r="Q71" s="141"/>
      <c r="R71" s="141">
        <f t="shared" si="2"/>
        <v>0</v>
      </c>
      <c r="S71" s="141">
        <f t="shared" si="3"/>
        <v>0</v>
      </c>
      <c r="T71" s="78"/>
    </row>
    <row r="72" customHeight="1" spans="1:20">
      <c r="A72" s="28">
        <v>66</v>
      </c>
      <c r="B72" s="47"/>
      <c r="C72" s="46"/>
      <c r="D72" s="356"/>
      <c r="E72" s="356"/>
      <c r="F72" s="356"/>
      <c r="G72" s="354"/>
      <c r="H72" s="355"/>
      <c r="I72" s="49"/>
      <c r="J72" s="49"/>
      <c r="K72" s="44"/>
      <c r="L72" s="78"/>
      <c r="M72" s="359"/>
      <c r="N72" s="360"/>
      <c r="O72" s="157"/>
      <c r="P72" s="157"/>
      <c r="Q72" s="141"/>
      <c r="R72" s="141">
        <f t="shared" si="2"/>
        <v>0</v>
      </c>
      <c r="S72" s="141">
        <f t="shared" si="3"/>
        <v>0</v>
      </c>
      <c r="T72" s="78"/>
    </row>
    <row r="73" customHeight="1" spans="1:20">
      <c r="A73" s="132">
        <v>67</v>
      </c>
      <c r="B73" s="47"/>
      <c r="C73" s="46"/>
      <c r="D73" s="356"/>
      <c r="E73" s="356"/>
      <c r="F73" s="356"/>
      <c r="G73" s="354"/>
      <c r="H73" s="355"/>
      <c r="I73" s="49"/>
      <c r="J73" s="49"/>
      <c r="K73" s="44"/>
      <c r="L73" s="361"/>
      <c r="M73" s="359"/>
      <c r="N73" s="360"/>
      <c r="O73" s="157"/>
      <c r="P73" s="157"/>
      <c r="Q73" s="141"/>
      <c r="R73" s="141">
        <f t="shared" si="2"/>
        <v>0</v>
      </c>
      <c r="S73" s="141">
        <f t="shared" si="3"/>
        <v>0</v>
      </c>
      <c r="T73" s="78"/>
    </row>
    <row r="74" customHeight="1" spans="1:20">
      <c r="A74" s="28">
        <v>68</v>
      </c>
      <c r="B74" s="47"/>
      <c r="C74" s="46"/>
      <c r="D74" s="356"/>
      <c r="E74" s="356"/>
      <c r="F74" s="356"/>
      <c r="G74" s="354"/>
      <c r="H74" s="355"/>
      <c r="I74" s="49"/>
      <c r="J74" s="49"/>
      <c r="K74" s="44"/>
      <c r="L74" s="78"/>
      <c r="M74" s="359"/>
      <c r="N74" s="360"/>
      <c r="O74" s="157"/>
      <c r="P74" s="157"/>
      <c r="Q74" s="141"/>
      <c r="R74" s="141">
        <f t="shared" si="2"/>
        <v>0</v>
      </c>
      <c r="S74" s="141">
        <f t="shared" si="3"/>
        <v>0</v>
      </c>
      <c r="T74" s="78"/>
    </row>
    <row r="75" customHeight="1" spans="1:20">
      <c r="A75" s="132">
        <v>69</v>
      </c>
      <c r="B75" s="47"/>
      <c r="C75" s="46"/>
      <c r="D75" s="356"/>
      <c r="E75" s="356"/>
      <c r="F75" s="356"/>
      <c r="G75" s="354"/>
      <c r="H75" s="355"/>
      <c r="I75" s="49"/>
      <c r="J75" s="49"/>
      <c r="K75" s="44"/>
      <c r="L75" s="78"/>
      <c r="M75" s="359"/>
      <c r="N75" s="360"/>
      <c r="O75" s="157"/>
      <c r="P75" s="157"/>
      <c r="Q75" s="141"/>
      <c r="R75" s="141">
        <f t="shared" si="2"/>
        <v>0</v>
      </c>
      <c r="S75" s="141">
        <f t="shared" si="3"/>
        <v>0</v>
      </c>
      <c r="T75" s="78"/>
    </row>
    <row r="76" customHeight="1" spans="1:20">
      <c r="A76" s="28">
        <v>70</v>
      </c>
      <c r="B76" s="47"/>
      <c r="C76" s="46"/>
      <c r="D76" s="356"/>
      <c r="E76" s="356"/>
      <c r="F76" s="356"/>
      <c r="G76" s="354"/>
      <c r="H76" s="355"/>
      <c r="I76" s="49"/>
      <c r="J76" s="49"/>
      <c r="K76" s="44"/>
      <c r="L76" s="78"/>
      <c r="M76" s="359"/>
      <c r="N76" s="360"/>
      <c r="O76" s="157"/>
      <c r="P76" s="157"/>
      <c r="Q76" s="141"/>
      <c r="R76" s="141">
        <f t="shared" si="2"/>
        <v>0</v>
      </c>
      <c r="S76" s="141">
        <f t="shared" si="3"/>
        <v>0</v>
      </c>
      <c r="T76" s="78"/>
    </row>
    <row r="77" customHeight="1" spans="1:20">
      <c r="A77" s="132">
        <v>71</v>
      </c>
      <c r="B77" s="47"/>
      <c r="C77" s="46"/>
      <c r="D77" s="356"/>
      <c r="E77" s="356"/>
      <c r="F77" s="356"/>
      <c r="G77" s="354"/>
      <c r="H77" s="355"/>
      <c r="I77" s="49"/>
      <c r="J77" s="49"/>
      <c r="K77" s="44"/>
      <c r="L77" s="78"/>
      <c r="M77" s="359"/>
      <c r="N77" s="360"/>
      <c r="O77" s="157"/>
      <c r="P77" s="157"/>
      <c r="Q77" s="141"/>
      <c r="R77" s="141">
        <f t="shared" si="2"/>
        <v>0</v>
      </c>
      <c r="S77" s="141">
        <f t="shared" si="3"/>
        <v>0</v>
      </c>
      <c r="T77" s="78"/>
    </row>
    <row r="78" customHeight="1" spans="1:20">
      <c r="A78" s="28">
        <v>72</v>
      </c>
      <c r="B78" s="47"/>
      <c r="C78" s="46"/>
      <c r="D78" s="356"/>
      <c r="E78" s="356"/>
      <c r="F78" s="356"/>
      <c r="G78" s="354"/>
      <c r="H78" s="355"/>
      <c r="I78" s="49"/>
      <c r="J78" s="49"/>
      <c r="K78" s="44"/>
      <c r="L78" s="78"/>
      <c r="M78" s="359"/>
      <c r="N78" s="360"/>
      <c r="O78" s="157"/>
      <c r="P78" s="157"/>
      <c r="Q78" s="141"/>
      <c r="R78" s="141">
        <f t="shared" si="2"/>
        <v>0</v>
      </c>
      <c r="S78" s="141">
        <f t="shared" si="3"/>
        <v>0</v>
      </c>
      <c r="T78" s="78"/>
    </row>
    <row r="79" customHeight="1" spans="1:20">
      <c r="A79" s="132">
        <v>73</v>
      </c>
      <c r="B79" s="47"/>
      <c r="C79" s="46"/>
      <c r="D79" s="356"/>
      <c r="E79" s="356"/>
      <c r="F79" s="356"/>
      <c r="G79" s="354"/>
      <c r="H79" s="355"/>
      <c r="I79" s="49"/>
      <c r="J79" s="49"/>
      <c r="K79" s="44"/>
      <c r="L79" s="78"/>
      <c r="M79" s="359"/>
      <c r="N79" s="360"/>
      <c r="O79" s="157"/>
      <c r="P79" s="157"/>
      <c r="Q79" s="141"/>
      <c r="R79" s="141">
        <f t="shared" si="2"/>
        <v>0</v>
      </c>
      <c r="S79" s="141">
        <f t="shared" si="3"/>
        <v>0</v>
      </c>
      <c r="T79" s="78"/>
    </row>
    <row r="80" customHeight="1" spans="1:20">
      <c r="A80" s="28">
        <v>74</v>
      </c>
      <c r="B80" s="47"/>
      <c r="C80" s="46"/>
      <c r="D80" s="356"/>
      <c r="E80" s="356"/>
      <c r="F80" s="356"/>
      <c r="G80" s="354"/>
      <c r="H80" s="355"/>
      <c r="I80" s="49"/>
      <c r="J80" s="49"/>
      <c r="K80" s="44"/>
      <c r="L80" s="78"/>
      <c r="M80" s="359"/>
      <c r="N80" s="360"/>
      <c r="O80" s="157"/>
      <c r="P80" s="157"/>
      <c r="Q80" s="141"/>
      <c r="R80" s="141">
        <f t="shared" si="2"/>
        <v>0</v>
      </c>
      <c r="S80" s="141">
        <f t="shared" si="3"/>
        <v>0</v>
      </c>
      <c r="T80" s="78"/>
    </row>
    <row r="81" customHeight="1" spans="1:20">
      <c r="A81" s="132">
        <v>75</v>
      </c>
      <c r="B81" s="47"/>
      <c r="C81" s="46"/>
      <c r="D81" s="356"/>
      <c r="E81" s="356"/>
      <c r="F81" s="356"/>
      <c r="G81" s="354"/>
      <c r="H81" s="355"/>
      <c r="I81" s="49"/>
      <c r="J81" s="49"/>
      <c r="K81" s="44"/>
      <c r="L81" s="78"/>
      <c r="M81" s="359"/>
      <c r="N81" s="360"/>
      <c r="O81" s="157"/>
      <c r="P81" s="157"/>
      <c r="Q81" s="141"/>
      <c r="R81" s="141">
        <f t="shared" si="2"/>
        <v>0</v>
      </c>
      <c r="S81" s="141">
        <f t="shared" si="3"/>
        <v>0</v>
      </c>
      <c r="T81" s="78"/>
    </row>
    <row r="82" customHeight="1" spans="1:20">
      <c r="A82" s="28">
        <v>76</v>
      </c>
      <c r="B82" s="47"/>
      <c r="C82" s="46"/>
      <c r="D82" s="356"/>
      <c r="E82" s="356"/>
      <c r="F82" s="356"/>
      <c r="G82" s="354"/>
      <c r="H82" s="355"/>
      <c r="I82" s="49"/>
      <c r="J82" s="49"/>
      <c r="K82" s="44"/>
      <c r="L82" s="78"/>
      <c r="M82" s="359"/>
      <c r="N82" s="360"/>
      <c r="O82" s="157"/>
      <c r="P82" s="157"/>
      <c r="Q82" s="141"/>
      <c r="R82" s="141">
        <f t="shared" si="2"/>
        <v>0</v>
      </c>
      <c r="S82" s="141">
        <f t="shared" si="3"/>
        <v>0</v>
      </c>
      <c r="T82" s="78"/>
    </row>
    <row r="83" customHeight="1" spans="1:20">
      <c r="A83" s="132">
        <v>77</v>
      </c>
      <c r="B83" s="47"/>
      <c r="C83" s="46"/>
      <c r="D83" s="356"/>
      <c r="E83" s="356"/>
      <c r="F83" s="356"/>
      <c r="G83" s="354"/>
      <c r="H83" s="355"/>
      <c r="I83" s="49"/>
      <c r="J83" s="49"/>
      <c r="K83" s="44"/>
      <c r="L83" s="361"/>
      <c r="M83" s="359"/>
      <c r="N83" s="360"/>
      <c r="O83" s="157"/>
      <c r="P83" s="157"/>
      <c r="Q83" s="141"/>
      <c r="R83" s="141">
        <f t="shared" si="2"/>
        <v>0</v>
      </c>
      <c r="S83" s="141">
        <f t="shared" si="3"/>
        <v>0</v>
      </c>
      <c r="T83" s="78"/>
    </row>
    <row r="84" customHeight="1" spans="1:20">
      <c r="A84" s="28">
        <v>78</v>
      </c>
      <c r="B84" s="47"/>
      <c r="C84" s="46"/>
      <c r="D84" s="356"/>
      <c r="E84" s="356"/>
      <c r="F84" s="356"/>
      <c r="G84" s="354"/>
      <c r="H84" s="355"/>
      <c r="I84" s="49"/>
      <c r="J84" s="49"/>
      <c r="K84" s="44"/>
      <c r="L84" s="78"/>
      <c r="M84" s="359"/>
      <c r="N84" s="360"/>
      <c r="O84" s="157"/>
      <c r="P84" s="157"/>
      <c r="Q84" s="141"/>
      <c r="R84" s="141">
        <f t="shared" si="2"/>
        <v>0</v>
      </c>
      <c r="S84" s="141">
        <f t="shared" si="3"/>
        <v>0</v>
      </c>
      <c r="T84" s="78"/>
    </row>
    <row r="85" customHeight="1" spans="1:20">
      <c r="A85" s="132">
        <v>79</v>
      </c>
      <c r="B85" s="47"/>
      <c r="C85" s="46"/>
      <c r="D85" s="356"/>
      <c r="E85" s="356"/>
      <c r="F85" s="356"/>
      <c r="G85" s="354"/>
      <c r="H85" s="355"/>
      <c r="I85" s="49"/>
      <c r="J85" s="49"/>
      <c r="K85" s="44"/>
      <c r="L85" s="78"/>
      <c r="M85" s="359"/>
      <c r="N85" s="360"/>
      <c r="O85" s="157"/>
      <c r="P85" s="157"/>
      <c r="Q85" s="141"/>
      <c r="R85" s="141">
        <f t="shared" si="2"/>
        <v>0</v>
      </c>
      <c r="S85" s="141">
        <f t="shared" si="3"/>
        <v>0</v>
      </c>
      <c r="T85" s="78"/>
    </row>
    <row r="86" customHeight="1" spans="1:20">
      <c r="A86" s="28">
        <v>80</v>
      </c>
      <c r="B86" s="47"/>
      <c r="C86" s="46"/>
      <c r="D86" s="356"/>
      <c r="E86" s="356"/>
      <c r="F86" s="356"/>
      <c r="G86" s="354"/>
      <c r="H86" s="355"/>
      <c r="I86" s="49"/>
      <c r="J86" s="49"/>
      <c r="K86" s="44"/>
      <c r="L86" s="78"/>
      <c r="M86" s="359"/>
      <c r="N86" s="360"/>
      <c r="O86" s="157"/>
      <c r="P86" s="157"/>
      <c r="Q86" s="141"/>
      <c r="R86" s="141">
        <f t="shared" si="2"/>
        <v>0</v>
      </c>
      <c r="S86" s="141">
        <f t="shared" si="3"/>
        <v>0</v>
      </c>
      <c r="T86" s="78"/>
    </row>
    <row r="87" customHeight="1" spans="1:20">
      <c r="A87" s="132">
        <v>81</v>
      </c>
      <c r="B87" s="47"/>
      <c r="C87" s="46"/>
      <c r="D87" s="356"/>
      <c r="E87" s="356"/>
      <c r="F87" s="356"/>
      <c r="G87" s="354"/>
      <c r="H87" s="355"/>
      <c r="I87" s="49"/>
      <c r="J87" s="49"/>
      <c r="K87" s="44"/>
      <c r="L87" s="78"/>
      <c r="M87" s="359"/>
      <c r="N87" s="360"/>
      <c r="O87" s="157"/>
      <c r="P87" s="157"/>
      <c r="Q87" s="141"/>
      <c r="R87" s="141">
        <f t="shared" si="2"/>
        <v>0</v>
      </c>
      <c r="S87" s="141">
        <f t="shared" si="3"/>
        <v>0</v>
      </c>
      <c r="T87" s="78"/>
    </row>
    <row r="88" customHeight="1" spans="1:20">
      <c r="A88" s="28">
        <v>82</v>
      </c>
      <c r="B88" s="47"/>
      <c r="C88" s="46"/>
      <c r="D88" s="356"/>
      <c r="E88" s="356"/>
      <c r="F88" s="356"/>
      <c r="G88" s="354"/>
      <c r="H88" s="355"/>
      <c r="I88" s="49"/>
      <c r="J88" s="49"/>
      <c r="K88" s="44"/>
      <c r="L88" s="78"/>
      <c r="M88" s="359"/>
      <c r="N88" s="360"/>
      <c r="O88" s="157"/>
      <c r="P88" s="157"/>
      <c r="Q88" s="141"/>
      <c r="R88" s="141">
        <f t="shared" si="2"/>
        <v>0</v>
      </c>
      <c r="S88" s="141">
        <f t="shared" si="3"/>
        <v>0</v>
      </c>
      <c r="T88" s="78"/>
    </row>
    <row r="89" customHeight="1" spans="1:20">
      <c r="A89" s="132">
        <v>83</v>
      </c>
      <c r="B89" s="47"/>
      <c r="C89" s="46"/>
      <c r="D89" s="356"/>
      <c r="E89" s="356"/>
      <c r="F89" s="356"/>
      <c r="G89" s="354"/>
      <c r="H89" s="355"/>
      <c r="I89" s="49"/>
      <c r="J89" s="49"/>
      <c r="K89" s="44"/>
      <c r="L89" s="78"/>
      <c r="M89" s="359"/>
      <c r="N89" s="360"/>
      <c r="O89" s="157"/>
      <c r="P89" s="157"/>
      <c r="Q89" s="141"/>
      <c r="R89" s="141">
        <f t="shared" si="2"/>
        <v>0</v>
      </c>
      <c r="S89" s="141">
        <f t="shared" si="3"/>
        <v>0</v>
      </c>
      <c r="T89" s="78"/>
    </row>
    <row r="90" customHeight="1" spans="1:20">
      <c r="A90" s="28">
        <v>84</v>
      </c>
      <c r="B90" s="47"/>
      <c r="C90" s="46"/>
      <c r="D90" s="356"/>
      <c r="E90" s="356"/>
      <c r="F90" s="356"/>
      <c r="G90" s="354"/>
      <c r="H90" s="355"/>
      <c r="I90" s="49"/>
      <c r="J90" s="49"/>
      <c r="K90" s="44"/>
      <c r="L90" s="78"/>
      <c r="M90" s="359"/>
      <c r="N90" s="360"/>
      <c r="O90" s="157"/>
      <c r="P90" s="157"/>
      <c r="Q90" s="141"/>
      <c r="R90" s="141">
        <f t="shared" si="2"/>
        <v>0</v>
      </c>
      <c r="S90" s="141">
        <f t="shared" si="3"/>
        <v>0</v>
      </c>
      <c r="T90" s="78"/>
    </row>
    <row r="91" customHeight="1" spans="1:20">
      <c r="A91" s="132">
        <v>85</v>
      </c>
      <c r="B91" s="47"/>
      <c r="C91" s="46"/>
      <c r="D91" s="356"/>
      <c r="E91" s="356"/>
      <c r="F91" s="356"/>
      <c r="G91" s="354"/>
      <c r="H91" s="355"/>
      <c r="I91" s="49"/>
      <c r="J91" s="49"/>
      <c r="K91" s="44"/>
      <c r="L91" s="78"/>
      <c r="M91" s="359"/>
      <c r="N91" s="360"/>
      <c r="O91" s="157"/>
      <c r="P91" s="157"/>
      <c r="Q91" s="141"/>
      <c r="R91" s="141">
        <f t="shared" si="2"/>
        <v>0</v>
      </c>
      <c r="S91" s="141">
        <f t="shared" si="3"/>
        <v>0</v>
      </c>
      <c r="T91" s="78"/>
    </row>
    <row r="92" customHeight="1" spans="1:20">
      <c r="A92" s="28">
        <v>86</v>
      </c>
      <c r="B92" s="47"/>
      <c r="C92" s="46"/>
      <c r="D92" s="356"/>
      <c r="E92" s="356"/>
      <c r="F92" s="356"/>
      <c r="G92" s="354"/>
      <c r="H92" s="355"/>
      <c r="I92" s="49"/>
      <c r="J92" s="49"/>
      <c r="K92" s="44"/>
      <c r="L92" s="78"/>
      <c r="M92" s="359"/>
      <c r="N92" s="360"/>
      <c r="O92" s="157"/>
      <c r="P92" s="157"/>
      <c r="Q92" s="141"/>
      <c r="R92" s="141">
        <f t="shared" ref="R92:R155" si="4">Q92-K92</f>
        <v>0</v>
      </c>
      <c r="S92" s="141">
        <f t="shared" ref="S92:S155" si="5">IF(K92=0,0,ROUND(R92/K92*100,2))</f>
        <v>0</v>
      </c>
      <c r="T92" s="78"/>
    </row>
    <row r="93" customHeight="1" spans="1:20">
      <c r="A93" s="132">
        <v>87</v>
      </c>
      <c r="B93" s="47"/>
      <c r="C93" s="46"/>
      <c r="D93" s="356"/>
      <c r="E93" s="356"/>
      <c r="F93" s="356"/>
      <c r="G93" s="354"/>
      <c r="H93" s="355"/>
      <c r="I93" s="49"/>
      <c r="J93" s="49"/>
      <c r="K93" s="44"/>
      <c r="L93" s="78"/>
      <c r="M93" s="359"/>
      <c r="N93" s="360"/>
      <c r="O93" s="157"/>
      <c r="P93" s="157"/>
      <c r="Q93" s="141"/>
      <c r="R93" s="141">
        <f t="shared" si="4"/>
        <v>0</v>
      </c>
      <c r="S93" s="141">
        <f t="shared" si="5"/>
        <v>0</v>
      </c>
      <c r="T93" s="78"/>
    </row>
    <row r="94" customHeight="1" spans="1:20">
      <c r="A94" s="28">
        <v>88</v>
      </c>
      <c r="B94" s="47"/>
      <c r="C94" s="46"/>
      <c r="D94" s="356"/>
      <c r="E94" s="356"/>
      <c r="F94" s="356"/>
      <c r="G94" s="354"/>
      <c r="H94" s="355"/>
      <c r="I94" s="49"/>
      <c r="J94" s="49"/>
      <c r="K94" s="44"/>
      <c r="L94" s="78"/>
      <c r="M94" s="359"/>
      <c r="N94" s="360"/>
      <c r="O94" s="157"/>
      <c r="P94" s="157"/>
      <c r="Q94" s="141"/>
      <c r="R94" s="141">
        <f t="shared" si="4"/>
        <v>0</v>
      </c>
      <c r="S94" s="141">
        <f t="shared" si="5"/>
        <v>0</v>
      </c>
      <c r="T94" s="78"/>
    </row>
    <row r="95" customHeight="1" spans="1:20">
      <c r="A95" s="132">
        <v>89</v>
      </c>
      <c r="B95" s="47"/>
      <c r="C95" s="46"/>
      <c r="D95" s="356"/>
      <c r="E95" s="356"/>
      <c r="F95" s="356"/>
      <c r="G95" s="354"/>
      <c r="H95" s="355"/>
      <c r="I95" s="49"/>
      <c r="J95" s="49"/>
      <c r="K95" s="44"/>
      <c r="L95" s="78"/>
      <c r="M95" s="359"/>
      <c r="N95" s="360"/>
      <c r="O95" s="157"/>
      <c r="P95" s="157"/>
      <c r="Q95" s="141"/>
      <c r="R95" s="141">
        <f t="shared" si="4"/>
        <v>0</v>
      </c>
      <c r="S95" s="141">
        <f t="shared" si="5"/>
        <v>0</v>
      </c>
      <c r="T95" s="78"/>
    </row>
    <row r="96" customHeight="1" spans="1:20">
      <c r="A96" s="28">
        <v>90</v>
      </c>
      <c r="B96" s="47"/>
      <c r="C96" s="46"/>
      <c r="D96" s="356"/>
      <c r="E96" s="356"/>
      <c r="F96" s="356"/>
      <c r="G96" s="354"/>
      <c r="H96" s="355"/>
      <c r="I96" s="49"/>
      <c r="J96" s="49"/>
      <c r="K96" s="44"/>
      <c r="L96" s="78"/>
      <c r="M96" s="359"/>
      <c r="N96" s="360"/>
      <c r="O96" s="157"/>
      <c r="P96" s="157"/>
      <c r="Q96" s="141"/>
      <c r="R96" s="141">
        <f t="shared" si="4"/>
        <v>0</v>
      </c>
      <c r="S96" s="141">
        <f t="shared" si="5"/>
        <v>0</v>
      </c>
      <c r="T96" s="78"/>
    </row>
    <row r="97" customHeight="1" spans="1:20">
      <c r="A97" s="132">
        <v>91</v>
      </c>
      <c r="B97" s="47"/>
      <c r="C97" s="46"/>
      <c r="D97" s="356"/>
      <c r="E97" s="356"/>
      <c r="F97" s="356"/>
      <c r="G97" s="354"/>
      <c r="H97" s="355"/>
      <c r="I97" s="49"/>
      <c r="J97" s="49"/>
      <c r="K97" s="44"/>
      <c r="L97" s="78"/>
      <c r="M97" s="359"/>
      <c r="N97" s="360"/>
      <c r="O97" s="157"/>
      <c r="P97" s="157"/>
      <c r="Q97" s="141"/>
      <c r="R97" s="141">
        <f t="shared" si="4"/>
        <v>0</v>
      </c>
      <c r="S97" s="141">
        <f t="shared" si="5"/>
        <v>0</v>
      </c>
      <c r="T97" s="78"/>
    </row>
    <row r="98" customHeight="1" spans="1:20">
      <c r="A98" s="28">
        <v>92</v>
      </c>
      <c r="B98" s="47"/>
      <c r="C98" s="46"/>
      <c r="D98" s="356"/>
      <c r="E98" s="356"/>
      <c r="F98" s="356"/>
      <c r="G98" s="354"/>
      <c r="H98" s="355"/>
      <c r="I98" s="49"/>
      <c r="J98" s="49"/>
      <c r="K98" s="44"/>
      <c r="L98" s="78"/>
      <c r="M98" s="359"/>
      <c r="N98" s="360"/>
      <c r="O98" s="157"/>
      <c r="P98" s="157"/>
      <c r="Q98" s="141"/>
      <c r="R98" s="141">
        <f t="shared" si="4"/>
        <v>0</v>
      </c>
      <c r="S98" s="141">
        <f t="shared" si="5"/>
        <v>0</v>
      </c>
      <c r="T98" s="78"/>
    </row>
    <row r="99" customHeight="1" spans="1:20">
      <c r="A99" s="132">
        <v>93</v>
      </c>
      <c r="B99" s="47"/>
      <c r="C99" s="46"/>
      <c r="D99" s="356"/>
      <c r="E99" s="356"/>
      <c r="F99" s="356"/>
      <c r="G99" s="354"/>
      <c r="H99" s="355"/>
      <c r="I99" s="49"/>
      <c r="J99" s="49"/>
      <c r="K99" s="44"/>
      <c r="L99" s="78"/>
      <c r="M99" s="359"/>
      <c r="N99" s="360"/>
      <c r="O99" s="157"/>
      <c r="P99" s="157"/>
      <c r="Q99" s="141"/>
      <c r="R99" s="141">
        <f t="shared" si="4"/>
        <v>0</v>
      </c>
      <c r="S99" s="141">
        <f t="shared" si="5"/>
        <v>0</v>
      </c>
      <c r="T99" s="78"/>
    </row>
    <row r="100" customHeight="1" spans="1:20">
      <c r="A100" s="28">
        <v>94</v>
      </c>
      <c r="B100" s="47"/>
      <c r="C100" s="46"/>
      <c r="D100" s="356"/>
      <c r="E100" s="356"/>
      <c r="F100" s="356"/>
      <c r="G100" s="354"/>
      <c r="H100" s="355"/>
      <c r="I100" s="49"/>
      <c r="J100" s="49"/>
      <c r="K100" s="44"/>
      <c r="L100" s="78"/>
      <c r="M100" s="359"/>
      <c r="N100" s="360"/>
      <c r="O100" s="157"/>
      <c r="P100" s="157"/>
      <c r="Q100" s="141"/>
      <c r="R100" s="141">
        <f t="shared" si="4"/>
        <v>0</v>
      </c>
      <c r="S100" s="141">
        <f t="shared" si="5"/>
        <v>0</v>
      </c>
      <c r="T100" s="78"/>
    </row>
    <row r="101" customHeight="1" spans="1:20">
      <c r="A101" s="132">
        <v>95</v>
      </c>
      <c r="B101" s="47"/>
      <c r="C101" s="46"/>
      <c r="D101" s="356"/>
      <c r="E101" s="356"/>
      <c r="F101" s="356"/>
      <c r="G101" s="354"/>
      <c r="H101" s="355"/>
      <c r="I101" s="49"/>
      <c r="J101" s="49"/>
      <c r="K101" s="44"/>
      <c r="L101" s="78"/>
      <c r="M101" s="359"/>
      <c r="N101" s="360"/>
      <c r="O101" s="157"/>
      <c r="P101" s="157"/>
      <c r="Q101" s="141"/>
      <c r="R101" s="141">
        <f t="shared" si="4"/>
        <v>0</v>
      </c>
      <c r="S101" s="141">
        <f t="shared" si="5"/>
        <v>0</v>
      </c>
      <c r="T101" s="78"/>
    </row>
    <row r="102" customHeight="1" spans="1:20">
      <c r="A102" s="28">
        <v>96</v>
      </c>
      <c r="B102" s="47"/>
      <c r="C102" s="46"/>
      <c r="D102" s="356"/>
      <c r="E102" s="356"/>
      <c r="F102" s="356"/>
      <c r="G102" s="354"/>
      <c r="H102" s="355"/>
      <c r="I102" s="49"/>
      <c r="J102" s="49"/>
      <c r="K102" s="44"/>
      <c r="L102" s="78"/>
      <c r="M102" s="359"/>
      <c r="N102" s="360"/>
      <c r="O102" s="157"/>
      <c r="P102" s="157"/>
      <c r="Q102" s="141"/>
      <c r="R102" s="141">
        <f t="shared" si="4"/>
        <v>0</v>
      </c>
      <c r="S102" s="141">
        <f t="shared" si="5"/>
        <v>0</v>
      </c>
      <c r="T102" s="78"/>
    </row>
    <row r="103" customHeight="1" spans="1:20">
      <c r="A103" s="132">
        <v>97</v>
      </c>
      <c r="B103" s="47"/>
      <c r="C103" s="46"/>
      <c r="D103" s="356"/>
      <c r="E103" s="356"/>
      <c r="F103" s="356"/>
      <c r="G103" s="354"/>
      <c r="H103" s="355"/>
      <c r="I103" s="49"/>
      <c r="J103" s="49"/>
      <c r="K103" s="44"/>
      <c r="L103" s="78"/>
      <c r="M103" s="359"/>
      <c r="N103" s="360"/>
      <c r="O103" s="157"/>
      <c r="P103" s="157"/>
      <c r="Q103" s="141"/>
      <c r="R103" s="141">
        <f t="shared" si="4"/>
        <v>0</v>
      </c>
      <c r="S103" s="141">
        <f t="shared" si="5"/>
        <v>0</v>
      </c>
      <c r="T103" s="78"/>
    </row>
    <row r="104" customHeight="1" spans="1:20">
      <c r="A104" s="28">
        <v>98</v>
      </c>
      <c r="B104" s="47"/>
      <c r="C104" s="46"/>
      <c r="D104" s="356"/>
      <c r="E104" s="356"/>
      <c r="F104" s="356"/>
      <c r="G104" s="354"/>
      <c r="H104" s="355"/>
      <c r="I104" s="49"/>
      <c r="J104" s="49"/>
      <c r="K104" s="44"/>
      <c r="L104" s="78"/>
      <c r="M104" s="359"/>
      <c r="N104" s="360"/>
      <c r="O104" s="157"/>
      <c r="P104" s="157"/>
      <c r="Q104" s="141"/>
      <c r="R104" s="141">
        <f t="shared" si="4"/>
        <v>0</v>
      </c>
      <c r="S104" s="141">
        <f t="shared" si="5"/>
        <v>0</v>
      </c>
      <c r="T104" s="78"/>
    </row>
    <row r="105" customHeight="1" spans="1:20">
      <c r="A105" s="132">
        <v>99</v>
      </c>
      <c r="B105" s="47"/>
      <c r="C105" s="46"/>
      <c r="D105" s="356"/>
      <c r="E105" s="356"/>
      <c r="F105" s="356"/>
      <c r="G105" s="354"/>
      <c r="H105" s="355"/>
      <c r="I105" s="49"/>
      <c r="J105" s="49"/>
      <c r="K105" s="44"/>
      <c r="L105" s="78"/>
      <c r="M105" s="359"/>
      <c r="N105" s="360"/>
      <c r="O105" s="157"/>
      <c r="P105" s="157"/>
      <c r="Q105" s="141"/>
      <c r="R105" s="141">
        <f t="shared" si="4"/>
        <v>0</v>
      </c>
      <c r="S105" s="141">
        <f t="shared" si="5"/>
        <v>0</v>
      </c>
      <c r="T105" s="78"/>
    </row>
    <row r="106" customHeight="1" spans="1:20">
      <c r="A106" s="28">
        <v>100</v>
      </c>
      <c r="B106" s="47"/>
      <c r="C106" s="46"/>
      <c r="D106" s="356"/>
      <c r="E106" s="356"/>
      <c r="F106" s="356"/>
      <c r="G106" s="354"/>
      <c r="H106" s="355"/>
      <c r="I106" s="49"/>
      <c r="J106" s="49"/>
      <c r="K106" s="44"/>
      <c r="L106" s="78"/>
      <c r="M106" s="359"/>
      <c r="N106" s="360"/>
      <c r="O106" s="157"/>
      <c r="P106" s="157"/>
      <c r="Q106" s="141"/>
      <c r="R106" s="141">
        <f t="shared" si="4"/>
        <v>0</v>
      </c>
      <c r="S106" s="141">
        <f t="shared" si="5"/>
        <v>0</v>
      </c>
      <c r="T106" s="78"/>
    </row>
    <row r="107" customHeight="1" spans="1:20">
      <c r="A107" s="132">
        <v>101</v>
      </c>
      <c r="B107" s="47"/>
      <c r="C107" s="46"/>
      <c r="D107" s="356"/>
      <c r="E107" s="356"/>
      <c r="F107" s="356"/>
      <c r="G107" s="354"/>
      <c r="H107" s="355"/>
      <c r="I107" s="49"/>
      <c r="J107" s="49"/>
      <c r="K107" s="44"/>
      <c r="L107" s="78"/>
      <c r="M107" s="359"/>
      <c r="N107" s="360"/>
      <c r="O107" s="157"/>
      <c r="P107" s="157"/>
      <c r="Q107" s="141"/>
      <c r="R107" s="141">
        <f t="shared" si="4"/>
        <v>0</v>
      </c>
      <c r="S107" s="141">
        <f t="shared" si="5"/>
        <v>0</v>
      </c>
      <c r="T107" s="78"/>
    </row>
    <row r="108" customHeight="1" spans="1:20">
      <c r="A108" s="28">
        <v>102</v>
      </c>
      <c r="B108" s="47"/>
      <c r="C108" s="46"/>
      <c r="D108" s="356"/>
      <c r="E108" s="356"/>
      <c r="F108" s="356"/>
      <c r="G108" s="354"/>
      <c r="H108" s="355"/>
      <c r="I108" s="49"/>
      <c r="J108" s="49"/>
      <c r="K108" s="44"/>
      <c r="L108" s="78"/>
      <c r="M108" s="359"/>
      <c r="N108" s="360"/>
      <c r="O108" s="157"/>
      <c r="P108" s="157"/>
      <c r="Q108" s="141"/>
      <c r="R108" s="141">
        <f t="shared" si="4"/>
        <v>0</v>
      </c>
      <c r="S108" s="141">
        <f t="shared" si="5"/>
        <v>0</v>
      </c>
      <c r="T108" s="78"/>
    </row>
    <row r="109" customHeight="1" spans="1:20">
      <c r="A109" s="132">
        <v>103</v>
      </c>
      <c r="B109" s="47"/>
      <c r="C109" s="46"/>
      <c r="D109" s="356"/>
      <c r="E109" s="356"/>
      <c r="F109" s="356"/>
      <c r="G109" s="354"/>
      <c r="H109" s="355"/>
      <c r="I109" s="49"/>
      <c r="J109" s="49"/>
      <c r="K109" s="44"/>
      <c r="L109" s="78"/>
      <c r="M109" s="359"/>
      <c r="N109" s="360"/>
      <c r="O109" s="157"/>
      <c r="P109" s="157"/>
      <c r="Q109" s="141"/>
      <c r="R109" s="141">
        <f t="shared" si="4"/>
        <v>0</v>
      </c>
      <c r="S109" s="141">
        <f t="shared" si="5"/>
        <v>0</v>
      </c>
      <c r="T109" s="78"/>
    </row>
    <row r="110" customHeight="1" spans="1:20">
      <c r="A110" s="28">
        <v>104</v>
      </c>
      <c r="B110" s="47"/>
      <c r="C110" s="46"/>
      <c r="D110" s="356"/>
      <c r="E110" s="356"/>
      <c r="F110" s="356"/>
      <c r="G110" s="354"/>
      <c r="H110" s="355"/>
      <c r="I110" s="49"/>
      <c r="J110" s="49"/>
      <c r="K110" s="44"/>
      <c r="L110" s="78"/>
      <c r="M110" s="359"/>
      <c r="N110" s="360"/>
      <c r="O110" s="157"/>
      <c r="P110" s="157"/>
      <c r="Q110" s="141"/>
      <c r="R110" s="141">
        <f t="shared" si="4"/>
        <v>0</v>
      </c>
      <c r="S110" s="141">
        <f t="shared" si="5"/>
        <v>0</v>
      </c>
      <c r="T110" s="78"/>
    </row>
    <row r="111" customHeight="1" spans="1:20">
      <c r="A111" s="132">
        <v>105</v>
      </c>
      <c r="B111" s="47"/>
      <c r="C111" s="46"/>
      <c r="D111" s="356"/>
      <c r="E111" s="356"/>
      <c r="F111" s="356"/>
      <c r="G111" s="354"/>
      <c r="H111" s="355"/>
      <c r="I111" s="49"/>
      <c r="J111" s="49"/>
      <c r="K111" s="44"/>
      <c r="L111" s="78"/>
      <c r="M111" s="359"/>
      <c r="N111" s="360"/>
      <c r="O111" s="157"/>
      <c r="P111" s="157"/>
      <c r="Q111" s="141"/>
      <c r="R111" s="141">
        <f t="shared" si="4"/>
        <v>0</v>
      </c>
      <c r="S111" s="141">
        <f t="shared" si="5"/>
        <v>0</v>
      </c>
      <c r="T111" s="78"/>
    </row>
    <row r="112" customHeight="1" spans="1:20">
      <c r="A112" s="28">
        <v>106</v>
      </c>
      <c r="B112" s="47"/>
      <c r="C112" s="46"/>
      <c r="D112" s="356"/>
      <c r="E112" s="356"/>
      <c r="F112" s="356"/>
      <c r="G112" s="354"/>
      <c r="H112" s="355"/>
      <c r="I112" s="49"/>
      <c r="J112" s="49"/>
      <c r="K112" s="44"/>
      <c r="L112" s="78"/>
      <c r="M112" s="359"/>
      <c r="N112" s="360"/>
      <c r="O112" s="157"/>
      <c r="P112" s="157"/>
      <c r="Q112" s="141"/>
      <c r="R112" s="141">
        <f t="shared" si="4"/>
        <v>0</v>
      </c>
      <c r="S112" s="141">
        <f t="shared" si="5"/>
        <v>0</v>
      </c>
      <c r="T112" s="78"/>
    </row>
    <row r="113" customHeight="1" spans="1:20">
      <c r="A113" s="132">
        <v>107</v>
      </c>
      <c r="B113" s="47"/>
      <c r="C113" s="46"/>
      <c r="D113" s="356"/>
      <c r="E113" s="356"/>
      <c r="F113" s="356"/>
      <c r="G113" s="354"/>
      <c r="H113" s="355"/>
      <c r="I113" s="49"/>
      <c r="J113" s="49"/>
      <c r="K113" s="44"/>
      <c r="L113" s="78"/>
      <c r="M113" s="359"/>
      <c r="N113" s="360"/>
      <c r="O113" s="157"/>
      <c r="P113" s="157"/>
      <c r="Q113" s="141"/>
      <c r="R113" s="141">
        <f t="shared" si="4"/>
        <v>0</v>
      </c>
      <c r="S113" s="141">
        <f t="shared" si="5"/>
        <v>0</v>
      </c>
      <c r="T113" s="78"/>
    </row>
    <row r="114" customHeight="1" spans="1:20">
      <c r="A114" s="28">
        <v>108</v>
      </c>
      <c r="B114" s="47"/>
      <c r="C114" s="46"/>
      <c r="D114" s="356"/>
      <c r="E114" s="356"/>
      <c r="F114" s="356"/>
      <c r="G114" s="354"/>
      <c r="H114" s="355"/>
      <c r="I114" s="49"/>
      <c r="J114" s="49"/>
      <c r="K114" s="44"/>
      <c r="L114" s="78"/>
      <c r="M114" s="359"/>
      <c r="N114" s="360"/>
      <c r="O114" s="157"/>
      <c r="P114" s="157"/>
      <c r="Q114" s="141"/>
      <c r="R114" s="141">
        <f t="shared" si="4"/>
        <v>0</v>
      </c>
      <c r="S114" s="141">
        <f t="shared" si="5"/>
        <v>0</v>
      </c>
      <c r="T114" s="78"/>
    </row>
    <row r="115" customHeight="1" spans="1:20">
      <c r="A115" s="132">
        <v>109</v>
      </c>
      <c r="B115" s="47"/>
      <c r="C115" s="46"/>
      <c r="D115" s="356"/>
      <c r="E115" s="356"/>
      <c r="F115" s="356"/>
      <c r="G115" s="354"/>
      <c r="H115" s="355"/>
      <c r="I115" s="49"/>
      <c r="J115" s="49"/>
      <c r="K115" s="44"/>
      <c r="L115" s="78"/>
      <c r="M115" s="359"/>
      <c r="N115" s="360"/>
      <c r="O115" s="157"/>
      <c r="P115" s="157"/>
      <c r="Q115" s="141"/>
      <c r="R115" s="141">
        <f t="shared" si="4"/>
        <v>0</v>
      </c>
      <c r="S115" s="141">
        <f t="shared" si="5"/>
        <v>0</v>
      </c>
      <c r="T115" s="78"/>
    </row>
    <row r="116" customHeight="1" spans="1:20">
      <c r="A116" s="28">
        <v>110</v>
      </c>
      <c r="B116" s="47"/>
      <c r="C116" s="46"/>
      <c r="D116" s="356"/>
      <c r="E116" s="356"/>
      <c r="F116" s="356"/>
      <c r="G116" s="354"/>
      <c r="H116" s="355"/>
      <c r="I116" s="49"/>
      <c r="J116" s="49"/>
      <c r="K116" s="44"/>
      <c r="L116" s="78"/>
      <c r="M116" s="359"/>
      <c r="N116" s="360"/>
      <c r="O116" s="157"/>
      <c r="P116" s="157"/>
      <c r="Q116" s="141"/>
      <c r="R116" s="141">
        <f t="shared" si="4"/>
        <v>0</v>
      </c>
      <c r="S116" s="141">
        <f t="shared" si="5"/>
        <v>0</v>
      </c>
      <c r="T116" s="78"/>
    </row>
    <row r="117" customHeight="1" spans="1:20">
      <c r="A117" s="132">
        <v>111</v>
      </c>
      <c r="B117" s="47"/>
      <c r="C117" s="46"/>
      <c r="D117" s="356"/>
      <c r="E117" s="356"/>
      <c r="F117" s="356"/>
      <c r="G117" s="354"/>
      <c r="H117" s="355"/>
      <c r="I117" s="49"/>
      <c r="J117" s="49"/>
      <c r="K117" s="44"/>
      <c r="L117" s="78"/>
      <c r="M117" s="359"/>
      <c r="N117" s="360"/>
      <c r="O117" s="157"/>
      <c r="P117" s="157"/>
      <c r="Q117" s="141"/>
      <c r="R117" s="141">
        <f t="shared" si="4"/>
        <v>0</v>
      </c>
      <c r="S117" s="141">
        <f t="shared" si="5"/>
        <v>0</v>
      </c>
      <c r="T117" s="78"/>
    </row>
    <row r="118" customHeight="1" spans="1:20">
      <c r="A118" s="28">
        <v>112</v>
      </c>
      <c r="B118" s="47"/>
      <c r="C118" s="46"/>
      <c r="D118" s="356"/>
      <c r="E118" s="356"/>
      <c r="F118" s="356"/>
      <c r="G118" s="354"/>
      <c r="H118" s="355"/>
      <c r="I118" s="49"/>
      <c r="J118" s="49"/>
      <c r="K118" s="44"/>
      <c r="L118" s="78"/>
      <c r="M118" s="359"/>
      <c r="N118" s="360"/>
      <c r="O118" s="157"/>
      <c r="P118" s="157"/>
      <c r="Q118" s="141"/>
      <c r="R118" s="141">
        <f t="shared" si="4"/>
        <v>0</v>
      </c>
      <c r="S118" s="141">
        <f t="shared" si="5"/>
        <v>0</v>
      </c>
      <c r="T118" s="78"/>
    </row>
    <row r="119" customHeight="1" spans="1:20">
      <c r="A119" s="132">
        <v>113</v>
      </c>
      <c r="B119" s="47"/>
      <c r="C119" s="46"/>
      <c r="D119" s="356"/>
      <c r="E119" s="356"/>
      <c r="F119" s="356"/>
      <c r="G119" s="354"/>
      <c r="H119" s="355"/>
      <c r="I119" s="49"/>
      <c r="J119" s="49"/>
      <c r="K119" s="44"/>
      <c r="L119" s="78"/>
      <c r="M119" s="359"/>
      <c r="N119" s="360"/>
      <c r="O119" s="157"/>
      <c r="P119" s="157"/>
      <c r="Q119" s="141"/>
      <c r="R119" s="141">
        <f t="shared" si="4"/>
        <v>0</v>
      </c>
      <c r="S119" s="141">
        <f t="shared" si="5"/>
        <v>0</v>
      </c>
      <c r="T119" s="78"/>
    </row>
    <row r="120" customHeight="1" spans="1:20">
      <c r="A120" s="28">
        <v>114</v>
      </c>
      <c r="B120" s="47"/>
      <c r="C120" s="46"/>
      <c r="D120" s="356"/>
      <c r="E120" s="356"/>
      <c r="F120" s="356"/>
      <c r="G120" s="354"/>
      <c r="H120" s="355"/>
      <c r="I120" s="49"/>
      <c r="J120" s="49"/>
      <c r="K120" s="44"/>
      <c r="L120" s="78"/>
      <c r="M120" s="359"/>
      <c r="N120" s="360"/>
      <c r="O120" s="157"/>
      <c r="P120" s="157"/>
      <c r="Q120" s="141"/>
      <c r="R120" s="141">
        <f t="shared" si="4"/>
        <v>0</v>
      </c>
      <c r="S120" s="141">
        <f t="shared" si="5"/>
        <v>0</v>
      </c>
      <c r="T120" s="78"/>
    </row>
    <row r="121" customHeight="1" spans="1:20">
      <c r="A121" s="132">
        <v>115</v>
      </c>
      <c r="B121" s="47"/>
      <c r="C121" s="46"/>
      <c r="D121" s="356"/>
      <c r="E121" s="356"/>
      <c r="F121" s="356"/>
      <c r="G121" s="354"/>
      <c r="H121" s="355"/>
      <c r="I121" s="49"/>
      <c r="J121" s="49"/>
      <c r="K121" s="44"/>
      <c r="L121" s="361"/>
      <c r="M121" s="359"/>
      <c r="N121" s="360"/>
      <c r="O121" s="157"/>
      <c r="P121" s="157"/>
      <c r="Q121" s="141"/>
      <c r="R121" s="141">
        <f t="shared" si="4"/>
        <v>0</v>
      </c>
      <c r="S121" s="141">
        <f t="shared" si="5"/>
        <v>0</v>
      </c>
      <c r="T121" s="78"/>
    </row>
    <row r="122" customHeight="1" spans="1:20">
      <c r="A122" s="28">
        <v>116</v>
      </c>
      <c r="B122" s="47"/>
      <c r="C122" s="46"/>
      <c r="D122" s="356"/>
      <c r="E122" s="356"/>
      <c r="F122" s="356"/>
      <c r="G122" s="354"/>
      <c r="H122" s="355"/>
      <c r="I122" s="49"/>
      <c r="J122" s="49"/>
      <c r="K122" s="44"/>
      <c r="L122" s="78"/>
      <c r="M122" s="359"/>
      <c r="N122" s="360"/>
      <c r="O122" s="157"/>
      <c r="P122" s="157"/>
      <c r="Q122" s="141"/>
      <c r="R122" s="141">
        <f t="shared" si="4"/>
        <v>0</v>
      </c>
      <c r="S122" s="141">
        <f t="shared" si="5"/>
        <v>0</v>
      </c>
      <c r="T122" s="78"/>
    </row>
    <row r="123" customHeight="1" spans="1:20">
      <c r="A123" s="132">
        <v>117</v>
      </c>
      <c r="B123" s="47"/>
      <c r="C123" s="46"/>
      <c r="D123" s="356"/>
      <c r="E123" s="356"/>
      <c r="F123" s="356"/>
      <c r="G123" s="354"/>
      <c r="H123" s="355"/>
      <c r="I123" s="49"/>
      <c r="J123" s="49"/>
      <c r="K123" s="44"/>
      <c r="L123" s="361"/>
      <c r="M123" s="359"/>
      <c r="N123" s="360"/>
      <c r="O123" s="157"/>
      <c r="P123" s="157"/>
      <c r="Q123" s="141"/>
      <c r="R123" s="141">
        <f t="shared" si="4"/>
        <v>0</v>
      </c>
      <c r="S123" s="141">
        <f t="shared" si="5"/>
        <v>0</v>
      </c>
      <c r="T123" s="78"/>
    </row>
    <row r="124" customHeight="1" spans="1:20">
      <c r="A124" s="28">
        <v>118</v>
      </c>
      <c r="B124" s="47"/>
      <c r="C124" s="46"/>
      <c r="D124" s="356"/>
      <c r="E124" s="356"/>
      <c r="F124" s="356"/>
      <c r="G124" s="354"/>
      <c r="H124" s="355"/>
      <c r="I124" s="49"/>
      <c r="J124" s="49"/>
      <c r="K124" s="44"/>
      <c r="L124" s="361"/>
      <c r="M124" s="359"/>
      <c r="N124" s="360"/>
      <c r="O124" s="157"/>
      <c r="P124" s="157"/>
      <c r="Q124" s="141"/>
      <c r="R124" s="141">
        <f t="shared" si="4"/>
        <v>0</v>
      </c>
      <c r="S124" s="141">
        <f t="shared" si="5"/>
        <v>0</v>
      </c>
      <c r="T124" s="78"/>
    </row>
    <row r="125" customHeight="1" spans="1:20">
      <c r="A125" s="132">
        <v>119</v>
      </c>
      <c r="B125" s="47"/>
      <c r="C125" s="46"/>
      <c r="D125" s="356"/>
      <c r="E125" s="356"/>
      <c r="F125" s="356"/>
      <c r="G125" s="354"/>
      <c r="H125" s="355"/>
      <c r="I125" s="49"/>
      <c r="J125" s="49"/>
      <c r="K125" s="44"/>
      <c r="L125" s="78"/>
      <c r="M125" s="359"/>
      <c r="N125" s="360"/>
      <c r="O125" s="157"/>
      <c r="P125" s="157"/>
      <c r="Q125" s="141"/>
      <c r="R125" s="141">
        <f t="shared" si="4"/>
        <v>0</v>
      </c>
      <c r="S125" s="141">
        <f t="shared" si="5"/>
        <v>0</v>
      </c>
      <c r="T125" s="78"/>
    </row>
    <row r="126" customHeight="1" spans="1:20">
      <c r="A126" s="28">
        <v>120</v>
      </c>
      <c r="B126" s="47"/>
      <c r="C126" s="46"/>
      <c r="D126" s="356"/>
      <c r="E126" s="356"/>
      <c r="F126" s="356"/>
      <c r="G126" s="354"/>
      <c r="H126" s="355"/>
      <c r="I126" s="49"/>
      <c r="J126" s="49"/>
      <c r="K126" s="44"/>
      <c r="L126" s="78"/>
      <c r="M126" s="359"/>
      <c r="N126" s="360"/>
      <c r="O126" s="157"/>
      <c r="P126" s="157"/>
      <c r="Q126" s="141"/>
      <c r="R126" s="141">
        <f t="shared" si="4"/>
        <v>0</v>
      </c>
      <c r="S126" s="141">
        <f t="shared" si="5"/>
        <v>0</v>
      </c>
      <c r="T126" s="78"/>
    </row>
    <row r="127" customHeight="1" spans="1:20">
      <c r="A127" s="132">
        <v>121</v>
      </c>
      <c r="B127" s="47"/>
      <c r="C127" s="46"/>
      <c r="D127" s="356"/>
      <c r="E127" s="356"/>
      <c r="F127" s="356"/>
      <c r="G127" s="354"/>
      <c r="H127" s="355"/>
      <c r="I127" s="49"/>
      <c r="J127" s="49"/>
      <c r="K127" s="44"/>
      <c r="L127" s="78"/>
      <c r="M127" s="359"/>
      <c r="N127" s="360"/>
      <c r="O127" s="157"/>
      <c r="P127" s="157"/>
      <c r="Q127" s="141"/>
      <c r="R127" s="141">
        <f t="shared" si="4"/>
        <v>0</v>
      </c>
      <c r="S127" s="141">
        <f t="shared" si="5"/>
        <v>0</v>
      </c>
      <c r="T127" s="78"/>
    </row>
    <row r="128" customHeight="1" spans="1:20">
      <c r="A128" s="28">
        <v>122</v>
      </c>
      <c r="B128" s="47"/>
      <c r="C128" s="46"/>
      <c r="D128" s="356"/>
      <c r="E128" s="356"/>
      <c r="F128" s="356"/>
      <c r="G128" s="354"/>
      <c r="H128" s="355"/>
      <c r="I128" s="49"/>
      <c r="J128" s="49"/>
      <c r="K128" s="44"/>
      <c r="L128" s="78"/>
      <c r="M128" s="359"/>
      <c r="N128" s="360"/>
      <c r="O128" s="157"/>
      <c r="P128" s="157"/>
      <c r="Q128" s="141"/>
      <c r="R128" s="141">
        <f t="shared" si="4"/>
        <v>0</v>
      </c>
      <c r="S128" s="141">
        <f t="shared" si="5"/>
        <v>0</v>
      </c>
      <c r="T128" s="78"/>
    </row>
    <row r="129" customHeight="1" spans="1:20">
      <c r="A129" s="132">
        <v>123</v>
      </c>
      <c r="B129" s="47"/>
      <c r="C129" s="46"/>
      <c r="D129" s="356"/>
      <c r="E129" s="356"/>
      <c r="F129" s="356"/>
      <c r="G129" s="354"/>
      <c r="H129" s="355"/>
      <c r="I129" s="49"/>
      <c r="J129" s="49"/>
      <c r="K129" s="44"/>
      <c r="L129" s="78"/>
      <c r="M129" s="359"/>
      <c r="N129" s="360"/>
      <c r="O129" s="157"/>
      <c r="P129" s="157"/>
      <c r="Q129" s="141"/>
      <c r="R129" s="141">
        <f t="shared" si="4"/>
        <v>0</v>
      </c>
      <c r="S129" s="141">
        <f t="shared" si="5"/>
        <v>0</v>
      </c>
      <c r="T129" s="78"/>
    </row>
    <row r="130" customHeight="1" spans="1:20">
      <c r="A130" s="28">
        <v>124</v>
      </c>
      <c r="B130" s="47"/>
      <c r="C130" s="46"/>
      <c r="D130" s="356"/>
      <c r="E130" s="356"/>
      <c r="F130" s="356"/>
      <c r="G130" s="354"/>
      <c r="H130" s="355"/>
      <c r="I130" s="49"/>
      <c r="J130" s="49"/>
      <c r="K130" s="44"/>
      <c r="L130" s="78"/>
      <c r="M130" s="359"/>
      <c r="N130" s="360"/>
      <c r="O130" s="157"/>
      <c r="P130" s="157"/>
      <c r="Q130" s="141"/>
      <c r="R130" s="141">
        <f t="shared" si="4"/>
        <v>0</v>
      </c>
      <c r="S130" s="141">
        <f t="shared" si="5"/>
        <v>0</v>
      </c>
      <c r="T130" s="78"/>
    </row>
    <row r="131" customHeight="1" spans="1:20">
      <c r="A131" s="132">
        <v>125</v>
      </c>
      <c r="B131" s="47"/>
      <c r="C131" s="46"/>
      <c r="D131" s="356"/>
      <c r="E131" s="356"/>
      <c r="F131" s="356"/>
      <c r="G131" s="354"/>
      <c r="H131" s="355"/>
      <c r="I131" s="49"/>
      <c r="J131" s="49"/>
      <c r="K131" s="44"/>
      <c r="L131" s="78"/>
      <c r="M131" s="359"/>
      <c r="N131" s="360"/>
      <c r="O131" s="157"/>
      <c r="P131" s="157"/>
      <c r="Q131" s="141"/>
      <c r="R131" s="141">
        <f t="shared" si="4"/>
        <v>0</v>
      </c>
      <c r="S131" s="141">
        <f t="shared" si="5"/>
        <v>0</v>
      </c>
      <c r="T131" s="78"/>
    </row>
    <row r="132" customHeight="1" spans="1:20">
      <c r="A132" s="28">
        <v>126</v>
      </c>
      <c r="B132" s="47"/>
      <c r="C132" s="46"/>
      <c r="D132" s="356"/>
      <c r="E132" s="356"/>
      <c r="F132" s="356"/>
      <c r="G132" s="354"/>
      <c r="H132" s="355"/>
      <c r="I132" s="49"/>
      <c r="J132" s="49"/>
      <c r="K132" s="44"/>
      <c r="L132" s="78"/>
      <c r="M132" s="359"/>
      <c r="N132" s="360"/>
      <c r="O132" s="157"/>
      <c r="P132" s="157"/>
      <c r="Q132" s="141"/>
      <c r="R132" s="141">
        <f t="shared" si="4"/>
        <v>0</v>
      </c>
      <c r="S132" s="141">
        <f t="shared" si="5"/>
        <v>0</v>
      </c>
      <c r="T132" s="78"/>
    </row>
    <row r="133" customHeight="1" spans="1:20">
      <c r="A133" s="132">
        <v>127</v>
      </c>
      <c r="B133" s="47"/>
      <c r="C133" s="46"/>
      <c r="D133" s="356"/>
      <c r="E133" s="356"/>
      <c r="F133" s="356"/>
      <c r="G133" s="354"/>
      <c r="H133" s="355"/>
      <c r="I133" s="49"/>
      <c r="J133" s="49"/>
      <c r="K133" s="44"/>
      <c r="L133" s="78"/>
      <c r="M133" s="359"/>
      <c r="N133" s="360"/>
      <c r="O133" s="157"/>
      <c r="P133" s="157"/>
      <c r="Q133" s="141"/>
      <c r="R133" s="141">
        <f t="shared" si="4"/>
        <v>0</v>
      </c>
      <c r="S133" s="141">
        <f t="shared" si="5"/>
        <v>0</v>
      </c>
      <c r="T133" s="78"/>
    </row>
    <row r="134" customHeight="1" spans="1:20">
      <c r="A134" s="28">
        <v>128</v>
      </c>
      <c r="B134" s="47"/>
      <c r="C134" s="46"/>
      <c r="D134" s="356"/>
      <c r="E134" s="356"/>
      <c r="F134" s="356"/>
      <c r="G134" s="354"/>
      <c r="H134" s="355"/>
      <c r="I134" s="49"/>
      <c r="J134" s="49"/>
      <c r="K134" s="44"/>
      <c r="L134" s="78"/>
      <c r="M134" s="359"/>
      <c r="N134" s="360"/>
      <c r="O134" s="157"/>
      <c r="P134" s="157"/>
      <c r="Q134" s="141"/>
      <c r="R134" s="141">
        <f t="shared" si="4"/>
        <v>0</v>
      </c>
      <c r="S134" s="141">
        <f t="shared" si="5"/>
        <v>0</v>
      </c>
      <c r="T134" s="78"/>
    </row>
    <row r="135" customHeight="1" spans="1:20">
      <c r="A135" s="132">
        <v>129</v>
      </c>
      <c r="B135" s="47"/>
      <c r="C135" s="46"/>
      <c r="D135" s="356"/>
      <c r="E135" s="356"/>
      <c r="F135" s="356"/>
      <c r="G135" s="354"/>
      <c r="H135" s="355"/>
      <c r="I135" s="49"/>
      <c r="J135" s="49"/>
      <c r="K135" s="44"/>
      <c r="L135" s="78"/>
      <c r="M135" s="359"/>
      <c r="N135" s="360"/>
      <c r="O135" s="157"/>
      <c r="P135" s="157"/>
      <c r="Q135" s="141"/>
      <c r="R135" s="141">
        <f t="shared" si="4"/>
        <v>0</v>
      </c>
      <c r="S135" s="141">
        <f t="shared" si="5"/>
        <v>0</v>
      </c>
      <c r="T135" s="78"/>
    </row>
    <row r="136" customHeight="1" spans="1:20">
      <c r="A136" s="28">
        <v>130</v>
      </c>
      <c r="B136" s="47"/>
      <c r="C136" s="46"/>
      <c r="D136" s="356"/>
      <c r="E136" s="356"/>
      <c r="F136" s="356"/>
      <c r="G136" s="354"/>
      <c r="H136" s="355"/>
      <c r="I136" s="49"/>
      <c r="J136" s="49"/>
      <c r="K136" s="44"/>
      <c r="L136" s="78"/>
      <c r="M136" s="359"/>
      <c r="N136" s="360"/>
      <c r="O136" s="157"/>
      <c r="P136" s="157"/>
      <c r="Q136" s="141"/>
      <c r="R136" s="141">
        <f t="shared" si="4"/>
        <v>0</v>
      </c>
      <c r="S136" s="141">
        <f t="shared" si="5"/>
        <v>0</v>
      </c>
      <c r="T136" s="78"/>
    </row>
    <row r="137" customHeight="1" spans="1:20">
      <c r="A137" s="132">
        <v>131</v>
      </c>
      <c r="B137" s="47"/>
      <c r="C137" s="46"/>
      <c r="D137" s="356"/>
      <c r="E137" s="356"/>
      <c r="F137" s="356"/>
      <c r="G137" s="354"/>
      <c r="H137" s="355"/>
      <c r="I137" s="49"/>
      <c r="J137" s="49"/>
      <c r="K137" s="44"/>
      <c r="L137" s="78"/>
      <c r="M137" s="359"/>
      <c r="N137" s="360"/>
      <c r="O137" s="157"/>
      <c r="P137" s="157"/>
      <c r="Q137" s="141"/>
      <c r="R137" s="141">
        <f t="shared" si="4"/>
        <v>0</v>
      </c>
      <c r="S137" s="141">
        <f t="shared" si="5"/>
        <v>0</v>
      </c>
      <c r="T137" s="78"/>
    </row>
    <row r="138" customHeight="1" spans="1:20">
      <c r="A138" s="28">
        <v>132</v>
      </c>
      <c r="B138" s="47"/>
      <c r="C138" s="46"/>
      <c r="D138" s="356"/>
      <c r="E138" s="356"/>
      <c r="F138" s="356"/>
      <c r="G138" s="354"/>
      <c r="H138" s="355"/>
      <c r="I138" s="49"/>
      <c r="J138" s="49"/>
      <c r="K138" s="44"/>
      <c r="L138" s="78"/>
      <c r="M138" s="359"/>
      <c r="N138" s="360"/>
      <c r="O138" s="157"/>
      <c r="P138" s="157"/>
      <c r="Q138" s="141"/>
      <c r="R138" s="141">
        <f t="shared" si="4"/>
        <v>0</v>
      </c>
      <c r="S138" s="141">
        <f t="shared" si="5"/>
        <v>0</v>
      </c>
      <c r="T138" s="78"/>
    </row>
    <row r="139" customHeight="1" spans="1:20">
      <c r="A139" s="132">
        <v>133</v>
      </c>
      <c r="B139" s="47"/>
      <c r="C139" s="46"/>
      <c r="D139" s="356"/>
      <c r="E139" s="356"/>
      <c r="F139" s="356"/>
      <c r="G139" s="354"/>
      <c r="H139" s="355"/>
      <c r="I139" s="49"/>
      <c r="J139" s="49"/>
      <c r="K139" s="44"/>
      <c r="L139" s="78"/>
      <c r="M139" s="359"/>
      <c r="N139" s="360"/>
      <c r="O139" s="157"/>
      <c r="P139" s="157"/>
      <c r="Q139" s="141"/>
      <c r="R139" s="141">
        <f t="shared" si="4"/>
        <v>0</v>
      </c>
      <c r="S139" s="141">
        <f t="shared" si="5"/>
        <v>0</v>
      </c>
      <c r="T139" s="78"/>
    </row>
    <row r="140" customHeight="1" spans="1:20">
      <c r="A140" s="28">
        <v>134</v>
      </c>
      <c r="B140" s="47"/>
      <c r="C140" s="46"/>
      <c r="D140" s="356"/>
      <c r="E140" s="356"/>
      <c r="F140" s="356"/>
      <c r="G140" s="354"/>
      <c r="H140" s="355"/>
      <c r="I140" s="49"/>
      <c r="J140" s="49"/>
      <c r="K140" s="44"/>
      <c r="L140" s="78"/>
      <c r="M140" s="359"/>
      <c r="N140" s="360"/>
      <c r="O140" s="157"/>
      <c r="P140" s="157"/>
      <c r="Q140" s="141"/>
      <c r="R140" s="141">
        <f t="shared" si="4"/>
        <v>0</v>
      </c>
      <c r="S140" s="141">
        <f t="shared" si="5"/>
        <v>0</v>
      </c>
      <c r="T140" s="78"/>
    </row>
    <row r="141" customHeight="1" spans="1:20">
      <c r="A141" s="132">
        <v>135</v>
      </c>
      <c r="B141" s="47"/>
      <c r="C141" s="46"/>
      <c r="D141" s="356"/>
      <c r="E141" s="356"/>
      <c r="F141" s="356"/>
      <c r="G141" s="354"/>
      <c r="H141" s="355"/>
      <c r="I141" s="49"/>
      <c r="J141" s="49"/>
      <c r="K141" s="44"/>
      <c r="L141" s="78"/>
      <c r="M141" s="359"/>
      <c r="N141" s="360"/>
      <c r="O141" s="157"/>
      <c r="P141" s="157"/>
      <c r="Q141" s="141"/>
      <c r="R141" s="141">
        <f t="shared" si="4"/>
        <v>0</v>
      </c>
      <c r="S141" s="141">
        <f t="shared" si="5"/>
        <v>0</v>
      </c>
      <c r="T141" s="78"/>
    </row>
    <row r="142" customHeight="1" spans="1:20">
      <c r="A142" s="28">
        <v>136</v>
      </c>
      <c r="B142" s="47"/>
      <c r="C142" s="46"/>
      <c r="D142" s="356"/>
      <c r="E142" s="356"/>
      <c r="F142" s="356"/>
      <c r="G142" s="354"/>
      <c r="H142" s="355"/>
      <c r="I142" s="49"/>
      <c r="J142" s="49"/>
      <c r="K142" s="44"/>
      <c r="L142" s="78"/>
      <c r="M142" s="359"/>
      <c r="N142" s="360"/>
      <c r="O142" s="157"/>
      <c r="P142" s="157"/>
      <c r="Q142" s="141"/>
      <c r="R142" s="141">
        <f t="shared" si="4"/>
        <v>0</v>
      </c>
      <c r="S142" s="141">
        <f t="shared" si="5"/>
        <v>0</v>
      </c>
      <c r="T142" s="78"/>
    </row>
    <row r="143" customHeight="1" spans="1:20">
      <c r="A143" s="132">
        <v>137</v>
      </c>
      <c r="B143" s="47"/>
      <c r="C143" s="46"/>
      <c r="D143" s="356"/>
      <c r="E143" s="356"/>
      <c r="F143" s="356"/>
      <c r="G143" s="354"/>
      <c r="H143" s="355"/>
      <c r="I143" s="49"/>
      <c r="J143" s="49"/>
      <c r="K143" s="44"/>
      <c r="L143" s="78"/>
      <c r="M143" s="359"/>
      <c r="N143" s="360"/>
      <c r="O143" s="157"/>
      <c r="P143" s="157"/>
      <c r="Q143" s="141"/>
      <c r="R143" s="141">
        <f t="shared" si="4"/>
        <v>0</v>
      </c>
      <c r="S143" s="141">
        <f t="shared" si="5"/>
        <v>0</v>
      </c>
      <c r="T143" s="78"/>
    </row>
    <row r="144" customHeight="1" spans="1:20">
      <c r="A144" s="28">
        <v>138</v>
      </c>
      <c r="B144" s="47"/>
      <c r="C144" s="46"/>
      <c r="D144" s="356"/>
      <c r="E144" s="356"/>
      <c r="F144" s="356"/>
      <c r="G144" s="354"/>
      <c r="H144" s="355"/>
      <c r="I144" s="49"/>
      <c r="J144" s="49"/>
      <c r="K144" s="44"/>
      <c r="L144" s="78"/>
      <c r="M144" s="359"/>
      <c r="N144" s="360"/>
      <c r="O144" s="157"/>
      <c r="P144" s="157"/>
      <c r="Q144" s="141"/>
      <c r="R144" s="141">
        <f t="shared" si="4"/>
        <v>0</v>
      </c>
      <c r="S144" s="141">
        <f t="shared" si="5"/>
        <v>0</v>
      </c>
      <c r="T144" s="78"/>
    </row>
    <row r="145" customHeight="1" spans="1:20">
      <c r="A145" s="132">
        <v>139</v>
      </c>
      <c r="B145" s="47"/>
      <c r="C145" s="46"/>
      <c r="D145" s="356"/>
      <c r="E145" s="356"/>
      <c r="F145" s="356"/>
      <c r="G145" s="354"/>
      <c r="H145" s="355"/>
      <c r="I145" s="49"/>
      <c r="J145" s="49"/>
      <c r="K145" s="44"/>
      <c r="L145" s="78"/>
      <c r="M145" s="359"/>
      <c r="N145" s="360"/>
      <c r="O145" s="157"/>
      <c r="P145" s="157"/>
      <c r="Q145" s="141"/>
      <c r="R145" s="141">
        <f t="shared" si="4"/>
        <v>0</v>
      </c>
      <c r="S145" s="141">
        <f t="shared" si="5"/>
        <v>0</v>
      </c>
      <c r="T145" s="78"/>
    </row>
    <row r="146" customHeight="1" spans="1:20">
      <c r="A146" s="28">
        <v>140</v>
      </c>
      <c r="B146" s="47"/>
      <c r="C146" s="46"/>
      <c r="D146" s="356"/>
      <c r="E146" s="356"/>
      <c r="F146" s="356"/>
      <c r="G146" s="354"/>
      <c r="H146" s="355"/>
      <c r="I146" s="49"/>
      <c r="J146" s="49"/>
      <c r="K146" s="44"/>
      <c r="L146" s="78"/>
      <c r="M146" s="359"/>
      <c r="N146" s="360"/>
      <c r="O146" s="157"/>
      <c r="P146" s="157"/>
      <c r="Q146" s="141"/>
      <c r="R146" s="141">
        <f t="shared" si="4"/>
        <v>0</v>
      </c>
      <c r="S146" s="141">
        <f t="shared" si="5"/>
        <v>0</v>
      </c>
      <c r="T146" s="78"/>
    </row>
    <row r="147" customHeight="1" spans="1:20">
      <c r="A147" s="132">
        <v>141</v>
      </c>
      <c r="B147" s="47"/>
      <c r="C147" s="46"/>
      <c r="D147" s="356"/>
      <c r="E147" s="356"/>
      <c r="F147" s="356"/>
      <c r="G147" s="354"/>
      <c r="H147" s="355"/>
      <c r="I147" s="49"/>
      <c r="J147" s="49"/>
      <c r="K147" s="44"/>
      <c r="L147" s="78"/>
      <c r="M147" s="359"/>
      <c r="N147" s="360"/>
      <c r="O147" s="157"/>
      <c r="P147" s="157"/>
      <c r="Q147" s="141"/>
      <c r="R147" s="141">
        <f t="shared" si="4"/>
        <v>0</v>
      </c>
      <c r="S147" s="141">
        <f t="shared" si="5"/>
        <v>0</v>
      </c>
      <c r="T147" s="78"/>
    </row>
    <row r="148" customHeight="1" spans="1:20">
      <c r="A148" s="28">
        <v>142</v>
      </c>
      <c r="B148" s="47"/>
      <c r="C148" s="46"/>
      <c r="D148" s="356"/>
      <c r="E148" s="356"/>
      <c r="F148" s="356"/>
      <c r="G148" s="354"/>
      <c r="H148" s="355"/>
      <c r="I148" s="49"/>
      <c r="J148" s="49"/>
      <c r="K148" s="44"/>
      <c r="L148" s="78"/>
      <c r="M148" s="359"/>
      <c r="N148" s="360"/>
      <c r="O148" s="157"/>
      <c r="P148" s="157"/>
      <c r="Q148" s="141"/>
      <c r="R148" s="141">
        <f t="shared" si="4"/>
        <v>0</v>
      </c>
      <c r="S148" s="141">
        <f t="shared" si="5"/>
        <v>0</v>
      </c>
      <c r="T148" s="78"/>
    </row>
    <row r="149" customHeight="1" spans="1:20">
      <c r="A149" s="132">
        <v>143</v>
      </c>
      <c r="B149" s="47"/>
      <c r="C149" s="46"/>
      <c r="D149" s="356"/>
      <c r="E149" s="356"/>
      <c r="F149" s="356"/>
      <c r="G149" s="354"/>
      <c r="H149" s="355"/>
      <c r="I149" s="49"/>
      <c r="J149" s="49"/>
      <c r="K149" s="44"/>
      <c r="L149" s="78"/>
      <c r="M149" s="359"/>
      <c r="N149" s="360"/>
      <c r="O149" s="157"/>
      <c r="P149" s="157"/>
      <c r="Q149" s="141"/>
      <c r="R149" s="141">
        <f t="shared" si="4"/>
        <v>0</v>
      </c>
      <c r="S149" s="141">
        <f t="shared" si="5"/>
        <v>0</v>
      </c>
      <c r="T149" s="78"/>
    </row>
    <row r="150" customHeight="1" spans="1:20">
      <c r="A150" s="28">
        <v>144</v>
      </c>
      <c r="B150" s="47"/>
      <c r="C150" s="46"/>
      <c r="D150" s="356"/>
      <c r="E150" s="356"/>
      <c r="F150" s="356"/>
      <c r="G150" s="354"/>
      <c r="H150" s="355"/>
      <c r="I150" s="49"/>
      <c r="J150" s="49"/>
      <c r="K150" s="44"/>
      <c r="L150" s="78"/>
      <c r="M150" s="359"/>
      <c r="N150" s="360"/>
      <c r="O150" s="157"/>
      <c r="P150" s="157"/>
      <c r="Q150" s="141"/>
      <c r="R150" s="141">
        <f t="shared" si="4"/>
        <v>0</v>
      </c>
      <c r="S150" s="141">
        <f t="shared" si="5"/>
        <v>0</v>
      </c>
      <c r="T150" s="78"/>
    </row>
    <row r="151" customHeight="1" spans="1:20">
      <c r="A151" s="132">
        <v>145</v>
      </c>
      <c r="B151" s="47"/>
      <c r="C151" s="46"/>
      <c r="D151" s="356"/>
      <c r="E151" s="356"/>
      <c r="F151" s="356"/>
      <c r="G151" s="354"/>
      <c r="H151" s="355"/>
      <c r="I151" s="49"/>
      <c r="J151" s="49"/>
      <c r="K151" s="44"/>
      <c r="L151" s="78"/>
      <c r="M151" s="359"/>
      <c r="N151" s="360"/>
      <c r="O151" s="157"/>
      <c r="P151" s="157"/>
      <c r="Q151" s="141"/>
      <c r="R151" s="141">
        <f t="shared" si="4"/>
        <v>0</v>
      </c>
      <c r="S151" s="141">
        <f t="shared" si="5"/>
        <v>0</v>
      </c>
      <c r="T151" s="78"/>
    </row>
    <row r="152" customHeight="1" spans="1:20">
      <c r="A152" s="28">
        <v>146</v>
      </c>
      <c r="B152" s="47"/>
      <c r="C152" s="46"/>
      <c r="D152" s="356"/>
      <c r="E152" s="356"/>
      <c r="F152" s="356"/>
      <c r="G152" s="354"/>
      <c r="H152" s="355"/>
      <c r="I152" s="49"/>
      <c r="J152" s="49"/>
      <c r="K152" s="44"/>
      <c r="L152" s="361"/>
      <c r="M152" s="359"/>
      <c r="N152" s="360"/>
      <c r="O152" s="157"/>
      <c r="P152" s="157"/>
      <c r="Q152" s="141"/>
      <c r="R152" s="141">
        <f t="shared" si="4"/>
        <v>0</v>
      </c>
      <c r="S152" s="141">
        <f t="shared" si="5"/>
        <v>0</v>
      </c>
      <c r="T152" s="78"/>
    </row>
    <row r="153" customHeight="1" spans="1:20">
      <c r="A153" s="132">
        <v>147</v>
      </c>
      <c r="B153" s="47"/>
      <c r="C153" s="46"/>
      <c r="D153" s="356"/>
      <c r="E153" s="356"/>
      <c r="F153" s="356"/>
      <c r="G153" s="354"/>
      <c r="H153" s="355"/>
      <c r="I153" s="49"/>
      <c r="J153" s="49"/>
      <c r="K153" s="44"/>
      <c r="L153" s="78"/>
      <c r="M153" s="359"/>
      <c r="N153" s="360"/>
      <c r="O153" s="157"/>
      <c r="P153" s="157"/>
      <c r="Q153" s="141"/>
      <c r="R153" s="141">
        <f t="shared" si="4"/>
        <v>0</v>
      </c>
      <c r="S153" s="141">
        <f t="shared" si="5"/>
        <v>0</v>
      </c>
      <c r="T153" s="78"/>
    </row>
    <row r="154" customHeight="1" spans="1:20">
      <c r="A154" s="28">
        <v>148</v>
      </c>
      <c r="B154" s="47"/>
      <c r="C154" s="46"/>
      <c r="D154" s="356"/>
      <c r="E154" s="356"/>
      <c r="F154" s="356"/>
      <c r="G154" s="354"/>
      <c r="H154" s="355"/>
      <c r="I154" s="49"/>
      <c r="J154" s="49"/>
      <c r="K154" s="44"/>
      <c r="L154" s="78"/>
      <c r="M154" s="359"/>
      <c r="N154" s="360"/>
      <c r="O154" s="157"/>
      <c r="P154" s="157"/>
      <c r="Q154" s="141"/>
      <c r="R154" s="141">
        <f t="shared" si="4"/>
        <v>0</v>
      </c>
      <c r="S154" s="141">
        <f t="shared" si="5"/>
        <v>0</v>
      </c>
      <c r="T154" s="78"/>
    </row>
    <row r="155" customHeight="1" spans="1:20">
      <c r="A155" s="132">
        <v>149</v>
      </c>
      <c r="B155" s="47"/>
      <c r="C155" s="46"/>
      <c r="D155" s="356"/>
      <c r="E155" s="356"/>
      <c r="F155" s="356"/>
      <c r="G155" s="354"/>
      <c r="H155" s="355"/>
      <c r="I155" s="49"/>
      <c r="J155" s="49"/>
      <c r="K155" s="44"/>
      <c r="L155" s="78"/>
      <c r="M155" s="359"/>
      <c r="N155" s="360"/>
      <c r="O155" s="157"/>
      <c r="P155" s="157"/>
      <c r="Q155" s="141"/>
      <c r="R155" s="141">
        <f t="shared" si="4"/>
        <v>0</v>
      </c>
      <c r="S155" s="141">
        <f t="shared" si="5"/>
        <v>0</v>
      </c>
      <c r="T155" s="78"/>
    </row>
    <row r="156" customHeight="1" spans="1:20">
      <c r="A156" s="28">
        <v>150</v>
      </c>
      <c r="B156" s="47"/>
      <c r="C156" s="46"/>
      <c r="D156" s="356"/>
      <c r="E156" s="356"/>
      <c r="F156" s="356"/>
      <c r="G156" s="354"/>
      <c r="H156" s="355"/>
      <c r="I156" s="49"/>
      <c r="J156" s="49"/>
      <c r="K156" s="44"/>
      <c r="L156" s="78"/>
      <c r="M156" s="359"/>
      <c r="N156" s="360"/>
      <c r="O156" s="157"/>
      <c r="P156" s="157"/>
      <c r="Q156" s="141"/>
      <c r="R156" s="141">
        <f t="shared" ref="R156:R218" si="6">Q156-K156</f>
        <v>0</v>
      </c>
      <c r="S156" s="141">
        <f t="shared" ref="S156:S218" si="7">IF(K156=0,0,ROUND(R156/K156*100,2))</f>
        <v>0</v>
      </c>
      <c r="T156" s="78"/>
    </row>
    <row r="157" customHeight="1" spans="1:20">
      <c r="A157" s="132">
        <v>151</v>
      </c>
      <c r="B157" s="47"/>
      <c r="C157" s="46"/>
      <c r="D157" s="356"/>
      <c r="E157" s="356"/>
      <c r="F157" s="356"/>
      <c r="G157" s="354"/>
      <c r="H157" s="355"/>
      <c r="I157" s="49"/>
      <c r="J157" s="49"/>
      <c r="K157" s="44"/>
      <c r="L157" s="78"/>
      <c r="M157" s="359"/>
      <c r="N157" s="360"/>
      <c r="O157" s="157"/>
      <c r="P157" s="157"/>
      <c r="Q157" s="141"/>
      <c r="R157" s="141">
        <f t="shared" si="6"/>
        <v>0</v>
      </c>
      <c r="S157" s="141">
        <f t="shared" si="7"/>
        <v>0</v>
      </c>
      <c r="T157" s="78"/>
    </row>
    <row r="158" customHeight="1" spans="1:20">
      <c r="A158" s="28">
        <v>152</v>
      </c>
      <c r="B158" s="47"/>
      <c r="C158" s="46"/>
      <c r="D158" s="356"/>
      <c r="E158" s="356"/>
      <c r="F158" s="356"/>
      <c r="G158" s="354"/>
      <c r="H158" s="355"/>
      <c r="I158" s="49"/>
      <c r="J158" s="49"/>
      <c r="K158" s="44"/>
      <c r="L158" s="78"/>
      <c r="M158" s="359"/>
      <c r="N158" s="360"/>
      <c r="O158" s="157"/>
      <c r="P158" s="157"/>
      <c r="Q158" s="141"/>
      <c r="R158" s="141">
        <f t="shared" si="6"/>
        <v>0</v>
      </c>
      <c r="S158" s="141">
        <f t="shared" si="7"/>
        <v>0</v>
      </c>
      <c r="T158" s="78"/>
    </row>
    <row r="159" customHeight="1" spans="1:20">
      <c r="A159" s="132">
        <v>153</v>
      </c>
      <c r="B159" s="47"/>
      <c r="C159" s="46"/>
      <c r="D159" s="356"/>
      <c r="E159" s="356"/>
      <c r="F159" s="356"/>
      <c r="G159" s="354"/>
      <c r="H159" s="355"/>
      <c r="I159" s="49"/>
      <c r="J159" s="49"/>
      <c r="K159" s="44"/>
      <c r="L159" s="78"/>
      <c r="M159" s="359"/>
      <c r="N159" s="360"/>
      <c r="O159" s="157"/>
      <c r="P159" s="157"/>
      <c r="Q159" s="141"/>
      <c r="R159" s="141">
        <f t="shared" si="6"/>
        <v>0</v>
      </c>
      <c r="S159" s="141">
        <f t="shared" si="7"/>
        <v>0</v>
      </c>
      <c r="T159" s="78"/>
    </row>
    <row r="160" customHeight="1" spans="1:20">
      <c r="A160" s="28">
        <v>154</v>
      </c>
      <c r="B160" s="47"/>
      <c r="C160" s="46"/>
      <c r="D160" s="356"/>
      <c r="E160" s="356"/>
      <c r="F160" s="356"/>
      <c r="G160" s="354"/>
      <c r="H160" s="355"/>
      <c r="I160" s="49"/>
      <c r="J160" s="49"/>
      <c r="K160" s="44"/>
      <c r="L160" s="78"/>
      <c r="M160" s="359"/>
      <c r="N160" s="360"/>
      <c r="O160" s="157"/>
      <c r="P160" s="157"/>
      <c r="Q160" s="141"/>
      <c r="R160" s="141">
        <f t="shared" si="6"/>
        <v>0</v>
      </c>
      <c r="S160" s="141">
        <f t="shared" si="7"/>
        <v>0</v>
      </c>
      <c r="T160" s="78"/>
    </row>
    <row r="161" customHeight="1" spans="1:20">
      <c r="A161" s="132">
        <v>155</v>
      </c>
      <c r="B161" s="47"/>
      <c r="C161" s="46"/>
      <c r="D161" s="356"/>
      <c r="E161" s="356"/>
      <c r="F161" s="356"/>
      <c r="G161" s="354"/>
      <c r="H161" s="355"/>
      <c r="I161" s="49"/>
      <c r="J161" s="49"/>
      <c r="K161" s="44"/>
      <c r="L161" s="78"/>
      <c r="M161" s="359"/>
      <c r="N161" s="360"/>
      <c r="O161" s="157"/>
      <c r="P161" s="157"/>
      <c r="Q161" s="141"/>
      <c r="R161" s="141">
        <f t="shared" si="6"/>
        <v>0</v>
      </c>
      <c r="S161" s="141">
        <f t="shared" si="7"/>
        <v>0</v>
      </c>
      <c r="T161" s="78"/>
    </row>
    <row r="162" customHeight="1" spans="1:20">
      <c r="A162" s="28">
        <v>156</v>
      </c>
      <c r="B162" s="47"/>
      <c r="C162" s="46"/>
      <c r="D162" s="356"/>
      <c r="E162" s="356"/>
      <c r="F162" s="356"/>
      <c r="G162" s="354"/>
      <c r="H162" s="355"/>
      <c r="I162" s="49"/>
      <c r="J162" s="49"/>
      <c r="K162" s="44"/>
      <c r="L162" s="78"/>
      <c r="M162" s="359"/>
      <c r="N162" s="360"/>
      <c r="O162" s="157"/>
      <c r="P162" s="157"/>
      <c r="Q162" s="141"/>
      <c r="R162" s="141">
        <f t="shared" si="6"/>
        <v>0</v>
      </c>
      <c r="S162" s="141">
        <f t="shared" si="7"/>
        <v>0</v>
      </c>
      <c r="T162" s="78"/>
    </row>
    <row r="163" customHeight="1" spans="1:20">
      <c r="A163" s="132">
        <v>157</v>
      </c>
      <c r="B163" s="47"/>
      <c r="C163" s="46"/>
      <c r="D163" s="356"/>
      <c r="E163" s="356"/>
      <c r="F163" s="356"/>
      <c r="G163" s="354"/>
      <c r="H163" s="355"/>
      <c r="I163" s="49"/>
      <c r="J163" s="49"/>
      <c r="K163" s="44"/>
      <c r="L163" s="361"/>
      <c r="M163" s="359"/>
      <c r="N163" s="360"/>
      <c r="O163" s="157"/>
      <c r="P163" s="157"/>
      <c r="Q163" s="141"/>
      <c r="R163" s="141">
        <f t="shared" si="6"/>
        <v>0</v>
      </c>
      <c r="S163" s="141">
        <f t="shared" si="7"/>
        <v>0</v>
      </c>
      <c r="T163" s="78"/>
    </row>
    <row r="164" customHeight="1" spans="1:20">
      <c r="A164" s="28">
        <v>158</v>
      </c>
      <c r="B164" s="47"/>
      <c r="C164" s="46"/>
      <c r="D164" s="356"/>
      <c r="E164" s="356"/>
      <c r="F164" s="356"/>
      <c r="G164" s="354"/>
      <c r="H164" s="355"/>
      <c r="I164" s="49"/>
      <c r="J164" s="49"/>
      <c r="K164" s="44"/>
      <c r="L164" s="361"/>
      <c r="M164" s="359"/>
      <c r="N164" s="360"/>
      <c r="O164" s="157"/>
      <c r="P164" s="157"/>
      <c r="Q164" s="141"/>
      <c r="R164" s="141">
        <f t="shared" si="6"/>
        <v>0</v>
      </c>
      <c r="S164" s="141">
        <f t="shared" si="7"/>
        <v>0</v>
      </c>
      <c r="T164" s="78"/>
    </row>
    <row r="165" customHeight="1" spans="1:20">
      <c r="A165" s="132">
        <v>159</v>
      </c>
      <c r="B165" s="47"/>
      <c r="C165" s="46"/>
      <c r="D165" s="356"/>
      <c r="E165" s="356"/>
      <c r="F165" s="356"/>
      <c r="G165" s="354"/>
      <c r="H165" s="355"/>
      <c r="I165" s="49"/>
      <c r="J165" s="49"/>
      <c r="K165" s="44"/>
      <c r="L165" s="78"/>
      <c r="M165" s="359"/>
      <c r="N165" s="360"/>
      <c r="O165" s="157"/>
      <c r="P165" s="157"/>
      <c r="Q165" s="141"/>
      <c r="R165" s="141">
        <f t="shared" si="6"/>
        <v>0</v>
      </c>
      <c r="S165" s="141">
        <f t="shared" si="7"/>
        <v>0</v>
      </c>
      <c r="T165" s="78"/>
    </row>
    <row r="166" customHeight="1" spans="1:20">
      <c r="A166" s="28">
        <v>160</v>
      </c>
      <c r="B166" s="47"/>
      <c r="C166" s="46"/>
      <c r="D166" s="356"/>
      <c r="E166" s="356"/>
      <c r="F166" s="356"/>
      <c r="G166" s="354"/>
      <c r="H166" s="355"/>
      <c r="I166" s="49"/>
      <c r="J166" s="49"/>
      <c r="K166" s="44"/>
      <c r="L166" s="78"/>
      <c r="M166" s="359"/>
      <c r="N166" s="360"/>
      <c r="O166" s="157"/>
      <c r="P166" s="157"/>
      <c r="Q166" s="141"/>
      <c r="R166" s="141">
        <f t="shared" si="6"/>
        <v>0</v>
      </c>
      <c r="S166" s="141">
        <f t="shared" si="7"/>
        <v>0</v>
      </c>
      <c r="T166" s="78"/>
    </row>
    <row r="167" customHeight="1" spans="1:20">
      <c r="A167" s="132">
        <v>161</v>
      </c>
      <c r="B167" s="47"/>
      <c r="C167" s="46"/>
      <c r="D167" s="356"/>
      <c r="E167" s="356"/>
      <c r="F167" s="356"/>
      <c r="G167" s="354"/>
      <c r="H167" s="355"/>
      <c r="I167" s="49"/>
      <c r="J167" s="49"/>
      <c r="K167" s="44"/>
      <c r="L167" s="78"/>
      <c r="M167" s="359"/>
      <c r="N167" s="360"/>
      <c r="O167" s="157"/>
      <c r="P167" s="157"/>
      <c r="Q167" s="141"/>
      <c r="R167" s="141">
        <f t="shared" si="6"/>
        <v>0</v>
      </c>
      <c r="S167" s="141">
        <f t="shared" si="7"/>
        <v>0</v>
      </c>
      <c r="T167" s="78"/>
    </row>
    <row r="168" customHeight="1" spans="1:20">
      <c r="A168" s="28">
        <v>162</v>
      </c>
      <c r="B168" s="47"/>
      <c r="C168" s="46"/>
      <c r="D168" s="356"/>
      <c r="E168" s="356"/>
      <c r="F168" s="356"/>
      <c r="G168" s="354"/>
      <c r="H168" s="355"/>
      <c r="I168" s="49"/>
      <c r="J168" s="49"/>
      <c r="K168" s="44"/>
      <c r="L168" s="78"/>
      <c r="M168" s="359"/>
      <c r="N168" s="360"/>
      <c r="O168" s="157"/>
      <c r="P168" s="157"/>
      <c r="Q168" s="141"/>
      <c r="R168" s="141">
        <f t="shared" si="6"/>
        <v>0</v>
      </c>
      <c r="S168" s="141">
        <f t="shared" si="7"/>
        <v>0</v>
      </c>
      <c r="T168" s="78"/>
    </row>
    <row r="169" customHeight="1" spans="1:20">
      <c r="A169" s="132">
        <v>163</v>
      </c>
      <c r="B169" s="47"/>
      <c r="C169" s="46"/>
      <c r="D169" s="356"/>
      <c r="E169" s="356"/>
      <c r="F169" s="356"/>
      <c r="G169" s="354"/>
      <c r="H169" s="355"/>
      <c r="I169" s="49"/>
      <c r="J169" s="49"/>
      <c r="K169" s="44"/>
      <c r="L169" s="78"/>
      <c r="M169" s="359"/>
      <c r="N169" s="360"/>
      <c r="O169" s="157"/>
      <c r="P169" s="157"/>
      <c r="Q169" s="141"/>
      <c r="R169" s="141">
        <f t="shared" si="6"/>
        <v>0</v>
      </c>
      <c r="S169" s="141">
        <f t="shared" si="7"/>
        <v>0</v>
      </c>
      <c r="T169" s="78"/>
    </row>
    <row r="170" customHeight="1" spans="1:20">
      <c r="A170" s="28">
        <v>164</v>
      </c>
      <c r="B170" s="47"/>
      <c r="C170" s="46"/>
      <c r="D170" s="356"/>
      <c r="E170" s="356"/>
      <c r="F170" s="356"/>
      <c r="G170" s="354"/>
      <c r="H170" s="355"/>
      <c r="I170" s="49"/>
      <c r="J170" s="49"/>
      <c r="K170" s="44"/>
      <c r="L170" s="78"/>
      <c r="M170" s="359"/>
      <c r="N170" s="360"/>
      <c r="O170" s="157"/>
      <c r="P170" s="157"/>
      <c r="Q170" s="141"/>
      <c r="R170" s="141">
        <f t="shared" si="6"/>
        <v>0</v>
      </c>
      <c r="S170" s="141">
        <f t="shared" si="7"/>
        <v>0</v>
      </c>
      <c r="T170" s="78"/>
    </row>
    <row r="171" customHeight="1" spans="1:20">
      <c r="A171" s="132">
        <v>165</v>
      </c>
      <c r="B171" s="47"/>
      <c r="C171" s="46"/>
      <c r="D171" s="356"/>
      <c r="E171" s="356"/>
      <c r="F171" s="356"/>
      <c r="G171" s="354"/>
      <c r="H171" s="355"/>
      <c r="I171" s="49"/>
      <c r="J171" s="49"/>
      <c r="K171" s="44"/>
      <c r="L171" s="78"/>
      <c r="M171" s="359"/>
      <c r="N171" s="360"/>
      <c r="O171" s="157"/>
      <c r="P171" s="157"/>
      <c r="Q171" s="141"/>
      <c r="R171" s="141">
        <f t="shared" si="6"/>
        <v>0</v>
      </c>
      <c r="S171" s="141">
        <f t="shared" si="7"/>
        <v>0</v>
      </c>
      <c r="T171" s="78"/>
    </row>
    <row r="172" customHeight="1" spans="1:20">
      <c r="A172" s="28">
        <v>166</v>
      </c>
      <c r="B172" s="47"/>
      <c r="C172" s="46"/>
      <c r="D172" s="356"/>
      <c r="E172" s="356"/>
      <c r="F172" s="356"/>
      <c r="G172" s="354"/>
      <c r="H172" s="355"/>
      <c r="I172" s="49"/>
      <c r="J172" s="49"/>
      <c r="K172" s="44"/>
      <c r="L172" s="78"/>
      <c r="M172" s="359"/>
      <c r="N172" s="360"/>
      <c r="O172" s="157"/>
      <c r="P172" s="157"/>
      <c r="Q172" s="141"/>
      <c r="R172" s="141">
        <f t="shared" si="6"/>
        <v>0</v>
      </c>
      <c r="S172" s="141">
        <f t="shared" si="7"/>
        <v>0</v>
      </c>
      <c r="T172" s="78"/>
    </row>
    <row r="173" customHeight="1" spans="1:20">
      <c r="A173" s="132">
        <v>167</v>
      </c>
      <c r="B173" s="47"/>
      <c r="C173" s="46"/>
      <c r="D173" s="356"/>
      <c r="E173" s="356"/>
      <c r="F173" s="356"/>
      <c r="G173" s="354"/>
      <c r="H173" s="355"/>
      <c r="I173" s="49"/>
      <c r="J173" s="49"/>
      <c r="K173" s="44"/>
      <c r="L173" s="78"/>
      <c r="M173" s="359"/>
      <c r="N173" s="360"/>
      <c r="O173" s="157"/>
      <c r="P173" s="157"/>
      <c r="Q173" s="141"/>
      <c r="R173" s="141">
        <f t="shared" si="6"/>
        <v>0</v>
      </c>
      <c r="S173" s="141">
        <f t="shared" si="7"/>
        <v>0</v>
      </c>
      <c r="T173" s="78"/>
    </row>
    <row r="174" customHeight="1" spans="1:20">
      <c r="A174" s="28">
        <v>168</v>
      </c>
      <c r="B174" s="47"/>
      <c r="C174" s="46"/>
      <c r="D174" s="356"/>
      <c r="E174" s="356"/>
      <c r="F174" s="356"/>
      <c r="G174" s="354"/>
      <c r="H174" s="355"/>
      <c r="I174" s="49"/>
      <c r="J174" s="49"/>
      <c r="K174" s="44"/>
      <c r="L174" s="78"/>
      <c r="M174" s="359"/>
      <c r="N174" s="360"/>
      <c r="O174" s="157"/>
      <c r="P174" s="157"/>
      <c r="Q174" s="141"/>
      <c r="R174" s="141">
        <f t="shared" si="6"/>
        <v>0</v>
      </c>
      <c r="S174" s="141">
        <f t="shared" si="7"/>
        <v>0</v>
      </c>
      <c r="T174" s="78"/>
    </row>
    <row r="175" customHeight="1" spans="1:20">
      <c r="A175" s="132">
        <v>169</v>
      </c>
      <c r="B175" s="47"/>
      <c r="C175" s="46"/>
      <c r="D175" s="356"/>
      <c r="E175" s="356"/>
      <c r="F175" s="356"/>
      <c r="G175" s="354"/>
      <c r="H175" s="355"/>
      <c r="I175" s="49"/>
      <c r="J175" s="49"/>
      <c r="K175" s="44"/>
      <c r="L175" s="78"/>
      <c r="M175" s="359"/>
      <c r="N175" s="360"/>
      <c r="O175" s="157"/>
      <c r="P175" s="157"/>
      <c r="Q175" s="141"/>
      <c r="R175" s="141">
        <f t="shared" si="6"/>
        <v>0</v>
      </c>
      <c r="S175" s="141">
        <f t="shared" si="7"/>
        <v>0</v>
      </c>
      <c r="T175" s="78"/>
    </row>
    <row r="176" customHeight="1" spans="1:20">
      <c r="A176" s="28">
        <v>170</v>
      </c>
      <c r="B176" s="47"/>
      <c r="C176" s="46"/>
      <c r="D176" s="356"/>
      <c r="E176" s="356"/>
      <c r="F176" s="356"/>
      <c r="G176" s="354"/>
      <c r="H176" s="355"/>
      <c r="I176" s="49"/>
      <c r="J176" s="49"/>
      <c r="K176" s="44"/>
      <c r="L176" s="78"/>
      <c r="M176" s="359"/>
      <c r="N176" s="360"/>
      <c r="O176" s="157"/>
      <c r="P176" s="157"/>
      <c r="Q176" s="141"/>
      <c r="R176" s="141">
        <f t="shared" si="6"/>
        <v>0</v>
      </c>
      <c r="S176" s="141">
        <f t="shared" si="7"/>
        <v>0</v>
      </c>
      <c r="T176" s="78"/>
    </row>
    <row r="177" customHeight="1" spans="1:20">
      <c r="A177" s="132">
        <v>171</v>
      </c>
      <c r="B177" s="47"/>
      <c r="C177" s="46"/>
      <c r="D177" s="356"/>
      <c r="E177" s="356"/>
      <c r="F177" s="356"/>
      <c r="G177" s="354"/>
      <c r="H177" s="355"/>
      <c r="I177" s="49"/>
      <c r="J177" s="49"/>
      <c r="K177" s="44"/>
      <c r="L177" s="78"/>
      <c r="M177" s="359"/>
      <c r="N177" s="360"/>
      <c r="O177" s="157"/>
      <c r="P177" s="157"/>
      <c r="Q177" s="141"/>
      <c r="R177" s="141">
        <f t="shared" si="6"/>
        <v>0</v>
      </c>
      <c r="S177" s="141">
        <f t="shared" si="7"/>
        <v>0</v>
      </c>
      <c r="T177" s="78"/>
    </row>
    <row r="178" customHeight="1" spans="1:20">
      <c r="A178" s="28">
        <v>172</v>
      </c>
      <c r="B178" s="47"/>
      <c r="C178" s="46"/>
      <c r="D178" s="356"/>
      <c r="E178" s="356"/>
      <c r="F178" s="356"/>
      <c r="G178" s="354"/>
      <c r="H178" s="355"/>
      <c r="I178" s="49"/>
      <c r="J178" s="49"/>
      <c r="K178" s="44"/>
      <c r="L178" s="78"/>
      <c r="M178" s="359"/>
      <c r="N178" s="360"/>
      <c r="O178" s="157"/>
      <c r="P178" s="157"/>
      <c r="Q178" s="141"/>
      <c r="R178" s="141">
        <f t="shared" si="6"/>
        <v>0</v>
      </c>
      <c r="S178" s="141">
        <f t="shared" si="7"/>
        <v>0</v>
      </c>
      <c r="T178" s="78"/>
    </row>
    <row r="179" customHeight="1" spans="1:20">
      <c r="A179" s="132">
        <v>173</v>
      </c>
      <c r="B179" s="47"/>
      <c r="C179" s="46"/>
      <c r="D179" s="356"/>
      <c r="E179" s="356"/>
      <c r="F179" s="356"/>
      <c r="G179" s="354"/>
      <c r="H179" s="355"/>
      <c r="I179" s="49"/>
      <c r="J179" s="49"/>
      <c r="K179" s="44"/>
      <c r="L179" s="78"/>
      <c r="M179" s="359"/>
      <c r="N179" s="360"/>
      <c r="O179" s="157"/>
      <c r="P179" s="157"/>
      <c r="Q179" s="141"/>
      <c r="R179" s="141">
        <f t="shared" si="6"/>
        <v>0</v>
      </c>
      <c r="S179" s="141">
        <f t="shared" si="7"/>
        <v>0</v>
      </c>
      <c r="T179" s="78"/>
    </row>
    <row r="180" customHeight="1" spans="1:20">
      <c r="A180" s="28">
        <v>174</v>
      </c>
      <c r="B180" s="47"/>
      <c r="C180" s="46"/>
      <c r="D180" s="356"/>
      <c r="E180" s="356"/>
      <c r="F180" s="356"/>
      <c r="G180" s="354"/>
      <c r="H180" s="355"/>
      <c r="I180" s="49"/>
      <c r="J180" s="49"/>
      <c r="K180" s="44"/>
      <c r="L180" s="78"/>
      <c r="M180" s="359"/>
      <c r="N180" s="360"/>
      <c r="O180" s="157"/>
      <c r="P180" s="157"/>
      <c r="Q180" s="141"/>
      <c r="R180" s="141">
        <f t="shared" si="6"/>
        <v>0</v>
      </c>
      <c r="S180" s="141">
        <f t="shared" si="7"/>
        <v>0</v>
      </c>
      <c r="T180" s="78"/>
    </row>
    <row r="181" customHeight="1" spans="1:20">
      <c r="A181" s="132">
        <v>175</v>
      </c>
      <c r="B181" s="47"/>
      <c r="C181" s="46"/>
      <c r="D181" s="356"/>
      <c r="E181" s="356"/>
      <c r="F181" s="356"/>
      <c r="G181" s="354"/>
      <c r="H181" s="355"/>
      <c r="I181" s="49"/>
      <c r="J181" s="49"/>
      <c r="K181" s="44"/>
      <c r="L181" s="78"/>
      <c r="M181" s="359"/>
      <c r="N181" s="360"/>
      <c r="O181" s="157"/>
      <c r="P181" s="157"/>
      <c r="Q181" s="141"/>
      <c r="R181" s="141">
        <f t="shared" si="6"/>
        <v>0</v>
      </c>
      <c r="S181" s="141">
        <f t="shared" si="7"/>
        <v>0</v>
      </c>
      <c r="T181" s="78"/>
    </row>
    <row r="182" customHeight="1" spans="1:20">
      <c r="A182" s="28">
        <v>176</v>
      </c>
      <c r="B182" s="47"/>
      <c r="C182" s="46"/>
      <c r="D182" s="356"/>
      <c r="E182" s="356"/>
      <c r="F182" s="356"/>
      <c r="G182" s="354"/>
      <c r="H182" s="355"/>
      <c r="I182" s="49"/>
      <c r="J182" s="49"/>
      <c r="K182" s="44"/>
      <c r="L182" s="78"/>
      <c r="M182" s="359"/>
      <c r="N182" s="360"/>
      <c r="O182" s="157"/>
      <c r="P182" s="157"/>
      <c r="Q182" s="141"/>
      <c r="R182" s="141">
        <f t="shared" si="6"/>
        <v>0</v>
      </c>
      <c r="S182" s="141">
        <f t="shared" si="7"/>
        <v>0</v>
      </c>
      <c r="T182" s="78"/>
    </row>
    <row r="183" customHeight="1" spans="1:20">
      <c r="A183" s="132">
        <v>177</v>
      </c>
      <c r="B183" s="47"/>
      <c r="C183" s="46"/>
      <c r="D183" s="356"/>
      <c r="E183" s="356"/>
      <c r="F183" s="356"/>
      <c r="G183" s="354"/>
      <c r="H183" s="355"/>
      <c r="I183" s="49"/>
      <c r="J183" s="49"/>
      <c r="K183" s="44"/>
      <c r="L183" s="78"/>
      <c r="M183" s="359"/>
      <c r="N183" s="360"/>
      <c r="O183" s="157"/>
      <c r="P183" s="157"/>
      <c r="Q183" s="141"/>
      <c r="R183" s="141">
        <f t="shared" si="6"/>
        <v>0</v>
      </c>
      <c r="S183" s="141">
        <f t="shared" si="7"/>
        <v>0</v>
      </c>
      <c r="T183" s="78"/>
    </row>
    <row r="184" customHeight="1" spans="1:20">
      <c r="A184" s="28">
        <v>178</v>
      </c>
      <c r="B184" s="47"/>
      <c r="C184" s="46"/>
      <c r="D184" s="356"/>
      <c r="E184" s="356"/>
      <c r="F184" s="356"/>
      <c r="G184" s="354"/>
      <c r="H184" s="355"/>
      <c r="I184" s="49"/>
      <c r="J184" s="49"/>
      <c r="K184" s="44"/>
      <c r="L184" s="78"/>
      <c r="M184" s="359"/>
      <c r="N184" s="360"/>
      <c r="O184" s="157"/>
      <c r="P184" s="157"/>
      <c r="Q184" s="141"/>
      <c r="R184" s="141">
        <f t="shared" si="6"/>
        <v>0</v>
      </c>
      <c r="S184" s="141">
        <f t="shared" si="7"/>
        <v>0</v>
      </c>
      <c r="T184" s="78"/>
    </row>
    <row r="185" customHeight="1" spans="1:20">
      <c r="A185" s="132">
        <v>179</v>
      </c>
      <c r="B185" s="47"/>
      <c r="C185" s="46"/>
      <c r="D185" s="356"/>
      <c r="E185" s="356"/>
      <c r="F185" s="356"/>
      <c r="G185" s="354"/>
      <c r="H185" s="355"/>
      <c r="I185" s="49"/>
      <c r="J185" s="49"/>
      <c r="K185" s="44"/>
      <c r="L185" s="78"/>
      <c r="M185" s="359"/>
      <c r="N185" s="360"/>
      <c r="O185" s="157"/>
      <c r="P185" s="157"/>
      <c r="Q185" s="141"/>
      <c r="R185" s="141">
        <f t="shared" si="6"/>
        <v>0</v>
      </c>
      <c r="S185" s="141">
        <f t="shared" si="7"/>
        <v>0</v>
      </c>
      <c r="T185" s="78"/>
    </row>
    <row r="186" customHeight="1" spans="1:20">
      <c r="A186" s="28">
        <v>180</v>
      </c>
      <c r="B186" s="47"/>
      <c r="C186" s="46"/>
      <c r="D186" s="356"/>
      <c r="E186" s="356"/>
      <c r="F186" s="356"/>
      <c r="G186" s="354"/>
      <c r="H186" s="355"/>
      <c r="I186" s="49"/>
      <c r="J186" s="49"/>
      <c r="K186" s="44"/>
      <c r="L186" s="78"/>
      <c r="M186" s="359"/>
      <c r="N186" s="360"/>
      <c r="O186" s="157"/>
      <c r="P186" s="157"/>
      <c r="Q186" s="141"/>
      <c r="R186" s="141">
        <f t="shared" si="6"/>
        <v>0</v>
      </c>
      <c r="S186" s="141">
        <f t="shared" si="7"/>
        <v>0</v>
      </c>
      <c r="T186" s="78"/>
    </row>
    <row r="187" customHeight="1" spans="1:20">
      <c r="A187" s="132">
        <v>181</v>
      </c>
      <c r="B187" s="47"/>
      <c r="C187" s="46"/>
      <c r="D187" s="356"/>
      <c r="E187" s="356"/>
      <c r="F187" s="356"/>
      <c r="G187" s="354"/>
      <c r="H187" s="355"/>
      <c r="I187" s="49"/>
      <c r="J187" s="49"/>
      <c r="K187" s="44"/>
      <c r="L187" s="78"/>
      <c r="M187" s="359"/>
      <c r="N187" s="360"/>
      <c r="O187" s="157"/>
      <c r="P187" s="157"/>
      <c r="Q187" s="141"/>
      <c r="R187" s="141">
        <f t="shared" si="6"/>
        <v>0</v>
      </c>
      <c r="S187" s="141">
        <f t="shared" si="7"/>
        <v>0</v>
      </c>
      <c r="T187" s="78"/>
    </row>
    <row r="188" customHeight="1" spans="1:20">
      <c r="A188" s="28">
        <v>182</v>
      </c>
      <c r="B188" s="29"/>
      <c r="C188" s="46"/>
      <c r="D188" s="356"/>
      <c r="E188" s="356"/>
      <c r="F188" s="356"/>
      <c r="G188" s="354"/>
      <c r="H188" s="355"/>
      <c r="I188" s="49"/>
      <c r="J188" s="49"/>
      <c r="K188" s="44"/>
      <c r="L188" s="78"/>
      <c r="M188" s="359"/>
      <c r="N188" s="360"/>
      <c r="O188" s="157"/>
      <c r="P188" s="157"/>
      <c r="Q188" s="141"/>
      <c r="R188" s="141">
        <f t="shared" si="6"/>
        <v>0</v>
      </c>
      <c r="S188" s="141">
        <f t="shared" si="7"/>
        <v>0</v>
      </c>
      <c r="T188" s="78"/>
    </row>
    <row r="189" customHeight="1" spans="1:20">
      <c r="A189" s="132">
        <v>183</v>
      </c>
      <c r="B189" s="47"/>
      <c r="C189" s="46"/>
      <c r="D189" s="356"/>
      <c r="E189" s="356"/>
      <c r="F189" s="356"/>
      <c r="G189" s="354"/>
      <c r="H189" s="355"/>
      <c r="I189" s="49"/>
      <c r="J189" s="49"/>
      <c r="K189" s="44"/>
      <c r="L189" s="78"/>
      <c r="M189" s="359"/>
      <c r="N189" s="360"/>
      <c r="O189" s="157"/>
      <c r="P189" s="157"/>
      <c r="Q189" s="141"/>
      <c r="R189" s="141">
        <f t="shared" si="6"/>
        <v>0</v>
      </c>
      <c r="S189" s="141">
        <f t="shared" si="7"/>
        <v>0</v>
      </c>
      <c r="T189" s="78"/>
    </row>
    <row r="190" customHeight="1" spans="1:20">
      <c r="A190" s="28">
        <v>184</v>
      </c>
      <c r="B190" s="47"/>
      <c r="C190" s="46"/>
      <c r="D190" s="356"/>
      <c r="E190" s="356"/>
      <c r="F190" s="356"/>
      <c r="G190" s="354"/>
      <c r="H190" s="355"/>
      <c r="I190" s="49"/>
      <c r="J190" s="49"/>
      <c r="K190" s="44"/>
      <c r="L190" s="78"/>
      <c r="M190" s="359"/>
      <c r="N190" s="360"/>
      <c r="O190" s="157"/>
      <c r="P190" s="157"/>
      <c r="Q190" s="141"/>
      <c r="R190" s="141">
        <f t="shared" si="6"/>
        <v>0</v>
      </c>
      <c r="S190" s="141">
        <f t="shared" si="7"/>
        <v>0</v>
      </c>
      <c r="T190" s="78"/>
    </row>
    <row r="191" customHeight="1" spans="1:20">
      <c r="A191" s="132">
        <v>185</v>
      </c>
      <c r="B191" s="47"/>
      <c r="C191" s="46"/>
      <c r="D191" s="356"/>
      <c r="E191" s="356"/>
      <c r="F191" s="356"/>
      <c r="G191" s="354"/>
      <c r="H191" s="355"/>
      <c r="I191" s="49"/>
      <c r="J191" s="49"/>
      <c r="K191" s="44"/>
      <c r="L191" s="78"/>
      <c r="M191" s="359"/>
      <c r="N191" s="360"/>
      <c r="O191" s="157"/>
      <c r="P191" s="157"/>
      <c r="Q191" s="141"/>
      <c r="R191" s="141">
        <f t="shared" si="6"/>
        <v>0</v>
      </c>
      <c r="S191" s="141">
        <f t="shared" si="7"/>
        <v>0</v>
      </c>
      <c r="T191" s="78"/>
    </row>
    <row r="192" customHeight="1" spans="1:20">
      <c r="A192" s="28">
        <v>186</v>
      </c>
      <c r="B192" s="47"/>
      <c r="C192" s="46"/>
      <c r="D192" s="356"/>
      <c r="E192" s="356"/>
      <c r="F192" s="356"/>
      <c r="G192" s="354"/>
      <c r="H192" s="355"/>
      <c r="I192" s="49"/>
      <c r="J192" s="49"/>
      <c r="K192" s="44"/>
      <c r="L192" s="78"/>
      <c r="M192" s="359"/>
      <c r="N192" s="360"/>
      <c r="O192" s="157"/>
      <c r="P192" s="157"/>
      <c r="Q192" s="141"/>
      <c r="R192" s="141">
        <f t="shared" si="6"/>
        <v>0</v>
      </c>
      <c r="S192" s="141">
        <f t="shared" si="7"/>
        <v>0</v>
      </c>
      <c r="T192" s="78"/>
    </row>
    <row r="193" customHeight="1" spans="1:20">
      <c r="A193" s="132">
        <v>187</v>
      </c>
      <c r="B193" s="47"/>
      <c r="C193" s="46"/>
      <c r="D193" s="356"/>
      <c r="E193" s="356"/>
      <c r="F193" s="356"/>
      <c r="G193" s="354"/>
      <c r="H193" s="355"/>
      <c r="I193" s="49"/>
      <c r="J193" s="49"/>
      <c r="K193" s="44"/>
      <c r="L193" s="78"/>
      <c r="M193" s="359"/>
      <c r="N193" s="360"/>
      <c r="O193" s="157"/>
      <c r="P193" s="157"/>
      <c r="Q193" s="141"/>
      <c r="R193" s="141">
        <f t="shared" si="6"/>
        <v>0</v>
      </c>
      <c r="S193" s="141">
        <f t="shared" si="7"/>
        <v>0</v>
      </c>
      <c r="T193" s="78"/>
    </row>
    <row r="194" customHeight="1" spans="1:20">
      <c r="A194" s="28">
        <v>188</v>
      </c>
      <c r="B194" s="47"/>
      <c r="C194" s="46"/>
      <c r="D194" s="356"/>
      <c r="E194" s="356"/>
      <c r="F194" s="356"/>
      <c r="G194" s="354"/>
      <c r="H194" s="355"/>
      <c r="I194" s="49"/>
      <c r="J194" s="49"/>
      <c r="K194" s="44"/>
      <c r="L194" s="78"/>
      <c r="M194" s="359"/>
      <c r="N194" s="360"/>
      <c r="O194" s="157"/>
      <c r="P194" s="157"/>
      <c r="Q194" s="141"/>
      <c r="R194" s="141">
        <f t="shared" si="6"/>
        <v>0</v>
      </c>
      <c r="S194" s="141">
        <f t="shared" si="7"/>
        <v>0</v>
      </c>
      <c r="T194" s="78"/>
    </row>
    <row r="195" customHeight="1" spans="1:20">
      <c r="A195" s="132">
        <v>189</v>
      </c>
      <c r="B195" s="47"/>
      <c r="C195" s="46"/>
      <c r="D195" s="356"/>
      <c r="E195" s="356"/>
      <c r="F195" s="356"/>
      <c r="G195" s="354"/>
      <c r="H195" s="355"/>
      <c r="I195" s="49"/>
      <c r="J195" s="49"/>
      <c r="K195" s="44"/>
      <c r="L195" s="78"/>
      <c r="M195" s="359"/>
      <c r="N195" s="360"/>
      <c r="O195" s="157"/>
      <c r="P195" s="157"/>
      <c r="Q195" s="141"/>
      <c r="R195" s="141">
        <f t="shared" si="6"/>
        <v>0</v>
      </c>
      <c r="S195" s="141">
        <f t="shared" si="7"/>
        <v>0</v>
      </c>
      <c r="T195" s="78"/>
    </row>
    <row r="196" customHeight="1" spans="1:20">
      <c r="A196" s="28">
        <v>190</v>
      </c>
      <c r="B196" s="47"/>
      <c r="C196" s="46"/>
      <c r="D196" s="356"/>
      <c r="E196" s="356"/>
      <c r="F196" s="356"/>
      <c r="G196" s="354"/>
      <c r="H196" s="355"/>
      <c r="I196" s="49"/>
      <c r="J196" s="49"/>
      <c r="K196" s="44"/>
      <c r="L196" s="78"/>
      <c r="M196" s="359"/>
      <c r="N196" s="360"/>
      <c r="O196" s="157"/>
      <c r="P196" s="157"/>
      <c r="Q196" s="141"/>
      <c r="R196" s="141">
        <f t="shared" si="6"/>
        <v>0</v>
      </c>
      <c r="S196" s="141">
        <f t="shared" si="7"/>
        <v>0</v>
      </c>
      <c r="T196" s="78"/>
    </row>
    <row r="197" customHeight="1" spans="1:20">
      <c r="A197" s="132">
        <v>191</v>
      </c>
      <c r="B197" s="47"/>
      <c r="C197" s="46"/>
      <c r="D197" s="356"/>
      <c r="E197" s="356"/>
      <c r="F197" s="356"/>
      <c r="G197" s="354"/>
      <c r="H197" s="355"/>
      <c r="I197" s="49"/>
      <c r="J197" s="49"/>
      <c r="K197" s="44"/>
      <c r="L197" s="78"/>
      <c r="M197" s="359"/>
      <c r="N197" s="360"/>
      <c r="O197" s="157"/>
      <c r="P197" s="157"/>
      <c r="Q197" s="141"/>
      <c r="R197" s="141">
        <f t="shared" si="6"/>
        <v>0</v>
      </c>
      <c r="S197" s="141">
        <f t="shared" si="7"/>
        <v>0</v>
      </c>
      <c r="T197" s="78"/>
    </row>
    <row r="198" customHeight="1" spans="1:20">
      <c r="A198" s="28">
        <v>192</v>
      </c>
      <c r="B198" s="47"/>
      <c r="C198" s="46"/>
      <c r="D198" s="356"/>
      <c r="E198" s="356"/>
      <c r="F198" s="356"/>
      <c r="G198" s="354"/>
      <c r="H198" s="355"/>
      <c r="I198" s="49"/>
      <c r="J198" s="49"/>
      <c r="K198" s="44"/>
      <c r="L198" s="78"/>
      <c r="M198" s="359"/>
      <c r="N198" s="360"/>
      <c r="O198" s="157"/>
      <c r="P198" s="157"/>
      <c r="Q198" s="141"/>
      <c r="R198" s="141">
        <f t="shared" si="6"/>
        <v>0</v>
      </c>
      <c r="S198" s="141">
        <f t="shared" si="7"/>
        <v>0</v>
      </c>
      <c r="T198" s="78"/>
    </row>
    <row r="199" customHeight="1" spans="1:20">
      <c r="A199" s="132">
        <v>193</v>
      </c>
      <c r="B199" s="47"/>
      <c r="C199" s="46"/>
      <c r="D199" s="356"/>
      <c r="E199" s="356"/>
      <c r="F199" s="356"/>
      <c r="G199" s="354"/>
      <c r="H199" s="355"/>
      <c r="I199" s="49"/>
      <c r="J199" s="49"/>
      <c r="K199" s="44"/>
      <c r="L199" s="78"/>
      <c r="M199" s="359"/>
      <c r="N199" s="360"/>
      <c r="O199" s="157"/>
      <c r="P199" s="157"/>
      <c r="Q199" s="141"/>
      <c r="R199" s="141">
        <f t="shared" si="6"/>
        <v>0</v>
      </c>
      <c r="S199" s="141">
        <f t="shared" si="7"/>
        <v>0</v>
      </c>
      <c r="T199" s="78"/>
    </row>
    <row r="200" customHeight="1" spans="1:20">
      <c r="A200" s="28">
        <v>194</v>
      </c>
      <c r="B200" s="47"/>
      <c r="C200" s="46"/>
      <c r="D200" s="356"/>
      <c r="E200" s="356"/>
      <c r="F200" s="356"/>
      <c r="G200" s="354"/>
      <c r="H200" s="355"/>
      <c r="I200" s="49"/>
      <c r="J200" s="49"/>
      <c r="K200" s="44"/>
      <c r="L200" s="78"/>
      <c r="M200" s="359"/>
      <c r="N200" s="360"/>
      <c r="O200" s="157"/>
      <c r="P200" s="157"/>
      <c r="Q200" s="141"/>
      <c r="R200" s="141">
        <f t="shared" si="6"/>
        <v>0</v>
      </c>
      <c r="S200" s="141">
        <f t="shared" si="7"/>
        <v>0</v>
      </c>
      <c r="T200" s="78"/>
    </row>
    <row r="201" customHeight="1" spans="1:20">
      <c r="A201" s="132">
        <v>195</v>
      </c>
      <c r="B201" s="47"/>
      <c r="C201" s="46"/>
      <c r="D201" s="356"/>
      <c r="E201" s="356"/>
      <c r="F201" s="356"/>
      <c r="G201" s="354"/>
      <c r="H201" s="355"/>
      <c r="I201" s="49"/>
      <c r="J201" s="49"/>
      <c r="K201" s="44"/>
      <c r="L201" s="78"/>
      <c r="M201" s="359"/>
      <c r="N201" s="360"/>
      <c r="O201" s="157"/>
      <c r="P201" s="157"/>
      <c r="Q201" s="141"/>
      <c r="R201" s="141">
        <f t="shared" si="6"/>
        <v>0</v>
      </c>
      <c r="S201" s="141">
        <f t="shared" si="7"/>
        <v>0</v>
      </c>
      <c r="T201" s="78"/>
    </row>
    <row r="202" customHeight="1" spans="1:20">
      <c r="A202" s="28">
        <v>196</v>
      </c>
      <c r="B202" s="47"/>
      <c r="C202" s="46"/>
      <c r="D202" s="356"/>
      <c r="E202" s="356"/>
      <c r="F202" s="356"/>
      <c r="G202" s="354"/>
      <c r="H202" s="355"/>
      <c r="I202" s="49"/>
      <c r="J202" s="49"/>
      <c r="K202" s="44"/>
      <c r="L202" s="78"/>
      <c r="M202" s="359"/>
      <c r="N202" s="360"/>
      <c r="O202" s="157"/>
      <c r="P202" s="157"/>
      <c r="Q202" s="141"/>
      <c r="R202" s="141">
        <f t="shared" si="6"/>
        <v>0</v>
      </c>
      <c r="S202" s="141">
        <f t="shared" si="7"/>
        <v>0</v>
      </c>
      <c r="T202" s="78"/>
    </row>
    <row r="203" customHeight="1" spans="1:20">
      <c r="A203" s="132">
        <v>197</v>
      </c>
      <c r="B203" s="47"/>
      <c r="C203" s="46"/>
      <c r="D203" s="356"/>
      <c r="E203" s="356"/>
      <c r="F203" s="356"/>
      <c r="G203" s="354"/>
      <c r="H203" s="355"/>
      <c r="I203" s="49"/>
      <c r="J203" s="49"/>
      <c r="K203" s="44"/>
      <c r="L203" s="78"/>
      <c r="M203" s="359"/>
      <c r="N203" s="360"/>
      <c r="O203" s="157"/>
      <c r="P203" s="157"/>
      <c r="Q203" s="141"/>
      <c r="R203" s="141">
        <f t="shared" si="6"/>
        <v>0</v>
      </c>
      <c r="S203" s="141">
        <f t="shared" si="7"/>
        <v>0</v>
      </c>
      <c r="T203" s="78"/>
    </row>
    <row r="204" customHeight="1" spans="1:20">
      <c r="A204" s="28">
        <v>198</v>
      </c>
      <c r="B204" s="47"/>
      <c r="C204" s="46"/>
      <c r="D204" s="356"/>
      <c r="E204" s="356"/>
      <c r="F204" s="356"/>
      <c r="G204" s="354"/>
      <c r="H204" s="355"/>
      <c r="I204" s="49"/>
      <c r="J204" s="49"/>
      <c r="K204" s="44"/>
      <c r="L204" s="78"/>
      <c r="M204" s="359"/>
      <c r="N204" s="360"/>
      <c r="O204" s="157"/>
      <c r="P204" s="157"/>
      <c r="Q204" s="141"/>
      <c r="R204" s="141">
        <f t="shared" si="6"/>
        <v>0</v>
      </c>
      <c r="S204" s="141">
        <f t="shared" si="7"/>
        <v>0</v>
      </c>
      <c r="T204" s="78"/>
    </row>
    <row r="205" customHeight="1" spans="1:20">
      <c r="A205" s="132">
        <v>199</v>
      </c>
      <c r="B205" s="47"/>
      <c r="C205" s="46"/>
      <c r="D205" s="356"/>
      <c r="E205" s="356"/>
      <c r="F205" s="356"/>
      <c r="G205" s="354"/>
      <c r="H205" s="355"/>
      <c r="I205" s="49"/>
      <c r="J205" s="49"/>
      <c r="K205" s="44"/>
      <c r="L205" s="78"/>
      <c r="M205" s="359"/>
      <c r="N205" s="360"/>
      <c r="O205" s="157"/>
      <c r="P205" s="157"/>
      <c r="Q205" s="141"/>
      <c r="R205" s="141">
        <f t="shared" si="6"/>
        <v>0</v>
      </c>
      <c r="S205" s="141">
        <f t="shared" si="7"/>
        <v>0</v>
      </c>
      <c r="T205" s="78"/>
    </row>
    <row r="206" customHeight="1" spans="1:20">
      <c r="A206" s="28">
        <v>200</v>
      </c>
      <c r="B206" s="47"/>
      <c r="C206" s="46"/>
      <c r="D206" s="356"/>
      <c r="E206" s="356"/>
      <c r="F206" s="356"/>
      <c r="G206" s="354"/>
      <c r="H206" s="355"/>
      <c r="I206" s="49"/>
      <c r="J206" s="49"/>
      <c r="K206" s="44"/>
      <c r="L206" s="78"/>
      <c r="M206" s="359"/>
      <c r="N206" s="360"/>
      <c r="O206" s="157"/>
      <c r="P206" s="157"/>
      <c r="Q206" s="141"/>
      <c r="R206" s="141">
        <f t="shared" si="6"/>
        <v>0</v>
      </c>
      <c r="S206" s="141">
        <f t="shared" si="7"/>
        <v>0</v>
      </c>
      <c r="T206" s="78"/>
    </row>
    <row r="207" customHeight="1" spans="1:20">
      <c r="A207" s="132">
        <v>201</v>
      </c>
      <c r="B207" s="29"/>
      <c r="C207" s="46"/>
      <c r="D207" s="356"/>
      <c r="E207" s="356"/>
      <c r="F207" s="356"/>
      <c r="G207" s="354"/>
      <c r="H207" s="355"/>
      <c r="I207" s="49"/>
      <c r="J207" s="49"/>
      <c r="K207" s="44"/>
      <c r="L207" s="78"/>
      <c r="M207" s="359"/>
      <c r="N207" s="360"/>
      <c r="O207" s="157"/>
      <c r="P207" s="157"/>
      <c r="Q207" s="141"/>
      <c r="R207" s="141">
        <f t="shared" si="6"/>
        <v>0</v>
      </c>
      <c r="S207" s="141">
        <f t="shared" si="7"/>
        <v>0</v>
      </c>
      <c r="T207" s="78"/>
    </row>
    <row r="208" customHeight="1" spans="1:20">
      <c r="A208" s="28">
        <v>202</v>
      </c>
      <c r="B208" s="29"/>
      <c r="C208" s="46"/>
      <c r="D208" s="356"/>
      <c r="E208" s="356"/>
      <c r="F208" s="356"/>
      <c r="G208" s="354"/>
      <c r="H208" s="355"/>
      <c r="I208" s="49"/>
      <c r="J208" s="49"/>
      <c r="K208" s="44"/>
      <c r="L208" s="78"/>
      <c r="M208" s="359"/>
      <c r="N208" s="360"/>
      <c r="O208" s="157"/>
      <c r="P208" s="157"/>
      <c r="Q208" s="141"/>
      <c r="R208" s="141">
        <f t="shared" si="6"/>
        <v>0</v>
      </c>
      <c r="S208" s="141">
        <f t="shared" si="7"/>
        <v>0</v>
      </c>
      <c r="T208" s="78"/>
    </row>
    <row r="209" customHeight="1" spans="1:20">
      <c r="A209" s="132">
        <v>203</v>
      </c>
      <c r="B209" s="47"/>
      <c r="C209" s="46"/>
      <c r="D209" s="356"/>
      <c r="E209" s="356"/>
      <c r="F209" s="356"/>
      <c r="G209" s="354"/>
      <c r="H209" s="355"/>
      <c r="I209" s="49"/>
      <c r="J209" s="49"/>
      <c r="K209" s="44"/>
      <c r="L209" s="78"/>
      <c r="M209" s="359"/>
      <c r="N209" s="360"/>
      <c r="O209" s="157"/>
      <c r="P209" s="157"/>
      <c r="Q209" s="141"/>
      <c r="R209" s="141">
        <f t="shared" si="6"/>
        <v>0</v>
      </c>
      <c r="S209" s="141">
        <f t="shared" si="7"/>
        <v>0</v>
      </c>
      <c r="T209" s="78"/>
    </row>
    <row r="210" customHeight="1" spans="1:20">
      <c r="A210" s="28">
        <v>204</v>
      </c>
      <c r="B210" s="47"/>
      <c r="C210" s="46"/>
      <c r="D210" s="356"/>
      <c r="E210" s="356"/>
      <c r="F210" s="356"/>
      <c r="G210" s="354"/>
      <c r="H210" s="355"/>
      <c r="I210" s="49"/>
      <c r="J210" s="49"/>
      <c r="K210" s="44"/>
      <c r="L210" s="78"/>
      <c r="M210" s="359"/>
      <c r="N210" s="360"/>
      <c r="O210" s="157"/>
      <c r="P210" s="157"/>
      <c r="Q210" s="141"/>
      <c r="R210" s="141">
        <f t="shared" si="6"/>
        <v>0</v>
      </c>
      <c r="S210" s="141">
        <f t="shared" si="7"/>
        <v>0</v>
      </c>
      <c r="T210" s="78"/>
    </row>
    <row r="211" customHeight="1" spans="1:20">
      <c r="A211" s="132">
        <v>205</v>
      </c>
      <c r="B211" s="47"/>
      <c r="C211" s="46"/>
      <c r="D211" s="356"/>
      <c r="E211" s="356"/>
      <c r="F211" s="356"/>
      <c r="G211" s="354"/>
      <c r="H211" s="355"/>
      <c r="I211" s="49"/>
      <c r="J211" s="49"/>
      <c r="K211" s="44"/>
      <c r="L211" s="78"/>
      <c r="M211" s="359"/>
      <c r="N211" s="360"/>
      <c r="O211" s="157"/>
      <c r="P211" s="157"/>
      <c r="Q211" s="141"/>
      <c r="R211" s="141">
        <f t="shared" si="6"/>
        <v>0</v>
      </c>
      <c r="S211" s="141">
        <f t="shared" si="7"/>
        <v>0</v>
      </c>
      <c r="T211" s="78"/>
    </row>
    <row r="212" customHeight="1" spans="1:20">
      <c r="A212" s="28">
        <v>206</v>
      </c>
      <c r="B212" s="47"/>
      <c r="C212" s="46"/>
      <c r="D212" s="356"/>
      <c r="E212" s="356"/>
      <c r="F212" s="356"/>
      <c r="G212" s="354"/>
      <c r="H212" s="355"/>
      <c r="I212" s="49"/>
      <c r="J212" s="49"/>
      <c r="K212" s="44"/>
      <c r="L212" s="78"/>
      <c r="M212" s="359"/>
      <c r="N212" s="360"/>
      <c r="O212" s="157"/>
      <c r="P212" s="157"/>
      <c r="Q212" s="141"/>
      <c r="R212" s="141">
        <f t="shared" si="6"/>
        <v>0</v>
      </c>
      <c r="S212" s="141">
        <f t="shared" si="7"/>
        <v>0</v>
      </c>
      <c r="T212" s="78"/>
    </row>
    <row r="213" customHeight="1" spans="1:20">
      <c r="A213" s="132">
        <v>207</v>
      </c>
      <c r="B213" s="47"/>
      <c r="C213" s="46"/>
      <c r="D213" s="356"/>
      <c r="E213" s="356"/>
      <c r="F213" s="356"/>
      <c r="G213" s="354"/>
      <c r="H213" s="355"/>
      <c r="I213" s="49"/>
      <c r="J213" s="49"/>
      <c r="K213" s="44"/>
      <c r="L213" s="78"/>
      <c r="M213" s="359"/>
      <c r="N213" s="360"/>
      <c r="O213" s="157"/>
      <c r="P213" s="157"/>
      <c r="Q213" s="141"/>
      <c r="R213" s="141">
        <f t="shared" si="6"/>
        <v>0</v>
      </c>
      <c r="S213" s="141">
        <f t="shared" si="7"/>
        <v>0</v>
      </c>
      <c r="T213" s="78"/>
    </row>
    <row r="214" customHeight="1" spans="1:20">
      <c r="A214" s="28">
        <v>208</v>
      </c>
      <c r="B214" s="47"/>
      <c r="C214" s="46"/>
      <c r="D214" s="356"/>
      <c r="E214" s="356"/>
      <c r="F214" s="356"/>
      <c r="G214" s="354"/>
      <c r="H214" s="355"/>
      <c r="I214" s="49"/>
      <c r="J214" s="49"/>
      <c r="K214" s="44"/>
      <c r="L214" s="78"/>
      <c r="M214" s="359"/>
      <c r="N214" s="360"/>
      <c r="O214" s="157"/>
      <c r="P214" s="157"/>
      <c r="Q214" s="141"/>
      <c r="R214" s="141">
        <f t="shared" si="6"/>
        <v>0</v>
      </c>
      <c r="S214" s="141">
        <f t="shared" si="7"/>
        <v>0</v>
      </c>
      <c r="T214" s="78"/>
    </row>
    <row r="215" customHeight="1" spans="1:20">
      <c r="A215" s="132">
        <v>209</v>
      </c>
      <c r="B215" s="47"/>
      <c r="C215" s="46"/>
      <c r="D215" s="356"/>
      <c r="E215" s="356"/>
      <c r="F215" s="356"/>
      <c r="G215" s="354"/>
      <c r="H215" s="355"/>
      <c r="I215" s="49"/>
      <c r="J215" s="49"/>
      <c r="K215" s="44"/>
      <c r="L215" s="78"/>
      <c r="M215" s="359"/>
      <c r="N215" s="360"/>
      <c r="O215" s="157"/>
      <c r="P215" s="157"/>
      <c r="Q215" s="141"/>
      <c r="R215" s="141">
        <f t="shared" si="6"/>
        <v>0</v>
      </c>
      <c r="S215" s="141">
        <f t="shared" si="7"/>
        <v>0</v>
      </c>
      <c r="T215" s="78"/>
    </row>
    <row r="216" customHeight="1" spans="1:20">
      <c r="A216" s="28">
        <v>210</v>
      </c>
      <c r="B216" s="47"/>
      <c r="C216" s="46"/>
      <c r="D216" s="356"/>
      <c r="E216" s="356"/>
      <c r="F216" s="356"/>
      <c r="G216" s="354"/>
      <c r="H216" s="355"/>
      <c r="I216" s="49"/>
      <c r="J216" s="49"/>
      <c r="K216" s="44"/>
      <c r="L216" s="78"/>
      <c r="M216" s="359"/>
      <c r="N216" s="360"/>
      <c r="O216" s="157"/>
      <c r="P216" s="157"/>
      <c r="Q216" s="141"/>
      <c r="R216" s="141">
        <f t="shared" si="6"/>
        <v>0</v>
      </c>
      <c r="S216" s="141">
        <f t="shared" si="7"/>
        <v>0</v>
      </c>
      <c r="T216" s="78"/>
    </row>
    <row r="217" customHeight="1" spans="1:20">
      <c r="A217" s="132">
        <v>211</v>
      </c>
      <c r="B217" s="47"/>
      <c r="C217" s="46"/>
      <c r="D217" s="356"/>
      <c r="E217" s="356"/>
      <c r="F217" s="356"/>
      <c r="G217" s="354"/>
      <c r="H217" s="355"/>
      <c r="I217" s="49"/>
      <c r="J217" s="49"/>
      <c r="K217" s="44"/>
      <c r="L217" s="78"/>
      <c r="M217" s="359"/>
      <c r="N217" s="360"/>
      <c r="O217" s="157"/>
      <c r="P217" s="157"/>
      <c r="Q217" s="141"/>
      <c r="R217" s="141">
        <f t="shared" si="6"/>
        <v>0</v>
      </c>
      <c r="S217" s="141">
        <f t="shared" si="7"/>
        <v>0</v>
      </c>
      <c r="T217" s="78"/>
    </row>
    <row r="218" ht="16.5" customHeight="1" spans="1:20">
      <c r="A218" s="28">
        <v>212</v>
      </c>
      <c r="B218" s="47"/>
      <c r="C218" s="46"/>
      <c r="D218" s="356"/>
      <c r="E218" s="356"/>
      <c r="F218" s="356"/>
      <c r="G218" s="354"/>
      <c r="H218" s="355"/>
      <c r="I218" s="49"/>
      <c r="J218" s="49"/>
      <c r="K218" s="44"/>
      <c r="L218" s="361"/>
      <c r="M218" s="359"/>
      <c r="N218" s="360"/>
      <c r="O218" s="157"/>
      <c r="P218" s="157"/>
      <c r="Q218" s="141"/>
      <c r="R218" s="141">
        <f t="shared" si="6"/>
        <v>0</v>
      </c>
      <c r="S218" s="141">
        <f t="shared" si="7"/>
        <v>0</v>
      </c>
      <c r="T218" s="78"/>
    </row>
    <row r="219" customHeight="1" spans="1:20">
      <c r="A219" s="132">
        <v>213</v>
      </c>
      <c r="B219" s="47"/>
      <c r="C219" s="46"/>
      <c r="D219" s="356"/>
      <c r="E219" s="356"/>
      <c r="F219" s="356"/>
      <c r="G219" s="354"/>
      <c r="H219" s="355"/>
      <c r="I219" s="49"/>
      <c r="J219" s="49"/>
      <c r="K219" s="44"/>
      <c r="L219" s="78"/>
      <c r="M219" s="359"/>
      <c r="N219" s="360"/>
      <c r="O219" s="157"/>
      <c r="P219" s="157"/>
      <c r="Q219" s="141"/>
      <c r="R219" s="141">
        <f t="shared" si="0"/>
        <v>0</v>
      </c>
      <c r="S219" s="141">
        <f t="shared" si="1"/>
        <v>0</v>
      </c>
      <c r="T219" s="78"/>
    </row>
    <row r="220" customHeight="1" spans="1:20">
      <c r="A220" s="28">
        <v>214</v>
      </c>
      <c r="B220" s="47"/>
      <c r="C220" s="46"/>
      <c r="D220" s="356"/>
      <c r="E220" s="356"/>
      <c r="F220" s="356"/>
      <c r="G220" s="354"/>
      <c r="H220" s="355"/>
      <c r="I220" s="49"/>
      <c r="J220" s="49"/>
      <c r="K220" s="44"/>
      <c r="L220" s="78"/>
      <c r="M220" s="359"/>
      <c r="N220" s="360"/>
      <c r="O220" s="157"/>
      <c r="P220" s="157"/>
      <c r="Q220" s="141"/>
      <c r="R220" s="141">
        <f t="shared" ref="R220:R283" si="8">Q220-K220</f>
        <v>0</v>
      </c>
      <c r="S220" s="141">
        <f t="shared" ref="S220:S283" si="9">IF(K220=0,0,ROUND(R220/K220*100,2))</f>
        <v>0</v>
      </c>
      <c r="T220" s="78"/>
    </row>
    <row r="221" customHeight="1" spans="1:20">
      <c r="A221" s="132">
        <v>215</v>
      </c>
      <c r="B221" s="47"/>
      <c r="C221" s="46"/>
      <c r="D221" s="356"/>
      <c r="E221" s="356"/>
      <c r="F221" s="356"/>
      <c r="G221" s="354"/>
      <c r="H221" s="355"/>
      <c r="I221" s="49"/>
      <c r="J221" s="49"/>
      <c r="K221" s="44"/>
      <c r="L221" s="78"/>
      <c r="M221" s="359"/>
      <c r="N221" s="360"/>
      <c r="O221" s="157"/>
      <c r="P221" s="157"/>
      <c r="Q221" s="141"/>
      <c r="R221" s="141">
        <f t="shared" si="8"/>
        <v>0</v>
      </c>
      <c r="S221" s="141">
        <f t="shared" si="9"/>
        <v>0</v>
      </c>
      <c r="T221" s="78"/>
    </row>
    <row r="222" customHeight="1" spans="1:20">
      <c r="A222" s="28">
        <v>216</v>
      </c>
      <c r="B222" s="47"/>
      <c r="C222" s="46"/>
      <c r="D222" s="356"/>
      <c r="E222" s="356"/>
      <c r="F222" s="356"/>
      <c r="G222" s="354"/>
      <c r="H222" s="355"/>
      <c r="I222" s="49"/>
      <c r="J222" s="49"/>
      <c r="K222" s="44"/>
      <c r="L222" s="78"/>
      <c r="M222" s="359"/>
      <c r="N222" s="360"/>
      <c r="O222" s="157"/>
      <c r="P222" s="157"/>
      <c r="Q222" s="141"/>
      <c r="R222" s="141">
        <f t="shared" si="8"/>
        <v>0</v>
      </c>
      <c r="S222" s="141">
        <f t="shared" si="9"/>
        <v>0</v>
      </c>
      <c r="T222" s="78"/>
    </row>
    <row r="223" customHeight="1" spans="1:20">
      <c r="A223" s="132">
        <v>217</v>
      </c>
      <c r="B223" s="47"/>
      <c r="C223" s="46"/>
      <c r="D223" s="356"/>
      <c r="E223" s="356"/>
      <c r="F223" s="356"/>
      <c r="G223" s="354"/>
      <c r="H223" s="355"/>
      <c r="I223" s="49"/>
      <c r="J223" s="49"/>
      <c r="K223" s="44"/>
      <c r="L223" s="78"/>
      <c r="M223" s="359"/>
      <c r="N223" s="360"/>
      <c r="O223" s="157"/>
      <c r="P223" s="157"/>
      <c r="Q223" s="141"/>
      <c r="R223" s="141">
        <f t="shared" si="8"/>
        <v>0</v>
      </c>
      <c r="S223" s="141">
        <f t="shared" si="9"/>
        <v>0</v>
      </c>
      <c r="T223" s="78"/>
    </row>
    <row r="224" customHeight="1" spans="1:20">
      <c r="A224" s="28">
        <v>218</v>
      </c>
      <c r="B224" s="47"/>
      <c r="C224" s="46"/>
      <c r="D224" s="356"/>
      <c r="E224" s="356"/>
      <c r="F224" s="356"/>
      <c r="G224" s="354"/>
      <c r="H224" s="355"/>
      <c r="I224" s="49"/>
      <c r="J224" s="49"/>
      <c r="K224" s="44"/>
      <c r="L224" s="78"/>
      <c r="M224" s="359"/>
      <c r="N224" s="360"/>
      <c r="O224" s="157"/>
      <c r="P224" s="157"/>
      <c r="Q224" s="141"/>
      <c r="R224" s="141">
        <f t="shared" si="8"/>
        <v>0</v>
      </c>
      <c r="S224" s="141">
        <f t="shared" si="9"/>
        <v>0</v>
      </c>
      <c r="T224" s="78"/>
    </row>
    <row r="225" customHeight="1" spans="1:20">
      <c r="A225" s="132">
        <v>219</v>
      </c>
      <c r="B225" s="47"/>
      <c r="C225" s="46"/>
      <c r="D225" s="356"/>
      <c r="E225" s="356"/>
      <c r="F225" s="356"/>
      <c r="G225" s="354"/>
      <c r="H225" s="355"/>
      <c r="I225" s="49"/>
      <c r="J225" s="49"/>
      <c r="K225" s="44"/>
      <c r="L225" s="78"/>
      <c r="M225" s="359"/>
      <c r="N225" s="360"/>
      <c r="O225" s="157"/>
      <c r="P225" s="157"/>
      <c r="Q225" s="141"/>
      <c r="R225" s="141">
        <f t="shared" si="8"/>
        <v>0</v>
      </c>
      <c r="S225" s="141">
        <f t="shared" si="9"/>
        <v>0</v>
      </c>
      <c r="T225" s="78"/>
    </row>
    <row r="226" customHeight="1" spans="1:20">
      <c r="A226" s="28">
        <v>220</v>
      </c>
      <c r="B226" s="47"/>
      <c r="C226" s="46"/>
      <c r="D226" s="356"/>
      <c r="E226" s="356"/>
      <c r="F226" s="356"/>
      <c r="G226" s="354"/>
      <c r="H226" s="355"/>
      <c r="I226" s="49"/>
      <c r="J226" s="49"/>
      <c r="K226" s="44"/>
      <c r="L226" s="78"/>
      <c r="M226" s="359"/>
      <c r="N226" s="360"/>
      <c r="O226" s="157"/>
      <c r="P226" s="157"/>
      <c r="Q226" s="141"/>
      <c r="R226" s="141">
        <f t="shared" si="8"/>
        <v>0</v>
      </c>
      <c r="S226" s="141">
        <f t="shared" si="9"/>
        <v>0</v>
      </c>
      <c r="T226" s="78"/>
    </row>
    <row r="227" customHeight="1" spans="1:20">
      <c r="A227" s="132">
        <v>221</v>
      </c>
      <c r="B227" s="47"/>
      <c r="C227" s="46"/>
      <c r="D227" s="356"/>
      <c r="E227" s="356"/>
      <c r="F227" s="356"/>
      <c r="G227" s="354"/>
      <c r="H227" s="355"/>
      <c r="I227" s="49"/>
      <c r="J227" s="49"/>
      <c r="K227" s="44"/>
      <c r="L227" s="78"/>
      <c r="M227" s="359"/>
      <c r="N227" s="360"/>
      <c r="O227" s="157"/>
      <c r="P227" s="157"/>
      <c r="Q227" s="141"/>
      <c r="R227" s="141">
        <f t="shared" si="8"/>
        <v>0</v>
      </c>
      <c r="S227" s="141">
        <f t="shared" si="9"/>
        <v>0</v>
      </c>
      <c r="T227" s="78"/>
    </row>
    <row r="228" customHeight="1" spans="1:20">
      <c r="A228" s="28">
        <v>222</v>
      </c>
      <c r="B228" s="47"/>
      <c r="C228" s="46"/>
      <c r="D228" s="356"/>
      <c r="E228" s="356"/>
      <c r="F228" s="356"/>
      <c r="G228" s="354"/>
      <c r="H228" s="355"/>
      <c r="I228" s="49"/>
      <c r="J228" s="49"/>
      <c r="K228" s="44"/>
      <c r="L228" s="78"/>
      <c r="M228" s="359"/>
      <c r="N228" s="360"/>
      <c r="O228" s="157"/>
      <c r="P228" s="157"/>
      <c r="Q228" s="141"/>
      <c r="R228" s="141">
        <f t="shared" si="8"/>
        <v>0</v>
      </c>
      <c r="S228" s="141">
        <f t="shared" si="9"/>
        <v>0</v>
      </c>
      <c r="T228" s="78"/>
    </row>
    <row r="229" customHeight="1" spans="1:20">
      <c r="A229" s="132">
        <v>223</v>
      </c>
      <c r="B229" s="47"/>
      <c r="C229" s="46"/>
      <c r="D229" s="356"/>
      <c r="E229" s="356"/>
      <c r="F229" s="356"/>
      <c r="G229" s="354"/>
      <c r="H229" s="355"/>
      <c r="I229" s="49"/>
      <c r="J229" s="49"/>
      <c r="K229" s="44"/>
      <c r="L229" s="78"/>
      <c r="M229" s="359"/>
      <c r="N229" s="360"/>
      <c r="O229" s="157"/>
      <c r="P229" s="157"/>
      <c r="Q229" s="141"/>
      <c r="R229" s="141">
        <f t="shared" si="8"/>
        <v>0</v>
      </c>
      <c r="S229" s="141">
        <f t="shared" si="9"/>
        <v>0</v>
      </c>
      <c r="T229" s="78"/>
    </row>
    <row r="230" customHeight="1" spans="1:20">
      <c r="A230" s="28">
        <v>224</v>
      </c>
      <c r="B230" s="47"/>
      <c r="C230" s="46"/>
      <c r="D230" s="356"/>
      <c r="E230" s="356"/>
      <c r="F230" s="356"/>
      <c r="G230" s="354"/>
      <c r="H230" s="355"/>
      <c r="I230" s="49"/>
      <c r="J230" s="49"/>
      <c r="K230" s="44"/>
      <c r="L230" s="78"/>
      <c r="M230" s="359"/>
      <c r="N230" s="360"/>
      <c r="O230" s="157"/>
      <c r="P230" s="157"/>
      <c r="Q230" s="141"/>
      <c r="R230" s="141">
        <f t="shared" si="8"/>
        <v>0</v>
      </c>
      <c r="S230" s="141">
        <f t="shared" si="9"/>
        <v>0</v>
      </c>
      <c r="T230" s="78"/>
    </row>
    <row r="231" customHeight="1" spans="1:20">
      <c r="A231" s="132">
        <v>225</v>
      </c>
      <c r="B231" s="47"/>
      <c r="C231" s="46"/>
      <c r="D231" s="356"/>
      <c r="E231" s="356"/>
      <c r="F231" s="356"/>
      <c r="G231" s="354"/>
      <c r="H231" s="355"/>
      <c r="I231" s="49"/>
      <c r="J231" s="49"/>
      <c r="K231" s="44"/>
      <c r="L231" s="78"/>
      <c r="M231" s="359"/>
      <c r="N231" s="360"/>
      <c r="O231" s="157"/>
      <c r="P231" s="157"/>
      <c r="Q231" s="141"/>
      <c r="R231" s="141">
        <f t="shared" si="8"/>
        <v>0</v>
      </c>
      <c r="S231" s="141">
        <f t="shared" si="9"/>
        <v>0</v>
      </c>
      <c r="T231" s="78"/>
    </row>
    <row r="232" customHeight="1" spans="1:20">
      <c r="A232" s="28">
        <v>226</v>
      </c>
      <c r="B232" s="47"/>
      <c r="C232" s="46"/>
      <c r="D232" s="356"/>
      <c r="E232" s="356"/>
      <c r="F232" s="356"/>
      <c r="G232" s="354"/>
      <c r="H232" s="355"/>
      <c r="I232" s="49"/>
      <c r="J232" s="49"/>
      <c r="K232" s="44"/>
      <c r="L232" s="78"/>
      <c r="M232" s="359"/>
      <c r="N232" s="360"/>
      <c r="O232" s="157"/>
      <c r="P232" s="157"/>
      <c r="Q232" s="141"/>
      <c r="R232" s="141">
        <f t="shared" si="8"/>
        <v>0</v>
      </c>
      <c r="S232" s="141">
        <f t="shared" si="9"/>
        <v>0</v>
      </c>
      <c r="T232" s="78"/>
    </row>
    <row r="233" customHeight="1" spans="1:20">
      <c r="A233" s="132">
        <v>227</v>
      </c>
      <c r="B233" s="47"/>
      <c r="C233" s="46"/>
      <c r="D233" s="356"/>
      <c r="E233" s="356"/>
      <c r="F233" s="356"/>
      <c r="G233" s="354"/>
      <c r="H233" s="355"/>
      <c r="I233" s="49"/>
      <c r="J233" s="49"/>
      <c r="K233" s="44"/>
      <c r="L233" s="78"/>
      <c r="M233" s="359"/>
      <c r="N233" s="360"/>
      <c r="O233" s="157"/>
      <c r="P233" s="157"/>
      <c r="Q233" s="141"/>
      <c r="R233" s="141">
        <f t="shared" si="8"/>
        <v>0</v>
      </c>
      <c r="S233" s="141">
        <f t="shared" si="9"/>
        <v>0</v>
      </c>
      <c r="T233" s="78"/>
    </row>
    <row r="234" customHeight="1" spans="1:20">
      <c r="A234" s="28">
        <v>228</v>
      </c>
      <c r="B234" s="47"/>
      <c r="C234" s="46"/>
      <c r="D234" s="356"/>
      <c r="E234" s="356"/>
      <c r="F234" s="356"/>
      <c r="G234" s="354"/>
      <c r="H234" s="355"/>
      <c r="I234" s="49"/>
      <c r="J234" s="49"/>
      <c r="K234" s="44"/>
      <c r="L234" s="78"/>
      <c r="M234" s="359"/>
      <c r="N234" s="360"/>
      <c r="O234" s="157"/>
      <c r="P234" s="157"/>
      <c r="Q234" s="141"/>
      <c r="R234" s="141">
        <f t="shared" si="8"/>
        <v>0</v>
      </c>
      <c r="S234" s="141">
        <f t="shared" si="9"/>
        <v>0</v>
      </c>
      <c r="T234" s="78"/>
    </row>
    <row r="235" customHeight="1" spans="1:20">
      <c r="A235" s="132">
        <v>229</v>
      </c>
      <c r="B235" s="47"/>
      <c r="C235" s="46"/>
      <c r="D235" s="356"/>
      <c r="E235" s="356"/>
      <c r="F235" s="356"/>
      <c r="G235" s="354"/>
      <c r="H235" s="355"/>
      <c r="I235" s="49"/>
      <c r="J235" s="49"/>
      <c r="K235" s="44"/>
      <c r="L235" s="78"/>
      <c r="M235" s="359"/>
      <c r="N235" s="360"/>
      <c r="O235" s="157"/>
      <c r="P235" s="157"/>
      <c r="Q235" s="141"/>
      <c r="R235" s="141">
        <f t="shared" si="8"/>
        <v>0</v>
      </c>
      <c r="S235" s="141">
        <f t="shared" si="9"/>
        <v>0</v>
      </c>
      <c r="T235" s="78"/>
    </row>
    <row r="236" customHeight="1" spans="1:20">
      <c r="A236" s="28">
        <v>230</v>
      </c>
      <c r="B236" s="47"/>
      <c r="C236" s="46"/>
      <c r="D236" s="356"/>
      <c r="E236" s="356"/>
      <c r="F236" s="356"/>
      <c r="G236" s="354"/>
      <c r="H236" s="355"/>
      <c r="I236" s="49"/>
      <c r="J236" s="49"/>
      <c r="K236" s="44"/>
      <c r="L236" s="78"/>
      <c r="M236" s="359"/>
      <c r="N236" s="360"/>
      <c r="O236" s="157"/>
      <c r="P236" s="157"/>
      <c r="Q236" s="141"/>
      <c r="R236" s="141">
        <f t="shared" si="8"/>
        <v>0</v>
      </c>
      <c r="S236" s="141">
        <f t="shared" si="9"/>
        <v>0</v>
      </c>
      <c r="T236" s="78"/>
    </row>
    <row r="237" customHeight="1" spans="1:20">
      <c r="A237" s="132">
        <v>231</v>
      </c>
      <c r="B237" s="47"/>
      <c r="C237" s="46"/>
      <c r="D237" s="356"/>
      <c r="E237" s="356"/>
      <c r="F237" s="356"/>
      <c r="G237" s="354"/>
      <c r="H237" s="355"/>
      <c r="I237" s="49"/>
      <c r="J237" s="49"/>
      <c r="K237" s="44"/>
      <c r="L237" s="78"/>
      <c r="M237" s="359"/>
      <c r="N237" s="360"/>
      <c r="O237" s="157"/>
      <c r="P237" s="157"/>
      <c r="Q237" s="141"/>
      <c r="R237" s="141">
        <f t="shared" si="8"/>
        <v>0</v>
      </c>
      <c r="S237" s="141">
        <f t="shared" si="9"/>
        <v>0</v>
      </c>
      <c r="T237" s="78"/>
    </row>
    <row r="238" customHeight="1" spans="1:20">
      <c r="A238" s="28">
        <v>232</v>
      </c>
      <c r="B238" s="47"/>
      <c r="C238" s="46"/>
      <c r="D238" s="356"/>
      <c r="E238" s="356"/>
      <c r="F238" s="356"/>
      <c r="G238" s="354"/>
      <c r="H238" s="355"/>
      <c r="I238" s="49"/>
      <c r="J238" s="49"/>
      <c r="K238" s="44"/>
      <c r="L238" s="78"/>
      <c r="M238" s="359"/>
      <c r="N238" s="360"/>
      <c r="O238" s="157"/>
      <c r="P238" s="157"/>
      <c r="Q238" s="141"/>
      <c r="R238" s="141">
        <f t="shared" si="8"/>
        <v>0</v>
      </c>
      <c r="S238" s="141">
        <f t="shared" si="9"/>
        <v>0</v>
      </c>
      <c r="T238" s="78"/>
    </row>
    <row r="239" customHeight="1" spans="1:20">
      <c r="A239" s="132">
        <v>233</v>
      </c>
      <c r="B239" s="47"/>
      <c r="C239" s="46"/>
      <c r="D239" s="356"/>
      <c r="E239" s="356"/>
      <c r="F239" s="356"/>
      <c r="G239" s="354"/>
      <c r="H239" s="355"/>
      <c r="I239" s="49"/>
      <c r="J239" s="49"/>
      <c r="K239" s="44"/>
      <c r="L239" s="78"/>
      <c r="M239" s="359"/>
      <c r="N239" s="360"/>
      <c r="O239" s="157"/>
      <c r="P239" s="157"/>
      <c r="Q239" s="141"/>
      <c r="R239" s="141">
        <f t="shared" si="8"/>
        <v>0</v>
      </c>
      <c r="S239" s="141">
        <f t="shared" si="9"/>
        <v>0</v>
      </c>
      <c r="T239" s="78"/>
    </row>
    <row r="240" customHeight="1" spans="1:20">
      <c r="A240" s="28">
        <v>234</v>
      </c>
      <c r="B240" s="47"/>
      <c r="C240" s="46"/>
      <c r="D240" s="356"/>
      <c r="E240" s="356"/>
      <c r="F240" s="356"/>
      <c r="G240" s="354"/>
      <c r="H240" s="355"/>
      <c r="I240" s="49"/>
      <c r="J240" s="49"/>
      <c r="K240" s="44"/>
      <c r="L240" s="78"/>
      <c r="M240" s="359"/>
      <c r="N240" s="360"/>
      <c r="O240" s="157"/>
      <c r="P240" s="157"/>
      <c r="Q240" s="141"/>
      <c r="R240" s="141">
        <f t="shared" si="8"/>
        <v>0</v>
      </c>
      <c r="S240" s="141">
        <f t="shared" si="9"/>
        <v>0</v>
      </c>
      <c r="T240" s="78"/>
    </row>
    <row r="241" customHeight="1" spans="1:20">
      <c r="A241" s="132">
        <v>235</v>
      </c>
      <c r="B241" s="47"/>
      <c r="C241" s="46"/>
      <c r="D241" s="356"/>
      <c r="E241" s="356"/>
      <c r="F241" s="356"/>
      <c r="G241" s="354"/>
      <c r="H241" s="355"/>
      <c r="I241" s="49"/>
      <c r="J241" s="49"/>
      <c r="K241" s="44"/>
      <c r="L241" s="78"/>
      <c r="M241" s="359"/>
      <c r="N241" s="360"/>
      <c r="O241" s="157"/>
      <c r="P241" s="157"/>
      <c r="Q241" s="141"/>
      <c r="R241" s="141">
        <f t="shared" si="8"/>
        <v>0</v>
      </c>
      <c r="S241" s="141">
        <f t="shared" si="9"/>
        <v>0</v>
      </c>
      <c r="T241" s="78"/>
    </row>
    <row r="242" customHeight="1" spans="1:20">
      <c r="A242" s="28">
        <v>236</v>
      </c>
      <c r="B242" s="47"/>
      <c r="C242" s="46"/>
      <c r="D242" s="356"/>
      <c r="E242" s="356"/>
      <c r="F242" s="356"/>
      <c r="G242" s="354"/>
      <c r="H242" s="355"/>
      <c r="I242" s="49"/>
      <c r="J242" s="49"/>
      <c r="K242" s="44"/>
      <c r="L242" s="78"/>
      <c r="M242" s="359"/>
      <c r="N242" s="360"/>
      <c r="O242" s="157"/>
      <c r="P242" s="157"/>
      <c r="Q242" s="141"/>
      <c r="R242" s="141">
        <f t="shared" si="8"/>
        <v>0</v>
      </c>
      <c r="S242" s="141">
        <f t="shared" si="9"/>
        <v>0</v>
      </c>
      <c r="T242" s="78"/>
    </row>
    <row r="243" customHeight="1" spans="1:20">
      <c r="A243" s="132">
        <v>237</v>
      </c>
      <c r="B243" s="47"/>
      <c r="C243" s="46"/>
      <c r="D243" s="356"/>
      <c r="E243" s="356"/>
      <c r="F243" s="356"/>
      <c r="G243" s="354"/>
      <c r="H243" s="355"/>
      <c r="I243" s="49"/>
      <c r="J243" s="49"/>
      <c r="K243" s="44"/>
      <c r="L243" s="78"/>
      <c r="M243" s="359"/>
      <c r="N243" s="360"/>
      <c r="O243" s="157"/>
      <c r="P243" s="157"/>
      <c r="Q243" s="141"/>
      <c r="R243" s="141">
        <f t="shared" si="8"/>
        <v>0</v>
      </c>
      <c r="S243" s="141">
        <f t="shared" si="9"/>
        <v>0</v>
      </c>
      <c r="T243" s="78"/>
    </row>
    <row r="244" customHeight="1" spans="1:20">
      <c r="A244" s="28">
        <v>238</v>
      </c>
      <c r="B244" s="47"/>
      <c r="C244" s="46"/>
      <c r="D244" s="356"/>
      <c r="E244" s="356"/>
      <c r="F244" s="356"/>
      <c r="G244" s="354"/>
      <c r="H244" s="355"/>
      <c r="I244" s="49"/>
      <c r="J244" s="49"/>
      <c r="K244" s="44"/>
      <c r="L244" s="78"/>
      <c r="M244" s="359"/>
      <c r="N244" s="360"/>
      <c r="O244" s="157"/>
      <c r="P244" s="157"/>
      <c r="Q244" s="141"/>
      <c r="R244" s="141">
        <f t="shared" si="8"/>
        <v>0</v>
      </c>
      <c r="S244" s="141">
        <f t="shared" si="9"/>
        <v>0</v>
      </c>
      <c r="T244" s="78"/>
    </row>
    <row r="245" customHeight="1" spans="1:20">
      <c r="A245" s="132">
        <v>239</v>
      </c>
      <c r="B245" s="47"/>
      <c r="C245" s="46"/>
      <c r="D245" s="356"/>
      <c r="E245" s="356"/>
      <c r="F245" s="356"/>
      <c r="G245" s="354"/>
      <c r="H245" s="355"/>
      <c r="I245" s="49"/>
      <c r="J245" s="49"/>
      <c r="K245" s="44"/>
      <c r="L245" s="78"/>
      <c r="M245" s="359"/>
      <c r="N245" s="360"/>
      <c r="O245" s="157"/>
      <c r="P245" s="157"/>
      <c r="Q245" s="141"/>
      <c r="R245" s="141">
        <f t="shared" si="8"/>
        <v>0</v>
      </c>
      <c r="S245" s="141">
        <f t="shared" si="9"/>
        <v>0</v>
      </c>
      <c r="T245" s="78"/>
    </row>
    <row r="246" customHeight="1" spans="1:20">
      <c r="A246" s="28">
        <v>240</v>
      </c>
      <c r="B246" s="47"/>
      <c r="C246" s="46"/>
      <c r="D246" s="356"/>
      <c r="E246" s="356"/>
      <c r="F246" s="356"/>
      <c r="G246" s="354"/>
      <c r="H246" s="355"/>
      <c r="I246" s="49"/>
      <c r="J246" s="49"/>
      <c r="K246" s="44"/>
      <c r="L246" s="78"/>
      <c r="M246" s="359"/>
      <c r="N246" s="360"/>
      <c r="O246" s="157"/>
      <c r="P246" s="157"/>
      <c r="Q246" s="141"/>
      <c r="R246" s="141">
        <f t="shared" si="8"/>
        <v>0</v>
      </c>
      <c r="S246" s="141">
        <f t="shared" si="9"/>
        <v>0</v>
      </c>
      <c r="T246" s="78"/>
    </row>
    <row r="247" customHeight="1" spans="1:20">
      <c r="A247" s="132">
        <v>241</v>
      </c>
      <c r="B247" s="47"/>
      <c r="C247" s="46"/>
      <c r="D247" s="356"/>
      <c r="E247" s="356"/>
      <c r="F247" s="356"/>
      <c r="G247" s="354"/>
      <c r="H247" s="355"/>
      <c r="I247" s="49"/>
      <c r="J247" s="49"/>
      <c r="K247" s="44"/>
      <c r="L247" s="78"/>
      <c r="M247" s="359"/>
      <c r="N247" s="360"/>
      <c r="O247" s="157"/>
      <c r="P247" s="157"/>
      <c r="Q247" s="141"/>
      <c r="R247" s="141">
        <f t="shared" si="8"/>
        <v>0</v>
      </c>
      <c r="S247" s="141">
        <f t="shared" si="9"/>
        <v>0</v>
      </c>
      <c r="T247" s="78"/>
    </row>
    <row r="248" customHeight="1" spans="1:20">
      <c r="A248" s="28">
        <v>242</v>
      </c>
      <c r="B248" s="47"/>
      <c r="C248" s="46"/>
      <c r="D248" s="356"/>
      <c r="E248" s="356"/>
      <c r="F248" s="356"/>
      <c r="G248" s="354"/>
      <c r="H248" s="355"/>
      <c r="I248" s="49"/>
      <c r="J248" s="49"/>
      <c r="K248" s="44"/>
      <c r="L248" s="78"/>
      <c r="M248" s="359"/>
      <c r="N248" s="360"/>
      <c r="O248" s="157"/>
      <c r="P248" s="157"/>
      <c r="Q248" s="141"/>
      <c r="R248" s="141">
        <f t="shared" si="8"/>
        <v>0</v>
      </c>
      <c r="S248" s="141">
        <f t="shared" si="9"/>
        <v>0</v>
      </c>
      <c r="T248" s="78"/>
    </row>
    <row r="249" customHeight="1" spans="1:20">
      <c r="A249" s="132">
        <v>243</v>
      </c>
      <c r="B249" s="47"/>
      <c r="C249" s="46"/>
      <c r="D249" s="356"/>
      <c r="E249" s="356"/>
      <c r="F249" s="356"/>
      <c r="G249" s="354"/>
      <c r="H249" s="355"/>
      <c r="I249" s="49"/>
      <c r="J249" s="49"/>
      <c r="K249" s="44"/>
      <c r="L249" s="78"/>
      <c r="M249" s="359"/>
      <c r="N249" s="360"/>
      <c r="O249" s="157"/>
      <c r="P249" s="157"/>
      <c r="Q249" s="141"/>
      <c r="R249" s="141">
        <f t="shared" si="8"/>
        <v>0</v>
      </c>
      <c r="S249" s="141">
        <f t="shared" si="9"/>
        <v>0</v>
      </c>
      <c r="T249" s="78"/>
    </row>
    <row r="250" customHeight="1" spans="1:20">
      <c r="A250" s="28">
        <v>244</v>
      </c>
      <c r="B250" s="47"/>
      <c r="C250" s="46"/>
      <c r="D250" s="356"/>
      <c r="E250" s="356"/>
      <c r="F250" s="356"/>
      <c r="G250" s="354"/>
      <c r="H250" s="355"/>
      <c r="I250" s="49"/>
      <c r="J250" s="49"/>
      <c r="K250" s="44"/>
      <c r="L250" s="78"/>
      <c r="M250" s="359"/>
      <c r="N250" s="360"/>
      <c r="O250" s="157"/>
      <c r="P250" s="157"/>
      <c r="Q250" s="141"/>
      <c r="R250" s="141">
        <f t="shared" si="8"/>
        <v>0</v>
      </c>
      <c r="S250" s="141">
        <f t="shared" si="9"/>
        <v>0</v>
      </c>
      <c r="T250" s="78"/>
    </row>
    <row r="251" customHeight="1" spans="1:20">
      <c r="A251" s="132">
        <v>245</v>
      </c>
      <c r="B251" s="47"/>
      <c r="C251" s="46"/>
      <c r="D251" s="356"/>
      <c r="E251" s="356"/>
      <c r="F251" s="356"/>
      <c r="G251" s="354"/>
      <c r="H251" s="355"/>
      <c r="I251" s="49"/>
      <c r="J251" s="49"/>
      <c r="K251" s="44"/>
      <c r="L251" s="78"/>
      <c r="M251" s="359"/>
      <c r="N251" s="360"/>
      <c r="O251" s="157"/>
      <c r="P251" s="157"/>
      <c r="Q251" s="141"/>
      <c r="R251" s="141">
        <f t="shared" si="8"/>
        <v>0</v>
      </c>
      <c r="S251" s="141">
        <f t="shared" si="9"/>
        <v>0</v>
      </c>
      <c r="T251" s="78"/>
    </row>
    <row r="252" customHeight="1" spans="1:20">
      <c r="A252" s="28">
        <v>246</v>
      </c>
      <c r="B252" s="47"/>
      <c r="C252" s="46"/>
      <c r="D252" s="356"/>
      <c r="E252" s="356"/>
      <c r="F252" s="356"/>
      <c r="G252" s="354"/>
      <c r="H252" s="355"/>
      <c r="I252" s="49"/>
      <c r="J252" s="49"/>
      <c r="K252" s="44"/>
      <c r="L252" s="78"/>
      <c r="M252" s="359"/>
      <c r="N252" s="360"/>
      <c r="O252" s="157"/>
      <c r="P252" s="157"/>
      <c r="Q252" s="141"/>
      <c r="R252" s="141">
        <f t="shared" si="8"/>
        <v>0</v>
      </c>
      <c r="S252" s="141">
        <f t="shared" si="9"/>
        <v>0</v>
      </c>
      <c r="T252" s="78"/>
    </row>
    <row r="253" customHeight="1" spans="1:20">
      <c r="A253" s="132">
        <v>247</v>
      </c>
      <c r="B253" s="47"/>
      <c r="C253" s="46"/>
      <c r="D253" s="356"/>
      <c r="E253" s="356"/>
      <c r="F253" s="356"/>
      <c r="G253" s="354"/>
      <c r="H253" s="355"/>
      <c r="I253" s="49"/>
      <c r="J253" s="49"/>
      <c r="K253" s="44"/>
      <c r="L253" s="78"/>
      <c r="M253" s="359"/>
      <c r="N253" s="360"/>
      <c r="O253" s="157"/>
      <c r="P253" s="157"/>
      <c r="Q253" s="141"/>
      <c r="R253" s="141">
        <f t="shared" si="8"/>
        <v>0</v>
      </c>
      <c r="S253" s="141">
        <f t="shared" si="9"/>
        <v>0</v>
      </c>
      <c r="T253" s="78"/>
    </row>
    <row r="254" customHeight="1" spans="1:20">
      <c r="A254" s="28">
        <v>248</v>
      </c>
      <c r="B254" s="47"/>
      <c r="C254" s="46"/>
      <c r="D254" s="356"/>
      <c r="E254" s="356"/>
      <c r="F254" s="356"/>
      <c r="G254" s="354"/>
      <c r="H254" s="355"/>
      <c r="I254" s="49"/>
      <c r="J254" s="49"/>
      <c r="K254" s="44"/>
      <c r="L254" s="78"/>
      <c r="M254" s="359"/>
      <c r="N254" s="360"/>
      <c r="O254" s="157"/>
      <c r="P254" s="157"/>
      <c r="Q254" s="141"/>
      <c r="R254" s="141">
        <f t="shared" si="8"/>
        <v>0</v>
      </c>
      <c r="S254" s="141">
        <f t="shared" si="9"/>
        <v>0</v>
      </c>
      <c r="T254" s="78"/>
    </row>
    <row r="255" customHeight="1" spans="1:20">
      <c r="A255" s="132">
        <v>249</v>
      </c>
      <c r="B255" s="47"/>
      <c r="C255" s="46"/>
      <c r="D255" s="356"/>
      <c r="E255" s="356"/>
      <c r="F255" s="356"/>
      <c r="G255" s="354"/>
      <c r="H255" s="355"/>
      <c r="I255" s="49"/>
      <c r="J255" s="49"/>
      <c r="K255" s="44"/>
      <c r="L255" s="78"/>
      <c r="M255" s="359"/>
      <c r="N255" s="360"/>
      <c r="O255" s="157"/>
      <c r="P255" s="157"/>
      <c r="Q255" s="141"/>
      <c r="R255" s="141">
        <f t="shared" si="8"/>
        <v>0</v>
      </c>
      <c r="S255" s="141">
        <f t="shared" si="9"/>
        <v>0</v>
      </c>
      <c r="T255" s="78"/>
    </row>
    <row r="256" customHeight="1" spans="1:20">
      <c r="A256" s="28">
        <v>250</v>
      </c>
      <c r="B256" s="47"/>
      <c r="C256" s="46"/>
      <c r="D256" s="356"/>
      <c r="E256" s="356"/>
      <c r="F256" s="356"/>
      <c r="G256" s="354"/>
      <c r="H256" s="355"/>
      <c r="I256" s="49"/>
      <c r="J256" s="49"/>
      <c r="K256" s="44"/>
      <c r="L256" s="78"/>
      <c r="M256" s="359"/>
      <c r="N256" s="360"/>
      <c r="O256" s="157"/>
      <c r="P256" s="157"/>
      <c r="Q256" s="141"/>
      <c r="R256" s="141">
        <f t="shared" si="8"/>
        <v>0</v>
      </c>
      <c r="S256" s="141">
        <f t="shared" si="9"/>
        <v>0</v>
      </c>
      <c r="T256" s="78"/>
    </row>
    <row r="257" customHeight="1" spans="1:20">
      <c r="A257" s="132">
        <v>251</v>
      </c>
      <c r="B257" s="47"/>
      <c r="C257" s="46"/>
      <c r="D257" s="356"/>
      <c r="E257" s="356"/>
      <c r="F257" s="356"/>
      <c r="G257" s="354"/>
      <c r="H257" s="355"/>
      <c r="I257" s="49"/>
      <c r="J257" s="49"/>
      <c r="K257" s="44"/>
      <c r="L257" s="78"/>
      <c r="M257" s="359"/>
      <c r="N257" s="360"/>
      <c r="O257" s="157"/>
      <c r="P257" s="157"/>
      <c r="Q257" s="141"/>
      <c r="R257" s="141">
        <f t="shared" si="8"/>
        <v>0</v>
      </c>
      <c r="S257" s="141">
        <f t="shared" si="9"/>
        <v>0</v>
      </c>
      <c r="T257" s="78"/>
    </row>
    <row r="258" customHeight="1" spans="1:20">
      <c r="A258" s="28">
        <v>252</v>
      </c>
      <c r="B258" s="47"/>
      <c r="C258" s="46"/>
      <c r="D258" s="356"/>
      <c r="E258" s="356"/>
      <c r="F258" s="356"/>
      <c r="G258" s="354"/>
      <c r="H258" s="355"/>
      <c r="I258" s="49"/>
      <c r="J258" s="49"/>
      <c r="K258" s="44"/>
      <c r="L258" s="78"/>
      <c r="M258" s="359"/>
      <c r="N258" s="360"/>
      <c r="O258" s="157"/>
      <c r="P258" s="157"/>
      <c r="Q258" s="141"/>
      <c r="R258" s="141">
        <f t="shared" si="8"/>
        <v>0</v>
      </c>
      <c r="S258" s="141">
        <f t="shared" si="9"/>
        <v>0</v>
      </c>
      <c r="T258" s="78"/>
    </row>
    <row r="259" customHeight="1" spans="1:20">
      <c r="A259" s="132">
        <v>253</v>
      </c>
      <c r="B259" s="47"/>
      <c r="C259" s="46"/>
      <c r="D259" s="356"/>
      <c r="E259" s="356"/>
      <c r="F259" s="356"/>
      <c r="G259" s="354"/>
      <c r="H259" s="355"/>
      <c r="I259" s="49"/>
      <c r="J259" s="49"/>
      <c r="K259" s="44"/>
      <c r="L259" s="78"/>
      <c r="M259" s="359"/>
      <c r="N259" s="360"/>
      <c r="O259" s="157"/>
      <c r="P259" s="157"/>
      <c r="Q259" s="141"/>
      <c r="R259" s="141">
        <f t="shared" si="8"/>
        <v>0</v>
      </c>
      <c r="S259" s="141">
        <f t="shared" si="9"/>
        <v>0</v>
      </c>
      <c r="T259" s="78"/>
    </row>
    <row r="260" customHeight="1" spans="1:20">
      <c r="A260" s="28">
        <v>254</v>
      </c>
      <c r="B260" s="47"/>
      <c r="C260" s="46"/>
      <c r="D260" s="356"/>
      <c r="E260" s="356"/>
      <c r="F260" s="356"/>
      <c r="G260" s="354"/>
      <c r="H260" s="355"/>
      <c r="I260" s="49"/>
      <c r="J260" s="49"/>
      <c r="K260" s="44"/>
      <c r="L260" s="78"/>
      <c r="M260" s="359"/>
      <c r="N260" s="360"/>
      <c r="O260" s="157"/>
      <c r="P260" s="157"/>
      <c r="Q260" s="141"/>
      <c r="R260" s="141">
        <f t="shared" si="8"/>
        <v>0</v>
      </c>
      <c r="S260" s="141">
        <f t="shared" si="9"/>
        <v>0</v>
      </c>
      <c r="T260" s="78"/>
    </row>
    <row r="261" customHeight="1" spans="1:20">
      <c r="A261" s="132">
        <v>255</v>
      </c>
      <c r="B261" s="47"/>
      <c r="C261" s="46"/>
      <c r="D261" s="356"/>
      <c r="E261" s="356"/>
      <c r="F261" s="356"/>
      <c r="G261" s="354"/>
      <c r="H261" s="355"/>
      <c r="I261" s="49"/>
      <c r="J261" s="49"/>
      <c r="K261" s="44"/>
      <c r="L261" s="78"/>
      <c r="M261" s="359"/>
      <c r="N261" s="360"/>
      <c r="O261" s="157"/>
      <c r="P261" s="157"/>
      <c r="Q261" s="141"/>
      <c r="R261" s="141">
        <f t="shared" si="8"/>
        <v>0</v>
      </c>
      <c r="S261" s="141">
        <f t="shared" si="9"/>
        <v>0</v>
      </c>
      <c r="T261" s="78"/>
    </row>
    <row r="262" customHeight="1" spans="1:20">
      <c r="A262" s="28">
        <v>256</v>
      </c>
      <c r="B262" s="47"/>
      <c r="C262" s="46"/>
      <c r="D262" s="356"/>
      <c r="E262" s="356"/>
      <c r="F262" s="356"/>
      <c r="G262" s="354"/>
      <c r="H262" s="355"/>
      <c r="I262" s="49"/>
      <c r="J262" s="49"/>
      <c r="K262" s="44"/>
      <c r="L262" s="78"/>
      <c r="M262" s="359"/>
      <c r="N262" s="360"/>
      <c r="O262" s="157"/>
      <c r="P262" s="157"/>
      <c r="Q262" s="141"/>
      <c r="R262" s="141">
        <f t="shared" si="8"/>
        <v>0</v>
      </c>
      <c r="S262" s="141">
        <f t="shared" si="9"/>
        <v>0</v>
      </c>
      <c r="T262" s="78"/>
    </row>
    <row r="263" customHeight="1" spans="1:20">
      <c r="A263" s="132">
        <v>257</v>
      </c>
      <c r="B263" s="47"/>
      <c r="C263" s="46"/>
      <c r="D263" s="356"/>
      <c r="E263" s="356"/>
      <c r="F263" s="356"/>
      <c r="G263" s="354"/>
      <c r="H263" s="355"/>
      <c r="I263" s="49"/>
      <c r="J263" s="49"/>
      <c r="K263" s="44"/>
      <c r="L263" s="78"/>
      <c r="M263" s="359"/>
      <c r="N263" s="360"/>
      <c r="O263" s="157"/>
      <c r="P263" s="157"/>
      <c r="Q263" s="141"/>
      <c r="R263" s="141">
        <f t="shared" si="8"/>
        <v>0</v>
      </c>
      <c r="S263" s="141">
        <f t="shared" si="9"/>
        <v>0</v>
      </c>
      <c r="T263" s="78"/>
    </row>
    <row r="264" customHeight="1" spans="1:20">
      <c r="A264" s="28">
        <v>258</v>
      </c>
      <c r="B264" s="47"/>
      <c r="C264" s="46"/>
      <c r="D264" s="356"/>
      <c r="E264" s="356"/>
      <c r="F264" s="356"/>
      <c r="G264" s="354"/>
      <c r="H264" s="355"/>
      <c r="I264" s="49"/>
      <c r="J264" s="49"/>
      <c r="K264" s="44"/>
      <c r="L264" s="78"/>
      <c r="M264" s="359"/>
      <c r="N264" s="360"/>
      <c r="O264" s="157"/>
      <c r="P264" s="157"/>
      <c r="Q264" s="141"/>
      <c r="R264" s="141">
        <f t="shared" si="8"/>
        <v>0</v>
      </c>
      <c r="S264" s="141">
        <f t="shared" si="9"/>
        <v>0</v>
      </c>
      <c r="T264" s="78"/>
    </row>
    <row r="265" customHeight="1" spans="1:20">
      <c r="A265" s="132">
        <v>259</v>
      </c>
      <c r="B265" s="47"/>
      <c r="C265" s="46"/>
      <c r="D265" s="356"/>
      <c r="E265" s="356"/>
      <c r="F265" s="356"/>
      <c r="G265" s="354"/>
      <c r="H265" s="355"/>
      <c r="I265" s="49"/>
      <c r="J265" s="49"/>
      <c r="K265" s="44"/>
      <c r="L265" s="78"/>
      <c r="M265" s="359"/>
      <c r="N265" s="360"/>
      <c r="O265" s="157"/>
      <c r="P265" s="157"/>
      <c r="Q265" s="141"/>
      <c r="R265" s="141">
        <f t="shared" si="8"/>
        <v>0</v>
      </c>
      <c r="S265" s="141">
        <f t="shared" si="9"/>
        <v>0</v>
      </c>
      <c r="T265" s="78"/>
    </row>
    <row r="266" customHeight="1" spans="1:20">
      <c r="A266" s="28">
        <v>260</v>
      </c>
      <c r="B266" s="47"/>
      <c r="C266" s="46"/>
      <c r="D266" s="356"/>
      <c r="E266" s="356"/>
      <c r="F266" s="356"/>
      <c r="G266" s="354"/>
      <c r="H266" s="355"/>
      <c r="I266" s="49"/>
      <c r="J266" s="49"/>
      <c r="K266" s="44"/>
      <c r="L266" s="78"/>
      <c r="M266" s="359"/>
      <c r="N266" s="360"/>
      <c r="O266" s="157"/>
      <c r="P266" s="157"/>
      <c r="Q266" s="141"/>
      <c r="R266" s="141">
        <f t="shared" si="8"/>
        <v>0</v>
      </c>
      <c r="S266" s="141">
        <f t="shared" si="9"/>
        <v>0</v>
      </c>
      <c r="T266" s="78"/>
    </row>
    <row r="267" customHeight="1" spans="1:20">
      <c r="A267" s="132">
        <v>261</v>
      </c>
      <c r="B267" s="47"/>
      <c r="C267" s="46"/>
      <c r="D267" s="356"/>
      <c r="E267" s="356"/>
      <c r="F267" s="356"/>
      <c r="G267" s="354"/>
      <c r="H267" s="355"/>
      <c r="I267" s="49"/>
      <c r="J267" s="49"/>
      <c r="K267" s="44"/>
      <c r="L267" s="78"/>
      <c r="M267" s="359"/>
      <c r="N267" s="360"/>
      <c r="O267" s="157"/>
      <c r="P267" s="157"/>
      <c r="Q267" s="141"/>
      <c r="R267" s="141">
        <f t="shared" si="8"/>
        <v>0</v>
      </c>
      <c r="S267" s="141">
        <f t="shared" si="9"/>
        <v>0</v>
      </c>
      <c r="T267" s="78"/>
    </row>
    <row r="268" customHeight="1" spans="1:20">
      <c r="A268" s="28">
        <v>262</v>
      </c>
      <c r="B268" s="47"/>
      <c r="C268" s="46"/>
      <c r="D268" s="356"/>
      <c r="E268" s="356"/>
      <c r="F268" s="356"/>
      <c r="G268" s="354"/>
      <c r="H268" s="355"/>
      <c r="I268" s="49"/>
      <c r="J268" s="49"/>
      <c r="K268" s="44"/>
      <c r="L268" s="78"/>
      <c r="M268" s="359"/>
      <c r="N268" s="360"/>
      <c r="O268" s="157"/>
      <c r="P268" s="157"/>
      <c r="Q268" s="141"/>
      <c r="R268" s="141">
        <f t="shared" si="8"/>
        <v>0</v>
      </c>
      <c r="S268" s="141">
        <f t="shared" si="9"/>
        <v>0</v>
      </c>
      <c r="T268" s="78"/>
    </row>
    <row r="269" customHeight="1" spans="1:20">
      <c r="A269" s="132">
        <v>263</v>
      </c>
      <c r="B269" s="47"/>
      <c r="C269" s="46"/>
      <c r="D269" s="356"/>
      <c r="E269" s="356"/>
      <c r="F269" s="356"/>
      <c r="G269" s="354"/>
      <c r="H269" s="355"/>
      <c r="I269" s="49"/>
      <c r="J269" s="49"/>
      <c r="K269" s="44"/>
      <c r="L269" s="78"/>
      <c r="M269" s="359"/>
      <c r="N269" s="360"/>
      <c r="O269" s="157"/>
      <c r="P269" s="157"/>
      <c r="Q269" s="141"/>
      <c r="R269" s="141">
        <f t="shared" si="8"/>
        <v>0</v>
      </c>
      <c r="S269" s="141">
        <f t="shared" si="9"/>
        <v>0</v>
      </c>
      <c r="T269" s="78"/>
    </row>
    <row r="270" customHeight="1" spans="1:20">
      <c r="A270" s="28">
        <v>264</v>
      </c>
      <c r="B270" s="47"/>
      <c r="C270" s="46"/>
      <c r="D270" s="356"/>
      <c r="E270" s="356"/>
      <c r="F270" s="356"/>
      <c r="G270" s="354"/>
      <c r="H270" s="355"/>
      <c r="I270" s="49"/>
      <c r="J270" s="49"/>
      <c r="K270" s="44"/>
      <c r="L270" s="78"/>
      <c r="M270" s="359"/>
      <c r="N270" s="360"/>
      <c r="O270" s="157"/>
      <c r="P270" s="157"/>
      <c r="Q270" s="141"/>
      <c r="R270" s="141">
        <f t="shared" si="8"/>
        <v>0</v>
      </c>
      <c r="S270" s="141">
        <f t="shared" si="9"/>
        <v>0</v>
      </c>
      <c r="T270" s="78"/>
    </row>
    <row r="271" customHeight="1" spans="1:20">
      <c r="A271" s="132">
        <v>265</v>
      </c>
      <c r="B271" s="47"/>
      <c r="C271" s="46"/>
      <c r="D271" s="356"/>
      <c r="E271" s="356"/>
      <c r="F271" s="356"/>
      <c r="G271" s="354"/>
      <c r="H271" s="355"/>
      <c r="I271" s="49"/>
      <c r="J271" s="49"/>
      <c r="K271" s="44"/>
      <c r="L271" s="78"/>
      <c r="M271" s="359"/>
      <c r="N271" s="360"/>
      <c r="O271" s="157"/>
      <c r="P271" s="157"/>
      <c r="Q271" s="141"/>
      <c r="R271" s="141">
        <f t="shared" si="8"/>
        <v>0</v>
      </c>
      <c r="S271" s="141">
        <f t="shared" si="9"/>
        <v>0</v>
      </c>
      <c r="T271" s="78"/>
    </row>
    <row r="272" customHeight="1" spans="1:20">
      <c r="A272" s="28">
        <v>266</v>
      </c>
      <c r="B272" s="47"/>
      <c r="C272" s="46"/>
      <c r="D272" s="356"/>
      <c r="E272" s="356"/>
      <c r="F272" s="356"/>
      <c r="G272" s="354"/>
      <c r="H272" s="355"/>
      <c r="I272" s="49"/>
      <c r="J272" s="49"/>
      <c r="K272" s="44"/>
      <c r="L272" s="78"/>
      <c r="M272" s="359"/>
      <c r="N272" s="360"/>
      <c r="O272" s="157"/>
      <c r="P272" s="157"/>
      <c r="Q272" s="141"/>
      <c r="R272" s="141">
        <f t="shared" si="8"/>
        <v>0</v>
      </c>
      <c r="S272" s="141">
        <f t="shared" si="9"/>
        <v>0</v>
      </c>
      <c r="T272" s="78"/>
    </row>
    <row r="273" customHeight="1" spans="1:20">
      <c r="A273" s="132">
        <v>267</v>
      </c>
      <c r="B273" s="47"/>
      <c r="C273" s="46"/>
      <c r="D273" s="356"/>
      <c r="E273" s="356"/>
      <c r="F273" s="356"/>
      <c r="G273" s="354"/>
      <c r="H273" s="355"/>
      <c r="I273" s="49"/>
      <c r="J273" s="49"/>
      <c r="K273" s="44"/>
      <c r="L273" s="78"/>
      <c r="M273" s="359"/>
      <c r="N273" s="360"/>
      <c r="O273" s="157"/>
      <c r="P273" s="157"/>
      <c r="Q273" s="141"/>
      <c r="R273" s="141">
        <f t="shared" si="8"/>
        <v>0</v>
      </c>
      <c r="S273" s="141">
        <f t="shared" si="9"/>
        <v>0</v>
      </c>
      <c r="T273" s="78"/>
    </row>
    <row r="274" customHeight="1" spans="1:20">
      <c r="A274" s="28">
        <v>268</v>
      </c>
      <c r="B274" s="47"/>
      <c r="C274" s="46"/>
      <c r="D274" s="356"/>
      <c r="E274" s="356"/>
      <c r="F274" s="356"/>
      <c r="G274" s="354"/>
      <c r="H274" s="355"/>
      <c r="I274" s="49"/>
      <c r="J274" s="49"/>
      <c r="K274" s="44"/>
      <c r="L274" s="78"/>
      <c r="M274" s="359"/>
      <c r="N274" s="360"/>
      <c r="O274" s="157"/>
      <c r="P274" s="157"/>
      <c r="Q274" s="141"/>
      <c r="R274" s="141">
        <f t="shared" si="8"/>
        <v>0</v>
      </c>
      <c r="S274" s="141">
        <f t="shared" si="9"/>
        <v>0</v>
      </c>
      <c r="T274" s="78"/>
    </row>
    <row r="275" customHeight="1" spans="1:20">
      <c r="A275" s="132">
        <v>269</v>
      </c>
      <c r="B275" s="47"/>
      <c r="C275" s="46"/>
      <c r="D275" s="356"/>
      <c r="E275" s="356"/>
      <c r="F275" s="356"/>
      <c r="G275" s="354"/>
      <c r="H275" s="355"/>
      <c r="I275" s="49"/>
      <c r="J275" s="49"/>
      <c r="K275" s="44"/>
      <c r="L275" s="78"/>
      <c r="M275" s="359"/>
      <c r="N275" s="360"/>
      <c r="O275" s="157"/>
      <c r="P275" s="157"/>
      <c r="Q275" s="141"/>
      <c r="R275" s="141">
        <f t="shared" si="8"/>
        <v>0</v>
      </c>
      <c r="S275" s="141">
        <f t="shared" si="9"/>
        <v>0</v>
      </c>
      <c r="T275" s="78"/>
    </row>
    <row r="276" customHeight="1" spans="1:20">
      <c r="A276" s="28">
        <v>270</v>
      </c>
      <c r="B276" s="47"/>
      <c r="C276" s="46"/>
      <c r="D276" s="356"/>
      <c r="E276" s="356"/>
      <c r="F276" s="356"/>
      <c r="G276" s="354"/>
      <c r="H276" s="355"/>
      <c r="I276" s="49"/>
      <c r="J276" s="49"/>
      <c r="K276" s="44"/>
      <c r="L276" s="78"/>
      <c r="M276" s="359"/>
      <c r="N276" s="360"/>
      <c r="O276" s="157"/>
      <c r="P276" s="157"/>
      <c r="Q276" s="141"/>
      <c r="R276" s="141">
        <f t="shared" si="8"/>
        <v>0</v>
      </c>
      <c r="S276" s="141">
        <f t="shared" si="9"/>
        <v>0</v>
      </c>
      <c r="T276" s="78"/>
    </row>
    <row r="277" customHeight="1" spans="1:20">
      <c r="A277" s="132">
        <v>271</v>
      </c>
      <c r="B277" s="47"/>
      <c r="C277" s="46"/>
      <c r="D277" s="356"/>
      <c r="E277" s="356"/>
      <c r="F277" s="356"/>
      <c r="G277" s="354"/>
      <c r="H277" s="355"/>
      <c r="I277" s="49"/>
      <c r="J277" s="49"/>
      <c r="K277" s="44"/>
      <c r="L277" s="78"/>
      <c r="M277" s="359"/>
      <c r="N277" s="360"/>
      <c r="O277" s="157"/>
      <c r="P277" s="157"/>
      <c r="Q277" s="141"/>
      <c r="R277" s="141">
        <f t="shared" si="8"/>
        <v>0</v>
      </c>
      <c r="S277" s="141">
        <f t="shared" si="9"/>
        <v>0</v>
      </c>
      <c r="T277" s="78"/>
    </row>
    <row r="278" customHeight="1" spans="1:20">
      <c r="A278" s="28">
        <v>272</v>
      </c>
      <c r="B278" s="47"/>
      <c r="C278" s="46"/>
      <c r="D278" s="356"/>
      <c r="E278" s="356"/>
      <c r="F278" s="356"/>
      <c r="G278" s="354"/>
      <c r="H278" s="355"/>
      <c r="I278" s="49"/>
      <c r="J278" s="49"/>
      <c r="K278" s="44"/>
      <c r="L278" s="78"/>
      <c r="M278" s="359"/>
      <c r="N278" s="360"/>
      <c r="O278" s="157"/>
      <c r="P278" s="157"/>
      <c r="Q278" s="141"/>
      <c r="R278" s="141">
        <f t="shared" si="8"/>
        <v>0</v>
      </c>
      <c r="S278" s="141">
        <f t="shared" si="9"/>
        <v>0</v>
      </c>
      <c r="T278" s="78"/>
    </row>
    <row r="279" customHeight="1" spans="1:20">
      <c r="A279" s="132">
        <v>273</v>
      </c>
      <c r="B279" s="47"/>
      <c r="C279" s="46"/>
      <c r="D279" s="356"/>
      <c r="E279" s="356"/>
      <c r="F279" s="356"/>
      <c r="G279" s="354"/>
      <c r="H279" s="355"/>
      <c r="I279" s="49"/>
      <c r="J279" s="49"/>
      <c r="K279" s="44"/>
      <c r="L279" s="78"/>
      <c r="M279" s="359"/>
      <c r="N279" s="360"/>
      <c r="O279" s="157"/>
      <c r="P279" s="157"/>
      <c r="Q279" s="141"/>
      <c r="R279" s="141">
        <f t="shared" si="8"/>
        <v>0</v>
      </c>
      <c r="S279" s="141">
        <f t="shared" si="9"/>
        <v>0</v>
      </c>
      <c r="T279" s="78"/>
    </row>
    <row r="280" customHeight="1" spans="1:20">
      <c r="A280" s="28">
        <v>274</v>
      </c>
      <c r="B280" s="47"/>
      <c r="C280" s="46"/>
      <c r="D280" s="356"/>
      <c r="E280" s="356"/>
      <c r="F280" s="356"/>
      <c r="G280" s="354"/>
      <c r="H280" s="355"/>
      <c r="I280" s="49"/>
      <c r="J280" s="49"/>
      <c r="K280" s="44"/>
      <c r="L280" s="78"/>
      <c r="M280" s="359"/>
      <c r="N280" s="360"/>
      <c r="O280" s="157"/>
      <c r="P280" s="157"/>
      <c r="Q280" s="141"/>
      <c r="R280" s="141">
        <f t="shared" si="8"/>
        <v>0</v>
      </c>
      <c r="S280" s="141">
        <f t="shared" si="9"/>
        <v>0</v>
      </c>
      <c r="T280" s="78"/>
    </row>
    <row r="281" customHeight="1" spans="1:20">
      <c r="A281" s="132">
        <v>275</v>
      </c>
      <c r="B281" s="47"/>
      <c r="C281" s="46"/>
      <c r="D281" s="356"/>
      <c r="E281" s="356"/>
      <c r="F281" s="356"/>
      <c r="G281" s="354"/>
      <c r="H281" s="355"/>
      <c r="I281" s="49"/>
      <c r="J281" s="49"/>
      <c r="K281" s="44"/>
      <c r="L281" s="78"/>
      <c r="M281" s="359"/>
      <c r="N281" s="360"/>
      <c r="O281" s="157"/>
      <c r="P281" s="157"/>
      <c r="Q281" s="141"/>
      <c r="R281" s="141">
        <f t="shared" si="8"/>
        <v>0</v>
      </c>
      <c r="S281" s="141">
        <f t="shared" si="9"/>
        <v>0</v>
      </c>
      <c r="T281" s="78"/>
    </row>
    <row r="282" customHeight="1" spans="1:20">
      <c r="A282" s="28">
        <v>276</v>
      </c>
      <c r="B282" s="47"/>
      <c r="C282" s="46"/>
      <c r="D282" s="356"/>
      <c r="E282" s="356"/>
      <c r="F282" s="356"/>
      <c r="G282" s="354"/>
      <c r="H282" s="355"/>
      <c r="I282" s="49"/>
      <c r="J282" s="49"/>
      <c r="K282" s="44"/>
      <c r="L282" s="78"/>
      <c r="M282" s="359"/>
      <c r="N282" s="360"/>
      <c r="O282" s="157"/>
      <c r="P282" s="157"/>
      <c r="Q282" s="141"/>
      <c r="R282" s="141">
        <f t="shared" si="8"/>
        <v>0</v>
      </c>
      <c r="S282" s="141">
        <f t="shared" si="9"/>
        <v>0</v>
      </c>
      <c r="T282" s="78"/>
    </row>
    <row r="283" customHeight="1" spans="1:20">
      <c r="A283" s="132">
        <v>277</v>
      </c>
      <c r="B283" s="47"/>
      <c r="C283" s="46"/>
      <c r="D283" s="356"/>
      <c r="E283" s="356"/>
      <c r="F283" s="356"/>
      <c r="G283" s="354"/>
      <c r="H283" s="355"/>
      <c r="I283" s="49"/>
      <c r="J283" s="49"/>
      <c r="K283" s="44"/>
      <c r="L283" s="78"/>
      <c r="M283" s="359"/>
      <c r="N283" s="360"/>
      <c r="O283" s="157"/>
      <c r="P283" s="157"/>
      <c r="Q283" s="141"/>
      <c r="R283" s="141">
        <f t="shared" si="8"/>
        <v>0</v>
      </c>
      <c r="S283" s="141">
        <f t="shared" si="9"/>
        <v>0</v>
      </c>
      <c r="T283" s="78"/>
    </row>
    <row r="284" customHeight="1" spans="1:20">
      <c r="A284" s="28">
        <v>278</v>
      </c>
      <c r="B284" s="47"/>
      <c r="C284" s="46"/>
      <c r="D284" s="356"/>
      <c r="E284" s="356"/>
      <c r="F284" s="356"/>
      <c r="G284" s="354"/>
      <c r="H284" s="355"/>
      <c r="I284" s="49"/>
      <c r="J284" s="49"/>
      <c r="K284" s="44"/>
      <c r="L284" s="78"/>
      <c r="M284" s="359"/>
      <c r="N284" s="360"/>
      <c r="O284" s="157"/>
      <c r="P284" s="157"/>
      <c r="Q284" s="141"/>
      <c r="R284" s="141">
        <f t="shared" ref="R284:R302" si="10">Q284-K284</f>
        <v>0</v>
      </c>
      <c r="S284" s="141">
        <f t="shared" ref="S284:S302" si="11">IF(K284=0,0,ROUND(R284/K284*100,2))</f>
        <v>0</v>
      </c>
      <c r="T284" s="78"/>
    </row>
    <row r="285" customHeight="1" spans="1:20">
      <c r="A285" s="132">
        <v>279</v>
      </c>
      <c r="B285" s="47"/>
      <c r="C285" s="46"/>
      <c r="D285" s="356"/>
      <c r="E285" s="356"/>
      <c r="F285" s="356"/>
      <c r="G285" s="354"/>
      <c r="H285" s="355"/>
      <c r="I285" s="49"/>
      <c r="J285" s="49"/>
      <c r="K285" s="44"/>
      <c r="L285" s="78"/>
      <c r="M285" s="359"/>
      <c r="N285" s="360"/>
      <c r="O285" s="157"/>
      <c r="P285" s="157"/>
      <c r="Q285" s="141"/>
      <c r="R285" s="141">
        <f t="shared" si="10"/>
        <v>0</v>
      </c>
      <c r="S285" s="141">
        <f t="shared" si="11"/>
        <v>0</v>
      </c>
      <c r="T285" s="78"/>
    </row>
    <row r="286" customHeight="1" spans="1:20">
      <c r="A286" s="28">
        <v>280</v>
      </c>
      <c r="B286" s="47"/>
      <c r="C286" s="46"/>
      <c r="D286" s="356"/>
      <c r="E286" s="356"/>
      <c r="F286" s="356"/>
      <c r="G286" s="354"/>
      <c r="H286" s="355"/>
      <c r="I286" s="49"/>
      <c r="J286" s="49"/>
      <c r="K286" s="44"/>
      <c r="L286" s="78"/>
      <c r="M286" s="359"/>
      <c r="N286" s="360"/>
      <c r="O286" s="157"/>
      <c r="P286" s="157"/>
      <c r="Q286" s="141"/>
      <c r="R286" s="141">
        <f t="shared" si="10"/>
        <v>0</v>
      </c>
      <c r="S286" s="141">
        <f t="shared" si="11"/>
        <v>0</v>
      </c>
      <c r="T286" s="78"/>
    </row>
    <row r="287" customHeight="1" spans="1:20">
      <c r="A287" s="132">
        <v>281</v>
      </c>
      <c r="B287" s="47"/>
      <c r="C287" s="46"/>
      <c r="D287" s="356"/>
      <c r="E287" s="356"/>
      <c r="F287" s="356"/>
      <c r="G287" s="354"/>
      <c r="H287" s="355"/>
      <c r="I287" s="49"/>
      <c r="J287" s="49"/>
      <c r="K287" s="44"/>
      <c r="L287" s="78"/>
      <c r="M287" s="359"/>
      <c r="N287" s="360"/>
      <c r="O287" s="157"/>
      <c r="P287" s="157"/>
      <c r="Q287" s="141"/>
      <c r="R287" s="141">
        <f t="shared" si="10"/>
        <v>0</v>
      </c>
      <c r="S287" s="141">
        <f t="shared" si="11"/>
        <v>0</v>
      </c>
      <c r="T287" s="78"/>
    </row>
    <row r="288" customHeight="1" spans="1:20">
      <c r="A288" s="28">
        <v>282</v>
      </c>
      <c r="B288" s="47"/>
      <c r="C288" s="46"/>
      <c r="D288" s="356"/>
      <c r="E288" s="356"/>
      <c r="F288" s="356"/>
      <c r="G288" s="354"/>
      <c r="H288" s="355"/>
      <c r="I288" s="49"/>
      <c r="J288" s="49"/>
      <c r="K288" s="44"/>
      <c r="L288" s="78"/>
      <c r="M288" s="359"/>
      <c r="N288" s="360"/>
      <c r="O288" s="157"/>
      <c r="P288" s="157"/>
      <c r="Q288" s="141"/>
      <c r="R288" s="141">
        <f t="shared" si="10"/>
        <v>0</v>
      </c>
      <c r="S288" s="141">
        <f t="shared" si="11"/>
        <v>0</v>
      </c>
      <c r="T288" s="78"/>
    </row>
    <row r="289" customHeight="1" spans="1:20">
      <c r="A289" s="132">
        <v>283</v>
      </c>
      <c r="B289" s="47"/>
      <c r="C289" s="46"/>
      <c r="D289" s="356"/>
      <c r="E289" s="356"/>
      <c r="F289" s="356"/>
      <c r="G289" s="354"/>
      <c r="H289" s="355"/>
      <c r="I289" s="49"/>
      <c r="J289" s="49"/>
      <c r="K289" s="44"/>
      <c r="L289" s="78"/>
      <c r="M289" s="359"/>
      <c r="N289" s="360"/>
      <c r="O289" s="157"/>
      <c r="P289" s="157"/>
      <c r="Q289" s="141"/>
      <c r="R289" s="141">
        <f t="shared" si="10"/>
        <v>0</v>
      </c>
      <c r="S289" s="141">
        <f t="shared" si="11"/>
        <v>0</v>
      </c>
      <c r="T289" s="78"/>
    </row>
    <row r="290" customHeight="1" spans="1:20">
      <c r="A290" s="28">
        <v>284</v>
      </c>
      <c r="B290" s="47"/>
      <c r="C290" s="46"/>
      <c r="D290" s="356"/>
      <c r="E290" s="356"/>
      <c r="F290" s="356"/>
      <c r="G290" s="354"/>
      <c r="H290" s="355"/>
      <c r="I290" s="49"/>
      <c r="J290" s="49"/>
      <c r="K290" s="44"/>
      <c r="L290" s="78"/>
      <c r="M290" s="359"/>
      <c r="N290" s="360"/>
      <c r="O290" s="157"/>
      <c r="P290" s="157"/>
      <c r="Q290" s="141"/>
      <c r="R290" s="141">
        <f t="shared" si="10"/>
        <v>0</v>
      </c>
      <c r="S290" s="141">
        <f t="shared" si="11"/>
        <v>0</v>
      </c>
      <c r="T290" s="78"/>
    </row>
    <row r="291" customHeight="1" spans="1:20">
      <c r="A291" s="132">
        <v>285</v>
      </c>
      <c r="B291" s="47"/>
      <c r="C291" s="46"/>
      <c r="D291" s="356"/>
      <c r="E291" s="356"/>
      <c r="F291" s="356"/>
      <c r="G291" s="354"/>
      <c r="H291" s="355"/>
      <c r="I291" s="49"/>
      <c r="J291" s="49"/>
      <c r="K291" s="44"/>
      <c r="L291" s="78"/>
      <c r="M291" s="359"/>
      <c r="N291" s="360"/>
      <c r="O291" s="157"/>
      <c r="P291" s="157"/>
      <c r="Q291" s="141"/>
      <c r="R291" s="141">
        <f t="shared" si="10"/>
        <v>0</v>
      </c>
      <c r="S291" s="141">
        <f t="shared" si="11"/>
        <v>0</v>
      </c>
      <c r="T291" s="78"/>
    </row>
    <row r="292" customHeight="1" spans="1:20">
      <c r="A292" s="28">
        <v>286</v>
      </c>
      <c r="B292" s="47"/>
      <c r="C292" s="46"/>
      <c r="D292" s="356"/>
      <c r="E292" s="356"/>
      <c r="F292" s="356"/>
      <c r="G292" s="354"/>
      <c r="H292" s="355"/>
      <c r="I292" s="49"/>
      <c r="J292" s="49"/>
      <c r="K292" s="44"/>
      <c r="L292" s="78"/>
      <c r="M292" s="359"/>
      <c r="N292" s="360"/>
      <c r="O292" s="157"/>
      <c r="P292" s="157"/>
      <c r="Q292" s="141"/>
      <c r="R292" s="141">
        <f t="shared" si="10"/>
        <v>0</v>
      </c>
      <c r="S292" s="141">
        <f t="shared" si="11"/>
        <v>0</v>
      </c>
      <c r="T292" s="78"/>
    </row>
    <row r="293" customHeight="1" spans="1:20">
      <c r="A293" s="132">
        <v>287</v>
      </c>
      <c r="B293" s="47"/>
      <c r="C293" s="46"/>
      <c r="D293" s="356"/>
      <c r="E293" s="356"/>
      <c r="F293" s="356"/>
      <c r="G293" s="354"/>
      <c r="H293" s="355"/>
      <c r="I293" s="49"/>
      <c r="J293" s="49"/>
      <c r="K293" s="44"/>
      <c r="L293" s="78"/>
      <c r="M293" s="359"/>
      <c r="N293" s="360"/>
      <c r="O293" s="157"/>
      <c r="P293" s="157"/>
      <c r="Q293" s="141"/>
      <c r="R293" s="141">
        <f t="shared" si="10"/>
        <v>0</v>
      </c>
      <c r="S293" s="141">
        <f t="shared" si="11"/>
        <v>0</v>
      </c>
      <c r="T293" s="78"/>
    </row>
    <row r="294" customHeight="1" spans="1:20">
      <c r="A294" s="28">
        <v>288</v>
      </c>
      <c r="B294" s="47"/>
      <c r="C294" s="46"/>
      <c r="D294" s="356"/>
      <c r="E294" s="356"/>
      <c r="F294" s="356"/>
      <c r="G294" s="354"/>
      <c r="H294" s="355"/>
      <c r="I294" s="49"/>
      <c r="J294" s="49"/>
      <c r="K294" s="44"/>
      <c r="L294" s="78"/>
      <c r="M294" s="359"/>
      <c r="N294" s="360"/>
      <c r="O294" s="157"/>
      <c r="P294" s="157"/>
      <c r="Q294" s="141"/>
      <c r="R294" s="141">
        <f t="shared" si="10"/>
        <v>0</v>
      </c>
      <c r="S294" s="141">
        <f t="shared" si="11"/>
        <v>0</v>
      </c>
      <c r="T294" s="78"/>
    </row>
    <row r="295" customHeight="1" spans="1:20">
      <c r="A295" s="132">
        <v>289</v>
      </c>
      <c r="B295" s="47"/>
      <c r="C295" s="46"/>
      <c r="D295" s="356"/>
      <c r="E295" s="356"/>
      <c r="F295" s="356"/>
      <c r="G295" s="354"/>
      <c r="H295" s="355"/>
      <c r="I295" s="49"/>
      <c r="J295" s="49"/>
      <c r="K295" s="44"/>
      <c r="L295" s="78"/>
      <c r="M295" s="359"/>
      <c r="N295" s="360"/>
      <c r="O295" s="157"/>
      <c r="P295" s="157"/>
      <c r="Q295" s="141"/>
      <c r="R295" s="141">
        <f t="shared" si="10"/>
        <v>0</v>
      </c>
      <c r="S295" s="141">
        <f t="shared" si="11"/>
        <v>0</v>
      </c>
      <c r="T295" s="78"/>
    </row>
    <row r="296" customHeight="1" spans="1:20">
      <c r="A296" s="28">
        <v>290</v>
      </c>
      <c r="B296" s="47"/>
      <c r="C296" s="46"/>
      <c r="D296" s="356"/>
      <c r="E296" s="356"/>
      <c r="F296" s="356"/>
      <c r="G296" s="354"/>
      <c r="H296" s="355"/>
      <c r="I296" s="49"/>
      <c r="J296" s="49"/>
      <c r="K296" s="44"/>
      <c r="L296" s="78"/>
      <c r="M296" s="359"/>
      <c r="N296" s="360"/>
      <c r="O296" s="157"/>
      <c r="P296" s="157"/>
      <c r="Q296" s="141"/>
      <c r="R296" s="141">
        <f t="shared" si="10"/>
        <v>0</v>
      </c>
      <c r="S296" s="141">
        <f t="shared" si="11"/>
        <v>0</v>
      </c>
      <c r="T296" s="78"/>
    </row>
    <row r="297" customHeight="1" spans="1:20">
      <c r="A297" s="132">
        <v>291</v>
      </c>
      <c r="B297" s="47"/>
      <c r="C297" s="46"/>
      <c r="D297" s="356"/>
      <c r="E297" s="356"/>
      <c r="F297" s="356"/>
      <c r="G297" s="354"/>
      <c r="H297" s="355"/>
      <c r="I297" s="49"/>
      <c r="J297" s="49"/>
      <c r="K297" s="44"/>
      <c r="L297" s="78"/>
      <c r="M297" s="359"/>
      <c r="N297" s="360"/>
      <c r="O297" s="157"/>
      <c r="P297" s="157"/>
      <c r="Q297" s="141"/>
      <c r="R297" s="141">
        <f t="shared" si="10"/>
        <v>0</v>
      </c>
      <c r="S297" s="141">
        <f t="shared" si="11"/>
        <v>0</v>
      </c>
      <c r="T297" s="78"/>
    </row>
    <row r="298" customHeight="1" spans="1:20">
      <c r="A298" s="28">
        <v>292</v>
      </c>
      <c r="B298" s="47"/>
      <c r="C298" s="46"/>
      <c r="D298" s="356"/>
      <c r="E298" s="356"/>
      <c r="F298" s="356"/>
      <c r="G298" s="354"/>
      <c r="H298" s="355"/>
      <c r="I298" s="49"/>
      <c r="J298" s="49"/>
      <c r="K298" s="44"/>
      <c r="L298" s="78"/>
      <c r="M298" s="359"/>
      <c r="N298" s="360"/>
      <c r="O298" s="157"/>
      <c r="P298" s="157"/>
      <c r="Q298" s="141"/>
      <c r="R298" s="141">
        <f t="shared" si="10"/>
        <v>0</v>
      </c>
      <c r="S298" s="141">
        <f t="shared" si="11"/>
        <v>0</v>
      </c>
      <c r="T298" s="78"/>
    </row>
    <row r="299" customHeight="1" spans="1:20">
      <c r="A299" s="132">
        <v>293</v>
      </c>
      <c r="B299" s="47"/>
      <c r="C299" s="46"/>
      <c r="D299" s="356"/>
      <c r="E299" s="356"/>
      <c r="F299" s="356"/>
      <c r="G299" s="354"/>
      <c r="H299" s="355"/>
      <c r="I299" s="49"/>
      <c r="J299" s="49"/>
      <c r="K299" s="44"/>
      <c r="L299" s="78"/>
      <c r="M299" s="359"/>
      <c r="N299" s="360"/>
      <c r="O299" s="157"/>
      <c r="P299" s="157"/>
      <c r="Q299" s="141"/>
      <c r="R299" s="141">
        <f t="shared" si="10"/>
        <v>0</v>
      </c>
      <c r="S299" s="141">
        <f t="shared" si="11"/>
        <v>0</v>
      </c>
      <c r="T299" s="78"/>
    </row>
    <row r="300" customHeight="1" spans="1:20">
      <c r="A300" s="28">
        <v>294</v>
      </c>
      <c r="B300" s="47"/>
      <c r="C300" s="46"/>
      <c r="D300" s="356"/>
      <c r="E300" s="356"/>
      <c r="F300" s="356"/>
      <c r="G300" s="354"/>
      <c r="H300" s="355"/>
      <c r="I300" s="49"/>
      <c r="J300" s="49"/>
      <c r="K300" s="44"/>
      <c r="L300" s="78"/>
      <c r="M300" s="359"/>
      <c r="N300" s="360"/>
      <c r="O300" s="157"/>
      <c r="P300" s="157"/>
      <c r="Q300" s="141"/>
      <c r="R300" s="141">
        <f t="shared" si="10"/>
        <v>0</v>
      </c>
      <c r="S300" s="141">
        <f t="shared" si="11"/>
        <v>0</v>
      </c>
      <c r="T300" s="78"/>
    </row>
    <row r="301" customHeight="1" spans="1:20">
      <c r="A301" s="132"/>
      <c r="B301" s="47"/>
      <c r="C301" s="29"/>
      <c r="D301" s="32"/>
      <c r="E301" s="32"/>
      <c r="F301" s="32"/>
      <c r="G301" s="354"/>
      <c r="H301" s="355"/>
      <c r="I301" s="49"/>
      <c r="J301" s="49"/>
      <c r="K301" s="44"/>
      <c r="L301" s="78"/>
      <c r="M301" s="359"/>
      <c r="N301" s="360"/>
      <c r="O301" s="157"/>
      <c r="P301" s="157"/>
      <c r="Q301" s="141">
        <f t="shared" ref="Q301:Q303" si="12">K301</f>
        <v>0</v>
      </c>
      <c r="R301" s="141">
        <f t="shared" si="10"/>
        <v>0</v>
      </c>
      <c r="S301" s="141">
        <f t="shared" si="11"/>
        <v>0</v>
      </c>
      <c r="T301" s="78"/>
    </row>
    <row r="302" customHeight="1" spans="1:20">
      <c r="A302" s="132"/>
      <c r="B302" s="47"/>
      <c r="C302" s="29"/>
      <c r="D302" s="32"/>
      <c r="E302" s="32"/>
      <c r="F302" s="32"/>
      <c r="G302" s="354"/>
      <c r="H302" s="355"/>
      <c r="I302" s="49"/>
      <c r="J302" s="49"/>
      <c r="K302" s="44"/>
      <c r="L302" s="78"/>
      <c r="M302" s="359"/>
      <c r="N302" s="360"/>
      <c r="O302" s="157"/>
      <c r="P302" s="157"/>
      <c r="Q302" s="141">
        <f t="shared" si="12"/>
        <v>0</v>
      </c>
      <c r="R302" s="141">
        <f t="shared" si="10"/>
        <v>0</v>
      </c>
      <c r="S302" s="141">
        <f t="shared" si="11"/>
        <v>0</v>
      </c>
      <c r="T302" s="78"/>
    </row>
    <row r="303" customHeight="1" spans="1:20">
      <c r="A303" s="32"/>
      <c r="B303" s="33" t="s">
        <v>475</v>
      </c>
      <c r="C303" s="32"/>
      <c r="D303" s="32"/>
      <c r="E303" s="32"/>
      <c r="F303" s="32"/>
      <c r="G303" s="354"/>
      <c r="H303" s="355"/>
      <c r="I303" s="49"/>
      <c r="J303" s="49"/>
      <c r="K303" s="44">
        <f>ROUND(G303*I303,2)</f>
        <v>0</v>
      </c>
      <c r="L303" s="78"/>
      <c r="M303" s="359"/>
      <c r="N303" s="360"/>
      <c r="O303" s="157"/>
      <c r="P303" s="157"/>
      <c r="Q303" s="141">
        <f t="shared" si="12"/>
        <v>0</v>
      </c>
      <c r="R303" s="141">
        <f t="shared" si="0"/>
        <v>0</v>
      </c>
      <c r="S303" s="141">
        <f t="shared" si="1"/>
        <v>0</v>
      </c>
      <c r="T303" s="78"/>
    </row>
    <row r="304" customHeight="1" spans="1:20">
      <c r="A304" s="24" t="s">
        <v>539</v>
      </c>
      <c r="B304" s="24"/>
      <c r="C304" s="24"/>
      <c r="D304" s="37"/>
      <c r="E304" s="37"/>
      <c r="F304" s="37"/>
      <c r="G304" s="362"/>
      <c r="H304" s="173"/>
      <c r="I304" s="363">
        <f>SUM(I7:I303)</f>
        <v>0</v>
      </c>
      <c r="J304" s="44"/>
      <c r="K304" s="44">
        <f>SUM(K7:K303)</f>
        <v>0</v>
      </c>
      <c r="L304" s="364">
        <f>SUM(L7:L303)</f>
        <v>0</v>
      </c>
      <c r="M304" s="365"/>
      <c r="N304" s="366"/>
      <c r="O304" s="366"/>
      <c r="P304" s="141"/>
      <c r="Q304" s="44">
        <f>SUM(Q7:Q303)</f>
        <v>0</v>
      </c>
      <c r="R304" s="141">
        <f t="shared" si="0"/>
        <v>0</v>
      </c>
      <c r="S304" s="141">
        <f t="shared" si="1"/>
        <v>0</v>
      </c>
      <c r="T304" s="79"/>
    </row>
    <row r="305" s="56" customFormat="1" customHeight="1" spans="1:20">
      <c r="A305" s="38" t="str">
        <f>申报表封面!C18</f>
        <v>被评估单位填表人：</v>
      </c>
      <c r="B305" s="38"/>
      <c r="C305" s="38"/>
      <c r="D305" s="38"/>
      <c r="E305" s="38"/>
      <c r="F305" s="38"/>
      <c r="G305" s="174"/>
      <c r="H305" s="39" t="str">
        <f>CONCATENATE(索引!$D$6,"：",索引!$D29,"    ",索引!$E29)</f>
        <v>评估人员：    </v>
      </c>
      <c r="I305" s="38"/>
      <c r="J305" s="38"/>
      <c r="K305" s="38"/>
      <c r="L305" s="80"/>
      <c r="M305" s="177"/>
      <c r="N305" s="158" t="str">
        <f>CONCATENATE(索引!$D$6,"：",索引!$D29,"    ",索引!$E29)</f>
        <v>评估人员：    </v>
      </c>
      <c r="O305" s="134"/>
      <c r="P305" s="134"/>
      <c r="Q305" s="134"/>
      <c r="R305" s="134"/>
      <c r="S305" s="134"/>
      <c r="T305" s="134"/>
    </row>
    <row r="306" s="56" customFormat="1" customHeight="1" spans="1:20">
      <c r="A306" s="174" t="str">
        <f>申报表封面!C20</f>
        <v>填表日期：</v>
      </c>
      <c r="B306" s="174"/>
      <c r="C306" s="174"/>
      <c r="D306" s="174"/>
      <c r="E306" s="174"/>
      <c r="F306" s="174"/>
      <c r="G306" s="174"/>
      <c r="H306" s="174"/>
      <c r="I306" s="174"/>
      <c r="J306" s="174"/>
      <c r="K306" s="174"/>
      <c r="L306" s="177"/>
      <c r="M306" s="177"/>
      <c r="N306" s="177"/>
      <c r="O306" s="177"/>
      <c r="P306" s="177"/>
      <c r="Q306" s="177"/>
      <c r="R306" s="177"/>
      <c r="S306" s="177"/>
      <c r="T306" s="177"/>
    </row>
    <row r="307" customHeight="1" spans="1:11">
      <c r="A307" s="18"/>
      <c r="B307" s="18"/>
      <c r="C307" s="18"/>
      <c r="D307" s="18"/>
      <c r="E307" s="18"/>
      <c r="F307" s="18"/>
      <c r="G307" s="18"/>
      <c r="H307" s="18"/>
      <c r="I307" s="18"/>
      <c r="J307" s="18"/>
      <c r="K307" s="18"/>
    </row>
    <row r="308" customHeight="1" spans="1:11">
      <c r="A308" s="18"/>
      <c r="B308" s="18"/>
      <c r="C308" s="18"/>
      <c r="D308" s="18"/>
      <c r="E308" s="18"/>
      <c r="F308" s="18"/>
      <c r="G308" s="18"/>
      <c r="H308" s="18"/>
      <c r="I308" s="18"/>
      <c r="J308" s="18"/>
      <c r="K308" s="18"/>
    </row>
    <row r="309" customHeight="1" spans="1:11">
      <c r="A309" s="18"/>
      <c r="B309" s="18"/>
      <c r="C309" s="18"/>
      <c r="D309" s="18"/>
      <c r="E309" s="18"/>
      <c r="F309" s="18"/>
      <c r="G309" s="18"/>
      <c r="H309" s="18"/>
      <c r="I309" s="18"/>
      <c r="J309" s="18"/>
      <c r="K309" s="18"/>
    </row>
    <row r="310" customHeight="1" spans="1:11">
      <c r="A310" s="18"/>
      <c r="B310" s="18"/>
      <c r="C310" s="18"/>
      <c r="D310" s="18"/>
      <c r="E310" s="18"/>
      <c r="F310" s="18"/>
      <c r="G310" s="18"/>
      <c r="H310" s="18"/>
      <c r="I310" s="18"/>
      <c r="J310" s="18"/>
      <c r="K310" s="18"/>
    </row>
    <row r="311" customHeight="1" spans="1:11">
      <c r="A311" s="18"/>
      <c r="B311" s="18"/>
      <c r="C311" s="18"/>
      <c r="D311" s="18"/>
      <c r="E311" s="18"/>
      <c r="F311" s="18"/>
      <c r="G311" s="18"/>
      <c r="H311" s="18"/>
      <c r="I311" s="18"/>
      <c r="J311" s="18"/>
      <c r="K311" s="18"/>
    </row>
    <row r="312" customHeight="1" spans="1:11">
      <c r="A312" s="18"/>
      <c r="B312" s="18"/>
      <c r="C312" s="18"/>
      <c r="D312" s="18"/>
      <c r="E312" s="18"/>
      <c r="F312" s="18"/>
      <c r="G312" s="18"/>
      <c r="H312" s="18"/>
      <c r="I312" s="18"/>
      <c r="J312" s="18"/>
      <c r="K312" s="18"/>
    </row>
    <row r="313" customHeight="1" spans="1:11">
      <c r="A313" s="18"/>
      <c r="B313" s="18"/>
      <c r="C313" s="18"/>
      <c r="D313" s="18"/>
      <c r="E313" s="18"/>
      <c r="F313" s="18"/>
      <c r="G313" s="18"/>
      <c r="H313" s="18"/>
      <c r="I313" s="18"/>
      <c r="J313" s="18"/>
      <c r="K313" s="18"/>
    </row>
    <row r="314" customHeight="1" spans="1:11">
      <c r="A314" s="18"/>
      <c r="B314" s="18"/>
      <c r="C314" s="18"/>
      <c r="D314" s="18"/>
      <c r="E314" s="18"/>
      <c r="F314" s="18"/>
      <c r="G314" s="18"/>
      <c r="H314" s="18"/>
      <c r="I314" s="18"/>
      <c r="J314" s="18"/>
      <c r="K314" s="18"/>
    </row>
    <row r="315" customHeight="1" spans="1:11">
      <c r="A315" s="18"/>
      <c r="B315" s="18"/>
      <c r="C315" s="18"/>
      <c r="D315" s="18"/>
      <c r="E315" s="18"/>
      <c r="F315" s="18"/>
      <c r="G315" s="18"/>
      <c r="H315" s="18"/>
      <c r="I315" s="18"/>
      <c r="J315" s="18"/>
      <c r="K315" s="18"/>
    </row>
    <row r="316" customHeight="1" spans="1:11">
      <c r="A316" s="18"/>
      <c r="B316" s="18"/>
      <c r="C316" s="18"/>
      <c r="D316" s="18"/>
      <c r="E316" s="18"/>
      <c r="F316" s="18"/>
      <c r="G316" s="18"/>
      <c r="H316" s="18"/>
      <c r="I316" s="18"/>
      <c r="J316" s="18"/>
      <c r="K316" s="18"/>
    </row>
    <row r="317" customHeight="1" spans="1:11">
      <c r="A317" s="18"/>
      <c r="B317" s="18"/>
      <c r="C317" s="18"/>
      <c r="D317" s="18"/>
      <c r="E317" s="18"/>
      <c r="F317" s="18"/>
      <c r="G317" s="18"/>
      <c r="H317" s="18"/>
      <c r="I317" s="18"/>
      <c r="J317" s="18"/>
      <c r="K317" s="18"/>
    </row>
    <row r="318" customHeight="1" spans="1:11">
      <c r="A318" s="18"/>
      <c r="B318" s="18"/>
      <c r="C318" s="18"/>
      <c r="D318" s="18"/>
      <c r="E318" s="18"/>
      <c r="F318" s="18"/>
      <c r="G318" s="18"/>
      <c r="H318" s="18"/>
      <c r="I318" s="18"/>
      <c r="J318" s="18"/>
      <c r="K318" s="18"/>
    </row>
    <row r="319" customHeight="1" spans="1:11">
      <c r="A319" s="18"/>
      <c r="B319" s="18"/>
      <c r="C319" s="18"/>
      <c r="D319" s="18"/>
      <c r="E319" s="18"/>
      <c r="F319" s="18"/>
      <c r="G319" s="18"/>
      <c r="H319" s="18"/>
      <c r="I319" s="18"/>
      <c r="J319" s="18"/>
      <c r="K319" s="18"/>
    </row>
    <row r="320" customHeight="1" spans="1:11">
      <c r="A320" s="18"/>
      <c r="B320" s="18"/>
      <c r="C320" s="18"/>
      <c r="D320" s="18"/>
      <c r="E320" s="18"/>
      <c r="F320" s="18"/>
      <c r="G320" s="18"/>
      <c r="H320" s="18"/>
      <c r="I320" s="18"/>
      <c r="J320" s="18"/>
      <c r="K320" s="18"/>
    </row>
    <row r="321" customHeight="1" spans="1:11">
      <c r="A321" s="18"/>
      <c r="B321" s="18"/>
      <c r="C321" s="18"/>
      <c r="D321" s="18"/>
      <c r="E321" s="18"/>
      <c r="F321" s="18"/>
      <c r="G321" s="18"/>
      <c r="H321" s="18"/>
      <c r="I321" s="18"/>
      <c r="J321" s="18"/>
      <c r="K321" s="18"/>
    </row>
    <row r="322" customHeight="1" spans="1:11">
      <c r="A322" s="18"/>
      <c r="B322" s="18"/>
      <c r="C322" s="18"/>
      <c r="D322" s="18"/>
      <c r="E322" s="18"/>
      <c r="F322" s="18"/>
      <c r="G322" s="18"/>
      <c r="H322" s="18"/>
      <c r="I322" s="18"/>
      <c r="J322" s="18"/>
      <c r="K322" s="18"/>
    </row>
    <row r="323" customHeight="1" spans="1:11">
      <c r="A323" s="18"/>
      <c r="B323" s="18"/>
      <c r="C323" s="18"/>
      <c r="D323" s="18"/>
      <c r="E323" s="18"/>
      <c r="F323" s="18"/>
      <c r="G323" s="18"/>
      <c r="H323" s="18"/>
      <c r="I323" s="18"/>
      <c r="J323" s="18"/>
      <c r="K323" s="18"/>
    </row>
    <row r="324" customHeight="1" spans="1:11">
      <c r="A324" s="18"/>
      <c r="B324" s="18"/>
      <c r="C324" s="18"/>
      <c r="D324" s="18"/>
      <c r="E324" s="18"/>
      <c r="F324" s="18"/>
      <c r="G324" s="18"/>
      <c r="H324" s="18"/>
      <c r="I324" s="18"/>
      <c r="J324" s="18"/>
      <c r="K324" s="18"/>
    </row>
    <row r="325" customHeight="1" spans="1:11">
      <c r="A325" s="18"/>
      <c r="B325" s="18"/>
      <c r="C325" s="18"/>
      <c r="D325" s="18"/>
      <c r="E325" s="18"/>
      <c r="F325" s="18"/>
      <c r="G325" s="18"/>
      <c r="H325" s="18"/>
      <c r="I325" s="18"/>
      <c r="J325" s="18"/>
      <c r="K325" s="18"/>
    </row>
    <row r="326" customHeight="1" spans="1:11">
      <c r="A326" s="18"/>
      <c r="B326" s="18"/>
      <c r="C326" s="18"/>
      <c r="D326" s="18"/>
      <c r="E326" s="18"/>
      <c r="F326" s="18"/>
      <c r="G326" s="18"/>
      <c r="H326" s="18"/>
      <c r="I326" s="18"/>
      <c r="J326" s="18"/>
      <c r="K326" s="18"/>
    </row>
    <row r="327" customHeight="1" spans="1:11">
      <c r="A327" s="18"/>
      <c r="B327" s="18"/>
      <c r="C327" s="18"/>
      <c r="D327" s="18"/>
      <c r="E327" s="18"/>
      <c r="F327" s="18"/>
      <c r="G327" s="18"/>
      <c r="H327" s="18"/>
      <c r="I327" s="18"/>
      <c r="J327" s="18"/>
      <c r="K327" s="18"/>
    </row>
    <row r="328" customHeight="1" spans="1:11">
      <c r="A328" s="18"/>
      <c r="B328" s="18"/>
      <c r="C328" s="18"/>
      <c r="D328" s="18"/>
      <c r="E328" s="18"/>
      <c r="F328" s="18"/>
      <c r="G328" s="18"/>
      <c r="H328" s="18"/>
      <c r="I328" s="18"/>
      <c r="J328" s="18"/>
      <c r="K328" s="18"/>
    </row>
    <row r="329" customHeight="1" spans="1:11">
      <c r="A329" s="18"/>
      <c r="B329" s="18"/>
      <c r="C329" s="18"/>
      <c r="D329" s="18"/>
      <c r="E329" s="18"/>
      <c r="F329" s="18"/>
      <c r="G329" s="18"/>
      <c r="H329" s="18"/>
      <c r="I329" s="18"/>
      <c r="J329" s="18"/>
      <c r="K329" s="18"/>
    </row>
    <row r="330" customHeight="1" spans="1:11">
      <c r="A330" s="18"/>
      <c r="B330" s="18"/>
      <c r="C330" s="18"/>
      <c r="D330" s="18"/>
      <c r="E330" s="18"/>
      <c r="F330" s="18"/>
      <c r="G330" s="18"/>
      <c r="H330" s="18"/>
      <c r="I330" s="18"/>
      <c r="J330" s="18"/>
      <c r="K330" s="18"/>
    </row>
    <row r="331" customHeight="1" spans="1:11">
      <c r="A331" s="18"/>
      <c r="B331" s="18"/>
      <c r="C331" s="18"/>
      <c r="D331" s="18"/>
      <c r="E331" s="18"/>
      <c r="F331" s="18"/>
      <c r="G331" s="18"/>
      <c r="H331" s="18"/>
      <c r="I331" s="18"/>
      <c r="J331" s="18"/>
      <c r="K331" s="18"/>
    </row>
    <row r="332" customHeight="1" spans="1:11">
      <c r="A332" s="18"/>
      <c r="B332" s="18"/>
      <c r="C332" s="18"/>
      <c r="D332" s="18"/>
      <c r="E332" s="18"/>
      <c r="F332" s="18"/>
      <c r="G332" s="18"/>
      <c r="H332" s="18"/>
      <c r="I332" s="18"/>
      <c r="J332" s="18"/>
      <c r="K332" s="18"/>
    </row>
    <row r="333" customHeight="1" spans="1:11">
      <c r="A333" s="18"/>
      <c r="B333" s="18"/>
      <c r="C333" s="18"/>
      <c r="D333" s="18"/>
      <c r="E333" s="18"/>
      <c r="F333" s="18"/>
      <c r="G333" s="18"/>
      <c r="H333" s="18"/>
      <c r="I333" s="18"/>
      <c r="J333" s="18"/>
      <c r="K333" s="18"/>
    </row>
    <row r="334" customHeight="1" spans="1:11">
      <c r="A334" s="18"/>
      <c r="B334" s="18"/>
      <c r="C334" s="18"/>
      <c r="D334" s="18"/>
      <c r="E334" s="18"/>
      <c r="F334" s="18"/>
      <c r="G334" s="18"/>
      <c r="H334" s="18"/>
      <c r="I334" s="18"/>
      <c r="J334" s="18"/>
      <c r="K334" s="18"/>
    </row>
  </sheetData>
  <autoFilter ref="A1:U306">
    <extLst/>
  </autoFilter>
  <mergeCells count="13">
    <mergeCell ref="G5:K5"/>
    <mergeCell ref="M5:Q5"/>
    <mergeCell ref="A304:B304"/>
    <mergeCell ref="A5:A6"/>
    <mergeCell ref="B5:B6"/>
    <mergeCell ref="C5:C6"/>
    <mergeCell ref="D5:D6"/>
    <mergeCell ref="E5:E6"/>
    <mergeCell ref="F5:F6"/>
    <mergeCell ref="L5:L6"/>
    <mergeCell ref="R5:R6"/>
    <mergeCell ref="S5:S6"/>
    <mergeCell ref="T5:T6"/>
  </mergeCells>
  <printOptions horizontalCentered="1"/>
  <pageMargins left="0.56" right="0.53" top="0.78740157480315" bottom="0.590551181102362" header="1.27" footer="0.511811023622047"/>
  <pageSetup paperSize="9" scale="88" fitToHeight="0" orientation="landscape" blackAndWhite="1" useFirstPageNumber="1"/>
  <headerFooter scaleWithDoc="0">
    <oddHeader>&amp;R&amp;"宋体,常规"&amp;10第&amp;"Arial Narrow,常规"&amp;P&amp;"宋体,常规"页，共&amp;"Arial Narrow,常规"&amp;N&amp;"宋体,常规"页</oddHeader>
  </headerFooter>
  <drawing r:id="rId2"/>
  <legacyDrawing r:id="rId3"/>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indexed="51"/>
  </sheetPr>
  <dimension ref="A1:O60"/>
  <sheetViews>
    <sheetView workbookViewId="0">
      <selection activeCell="H16" sqref="H16"/>
    </sheetView>
  </sheetViews>
  <sheetFormatPr defaultColWidth="9" defaultRowHeight="15.75" customHeight="1"/>
  <cols>
    <col min="1" max="1" width="5.625" style="13" customWidth="1"/>
    <col min="2" max="3" width="14.875" style="13" customWidth="1"/>
    <col min="4" max="5" width="4.375" style="13" customWidth="1"/>
    <col min="6" max="6" width="12.125" style="13" customWidth="1"/>
    <col min="7" max="7" width="7.5" style="332" customWidth="1"/>
    <col min="8" max="8" width="13.375" style="332" customWidth="1"/>
    <col min="9" max="10" width="8.625" style="332" customWidth="1"/>
    <col min="11" max="11" width="13.625" style="332" customWidth="1"/>
    <col min="12" max="12" width="9.125" style="332" customWidth="1"/>
    <col min="13" max="13" width="8.625" style="332" customWidth="1"/>
    <col min="14" max="14" width="9.875" style="13" customWidth="1"/>
    <col min="15" max="15" width="14.5" style="13" customWidth="1"/>
    <col min="16" max="16384" width="9" style="13"/>
  </cols>
  <sheetData>
    <row r="1" s="11" customFormat="1" ht="25.5" customHeight="1" spans="1:14">
      <c r="A1" s="14" t="s">
        <v>652</v>
      </c>
      <c r="B1" s="15"/>
      <c r="C1" s="15"/>
      <c r="D1" s="15"/>
      <c r="E1" s="15"/>
      <c r="F1" s="15"/>
      <c r="G1" s="15"/>
      <c r="H1" s="15"/>
      <c r="I1" s="15"/>
      <c r="J1" s="15"/>
      <c r="K1" s="15"/>
      <c r="L1" s="15"/>
      <c r="M1" s="15"/>
      <c r="N1" s="15"/>
    </row>
    <row r="2" customHeight="1" spans="1:14">
      <c r="A2" s="16"/>
      <c r="B2" s="16"/>
      <c r="C2" s="16"/>
      <c r="D2" s="16"/>
      <c r="E2" s="16"/>
      <c r="F2" s="16"/>
      <c r="G2" s="16"/>
      <c r="H2" s="16"/>
      <c r="I2" s="51"/>
      <c r="J2" s="51"/>
      <c r="K2" s="51"/>
      <c r="L2" s="138"/>
      <c r="M2" s="138"/>
      <c r="N2" s="73" t="s">
        <v>653</v>
      </c>
    </row>
    <row r="3" customHeight="1" spans="1:14">
      <c r="A3" s="19" t="str">
        <f>申报表封面!A8</f>
        <v>评估基准日：2022年4月30日</v>
      </c>
      <c r="B3" s="19"/>
      <c r="C3" s="19"/>
      <c r="D3" s="19"/>
      <c r="E3" s="19"/>
      <c r="F3" s="19"/>
      <c r="G3" s="19"/>
      <c r="H3" s="19"/>
      <c r="I3" s="20"/>
      <c r="J3" s="20"/>
      <c r="K3" s="20"/>
      <c r="L3" s="74"/>
      <c r="M3" s="74"/>
      <c r="N3" s="74"/>
    </row>
    <row r="4" customHeight="1" spans="1:14">
      <c r="A4" s="102" t="str">
        <f>申报表封面!C14</f>
        <v>被评估单位（产权持有人）：哈尔滨空调股份有限公司</v>
      </c>
      <c r="B4" s="22"/>
      <c r="C4" s="22"/>
      <c r="D4" s="22"/>
      <c r="E4" s="22"/>
      <c r="F4" s="22"/>
      <c r="G4" s="333"/>
      <c r="H4" s="333"/>
      <c r="I4" s="333"/>
      <c r="J4" s="333"/>
      <c r="K4" s="333"/>
      <c r="L4" s="338"/>
      <c r="M4" s="338"/>
      <c r="N4" s="75" t="s">
        <v>489</v>
      </c>
    </row>
    <row r="5" s="12" customFormat="1" customHeight="1" spans="1:14">
      <c r="A5" s="24" t="s">
        <v>373</v>
      </c>
      <c r="B5" s="24" t="s">
        <v>642</v>
      </c>
      <c r="C5" s="178" t="s">
        <v>609</v>
      </c>
      <c r="D5" s="143" t="s">
        <v>610</v>
      </c>
      <c r="E5" s="346" t="s">
        <v>629</v>
      </c>
      <c r="F5" s="34" t="s">
        <v>375</v>
      </c>
      <c r="G5" s="137"/>
      <c r="H5" s="26"/>
      <c r="I5" s="26" t="s">
        <v>376</v>
      </c>
      <c r="J5" s="24"/>
      <c r="K5" s="24"/>
      <c r="L5" s="175" t="s">
        <v>555</v>
      </c>
      <c r="M5" s="76" t="s">
        <v>509</v>
      </c>
      <c r="N5" s="76" t="s">
        <v>484</v>
      </c>
    </row>
    <row r="6" s="12" customFormat="1" customHeight="1" spans="1:15">
      <c r="A6" s="24"/>
      <c r="B6" s="24"/>
      <c r="C6" s="180"/>
      <c r="D6" s="144"/>
      <c r="E6" s="347"/>
      <c r="F6" s="24" t="s">
        <v>611</v>
      </c>
      <c r="G6" s="24" t="s">
        <v>612</v>
      </c>
      <c r="H6" s="24" t="s">
        <v>613</v>
      </c>
      <c r="I6" s="26" t="s">
        <v>614</v>
      </c>
      <c r="J6" s="24" t="s">
        <v>615</v>
      </c>
      <c r="K6" s="24" t="s">
        <v>613</v>
      </c>
      <c r="L6" s="176"/>
      <c r="M6" s="152"/>
      <c r="N6" s="152"/>
      <c r="O6" s="313" t="s">
        <v>538</v>
      </c>
    </row>
    <row r="7" s="345" customFormat="1" customHeight="1" spans="1:14">
      <c r="A7" s="334"/>
      <c r="B7" s="335"/>
      <c r="C7" s="348"/>
      <c r="D7" s="336"/>
      <c r="E7" s="336"/>
      <c r="F7" s="77"/>
      <c r="G7" s="44">
        <f>IF(F7=0,0,ROUND(H7/F7,2))</f>
        <v>0</v>
      </c>
      <c r="H7" s="164"/>
      <c r="I7" s="31"/>
      <c r="J7" s="49"/>
      <c r="K7" s="44">
        <f>ROUND(I7*J7,2)</f>
        <v>0</v>
      </c>
      <c r="L7" s="141">
        <f t="shared" ref="L7:L30" si="0">K7-H7</f>
        <v>0</v>
      </c>
      <c r="M7" s="141">
        <f t="shared" ref="M7:M30" si="1">IF(H7=0,0,ROUND(L7/H7*100,2))</f>
        <v>0</v>
      </c>
      <c r="N7" s="78"/>
    </row>
    <row r="8" customHeight="1" spans="1:14">
      <c r="A8" s="28"/>
      <c r="B8" s="29"/>
      <c r="C8" s="29"/>
      <c r="D8" s="32"/>
      <c r="E8" s="32"/>
      <c r="F8" s="77"/>
      <c r="G8" s="44">
        <f t="shared" ref="G8:G29" si="2">IF(F8=0,0,ROUND(H8/F8,2))</f>
        <v>0</v>
      </c>
      <c r="H8" s="164"/>
      <c r="I8" s="31"/>
      <c r="J8" s="49"/>
      <c r="K8" s="44">
        <f t="shared" ref="K8:K29" si="3">ROUND(I8*J8,2)</f>
        <v>0</v>
      </c>
      <c r="L8" s="141">
        <f t="shared" si="0"/>
        <v>0</v>
      </c>
      <c r="M8" s="141">
        <f t="shared" si="1"/>
        <v>0</v>
      </c>
      <c r="N8" s="78"/>
    </row>
    <row r="9" customHeight="1" spans="1:14">
      <c r="A9" s="28"/>
      <c r="B9" s="29"/>
      <c r="C9" s="29"/>
      <c r="D9" s="32"/>
      <c r="E9" s="32"/>
      <c r="F9" s="77"/>
      <c r="G9" s="44">
        <f t="shared" si="2"/>
        <v>0</v>
      </c>
      <c r="H9" s="164"/>
      <c r="I9" s="31"/>
      <c r="J9" s="49"/>
      <c r="K9" s="44">
        <f t="shared" si="3"/>
        <v>0</v>
      </c>
      <c r="L9" s="141">
        <f t="shared" si="0"/>
        <v>0</v>
      </c>
      <c r="M9" s="141">
        <f t="shared" si="1"/>
        <v>0</v>
      </c>
      <c r="N9" s="78"/>
    </row>
    <row r="10" customHeight="1" spans="1:14">
      <c r="A10" s="28"/>
      <c r="B10" s="29"/>
      <c r="C10" s="29"/>
      <c r="D10" s="32"/>
      <c r="E10" s="32"/>
      <c r="F10" s="77"/>
      <c r="G10" s="44">
        <f t="shared" si="2"/>
        <v>0</v>
      </c>
      <c r="H10" s="164"/>
      <c r="I10" s="31"/>
      <c r="J10" s="49"/>
      <c r="K10" s="44">
        <f t="shared" si="3"/>
        <v>0</v>
      </c>
      <c r="L10" s="141">
        <f t="shared" si="0"/>
        <v>0</v>
      </c>
      <c r="M10" s="141">
        <f t="shared" si="1"/>
        <v>0</v>
      </c>
      <c r="N10" s="78"/>
    </row>
    <row r="11" customHeight="1" spans="1:14">
      <c r="A11" s="28"/>
      <c r="B11" s="29"/>
      <c r="C11" s="29"/>
      <c r="D11" s="32"/>
      <c r="E11" s="32"/>
      <c r="F11" s="77"/>
      <c r="G11" s="44">
        <f t="shared" si="2"/>
        <v>0</v>
      </c>
      <c r="H11" s="164"/>
      <c r="I11" s="31"/>
      <c r="J11" s="49"/>
      <c r="K11" s="44">
        <f t="shared" si="3"/>
        <v>0</v>
      </c>
      <c r="L11" s="141">
        <f t="shared" si="0"/>
        <v>0</v>
      </c>
      <c r="M11" s="141">
        <f t="shared" si="1"/>
        <v>0</v>
      </c>
      <c r="N11" s="78"/>
    </row>
    <row r="12" customHeight="1" spans="1:14">
      <c r="A12" s="28"/>
      <c r="B12" s="29"/>
      <c r="C12" s="29"/>
      <c r="D12" s="32"/>
      <c r="E12" s="32"/>
      <c r="F12" s="77"/>
      <c r="G12" s="44">
        <f t="shared" si="2"/>
        <v>0</v>
      </c>
      <c r="H12" s="164"/>
      <c r="I12" s="31"/>
      <c r="J12" s="49"/>
      <c r="K12" s="44">
        <f t="shared" si="3"/>
        <v>0</v>
      </c>
      <c r="L12" s="141">
        <f t="shared" si="0"/>
        <v>0</v>
      </c>
      <c r="M12" s="141">
        <f t="shared" si="1"/>
        <v>0</v>
      </c>
      <c r="N12" s="78"/>
    </row>
    <row r="13" customHeight="1" spans="1:14">
      <c r="A13" s="28"/>
      <c r="B13" s="29"/>
      <c r="C13" s="29"/>
      <c r="D13" s="32"/>
      <c r="E13" s="32"/>
      <c r="F13" s="77"/>
      <c r="G13" s="44">
        <f t="shared" si="2"/>
        <v>0</v>
      </c>
      <c r="H13" s="164"/>
      <c r="I13" s="31"/>
      <c r="J13" s="49"/>
      <c r="K13" s="44">
        <f t="shared" si="3"/>
        <v>0</v>
      </c>
      <c r="L13" s="141">
        <f t="shared" si="0"/>
        <v>0</v>
      </c>
      <c r="M13" s="141">
        <f t="shared" si="1"/>
        <v>0</v>
      </c>
      <c r="N13" s="78"/>
    </row>
    <row r="14" customHeight="1" spans="1:14">
      <c r="A14" s="28"/>
      <c r="B14" s="29"/>
      <c r="C14" s="29"/>
      <c r="D14" s="32"/>
      <c r="E14" s="32"/>
      <c r="F14" s="77"/>
      <c r="G14" s="44">
        <f t="shared" si="2"/>
        <v>0</v>
      </c>
      <c r="H14" s="164"/>
      <c r="I14" s="31"/>
      <c r="J14" s="49"/>
      <c r="K14" s="44">
        <f t="shared" si="3"/>
        <v>0</v>
      </c>
      <c r="L14" s="141">
        <f t="shared" si="0"/>
        <v>0</v>
      </c>
      <c r="M14" s="141">
        <f t="shared" si="1"/>
        <v>0</v>
      </c>
      <c r="N14" s="78"/>
    </row>
    <row r="15" customHeight="1" spans="1:14">
      <c r="A15" s="28"/>
      <c r="B15" s="29"/>
      <c r="C15" s="29"/>
      <c r="D15" s="32"/>
      <c r="E15" s="32"/>
      <c r="F15" s="77"/>
      <c r="G15" s="44">
        <f t="shared" si="2"/>
        <v>0</v>
      </c>
      <c r="H15" s="164"/>
      <c r="I15" s="31"/>
      <c r="J15" s="49"/>
      <c r="K15" s="44">
        <f t="shared" si="3"/>
        <v>0</v>
      </c>
      <c r="L15" s="141">
        <f t="shared" si="0"/>
        <v>0</v>
      </c>
      <c r="M15" s="141">
        <f t="shared" si="1"/>
        <v>0</v>
      </c>
      <c r="N15" s="78"/>
    </row>
    <row r="16" customHeight="1" spans="1:14">
      <c r="A16" s="28"/>
      <c r="B16" s="29"/>
      <c r="C16" s="29"/>
      <c r="D16" s="32"/>
      <c r="E16" s="32"/>
      <c r="F16" s="77"/>
      <c r="G16" s="44">
        <f t="shared" si="2"/>
        <v>0</v>
      </c>
      <c r="H16" s="164"/>
      <c r="I16" s="31"/>
      <c r="J16" s="49"/>
      <c r="K16" s="44">
        <f t="shared" si="3"/>
        <v>0</v>
      </c>
      <c r="L16" s="141">
        <f t="shared" si="0"/>
        <v>0</v>
      </c>
      <c r="M16" s="141">
        <f t="shared" si="1"/>
        <v>0</v>
      </c>
      <c r="N16" s="78"/>
    </row>
    <row r="17" customHeight="1" spans="1:14">
      <c r="A17" s="28"/>
      <c r="B17" s="29"/>
      <c r="C17" s="29"/>
      <c r="D17" s="32"/>
      <c r="E17" s="32"/>
      <c r="F17" s="77"/>
      <c r="G17" s="44">
        <f t="shared" si="2"/>
        <v>0</v>
      </c>
      <c r="H17" s="164"/>
      <c r="I17" s="31"/>
      <c r="J17" s="49"/>
      <c r="K17" s="44">
        <f t="shared" si="3"/>
        <v>0</v>
      </c>
      <c r="L17" s="141">
        <f t="shared" si="0"/>
        <v>0</v>
      </c>
      <c r="M17" s="141">
        <f t="shared" si="1"/>
        <v>0</v>
      </c>
      <c r="N17" s="78"/>
    </row>
    <row r="18" customHeight="1" spans="1:14">
      <c r="A18" s="28"/>
      <c r="B18" s="29"/>
      <c r="C18" s="29"/>
      <c r="D18" s="32"/>
      <c r="E18" s="32"/>
      <c r="F18" s="77"/>
      <c r="G18" s="44">
        <f t="shared" si="2"/>
        <v>0</v>
      </c>
      <c r="H18" s="164"/>
      <c r="I18" s="31"/>
      <c r="J18" s="49"/>
      <c r="K18" s="44">
        <f t="shared" si="3"/>
        <v>0</v>
      </c>
      <c r="L18" s="141">
        <f t="shared" si="0"/>
        <v>0</v>
      </c>
      <c r="M18" s="141">
        <f t="shared" si="1"/>
        <v>0</v>
      </c>
      <c r="N18" s="78"/>
    </row>
    <row r="19" customHeight="1" spans="1:14">
      <c r="A19" s="28"/>
      <c r="B19" s="29"/>
      <c r="C19" s="29"/>
      <c r="D19" s="32"/>
      <c r="E19" s="32"/>
      <c r="F19" s="77"/>
      <c r="G19" s="44">
        <f t="shared" si="2"/>
        <v>0</v>
      </c>
      <c r="H19" s="164"/>
      <c r="I19" s="31"/>
      <c r="J19" s="49"/>
      <c r="K19" s="44">
        <f t="shared" si="3"/>
        <v>0</v>
      </c>
      <c r="L19" s="141">
        <f t="shared" si="0"/>
        <v>0</v>
      </c>
      <c r="M19" s="141">
        <f t="shared" si="1"/>
        <v>0</v>
      </c>
      <c r="N19" s="78"/>
    </row>
    <row r="20" customHeight="1" spans="1:14">
      <c r="A20" s="28"/>
      <c r="B20" s="29"/>
      <c r="C20" s="29"/>
      <c r="D20" s="32"/>
      <c r="E20" s="32"/>
      <c r="F20" s="77"/>
      <c r="G20" s="44">
        <f t="shared" si="2"/>
        <v>0</v>
      </c>
      <c r="H20" s="164"/>
      <c r="I20" s="31"/>
      <c r="J20" s="49"/>
      <c r="K20" s="44">
        <f t="shared" si="3"/>
        <v>0</v>
      </c>
      <c r="L20" s="141">
        <f t="shared" si="0"/>
        <v>0</v>
      </c>
      <c r="M20" s="141">
        <f t="shared" si="1"/>
        <v>0</v>
      </c>
      <c r="N20" s="78"/>
    </row>
    <row r="21" customHeight="1" spans="1:14">
      <c r="A21" s="28"/>
      <c r="B21" s="29"/>
      <c r="C21" s="29"/>
      <c r="D21" s="32"/>
      <c r="E21" s="32"/>
      <c r="F21" s="77"/>
      <c r="G21" s="44">
        <f t="shared" si="2"/>
        <v>0</v>
      </c>
      <c r="H21" s="164"/>
      <c r="I21" s="31"/>
      <c r="J21" s="49"/>
      <c r="K21" s="44">
        <f t="shared" si="3"/>
        <v>0</v>
      </c>
      <c r="L21" s="141">
        <f t="shared" si="0"/>
        <v>0</v>
      </c>
      <c r="M21" s="141">
        <f t="shared" si="1"/>
        <v>0</v>
      </c>
      <c r="N21" s="78"/>
    </row>
    <row r="22" customHeight="1" spans="1:14">
      <c r="A22" s="28"/>
      <c r="B22" s="29"/>
      <c r="C22" s="29"/>
      <c r="D22" s="32"/>
      <c r="E22" s="32"/>
      <c r="F22" s="77"/>
      <c r="G22" s="44">
        <f t="shared" si="2"/>
        <v>0</v>
      </c>
      <c r="H22" s="164"/>
      <c r="I22" s="31"/>
      <c r="J22" s="49"/>
      <c r="K22" s="44">
        <f t="shared" si="3"/>
        <v>0</v>
      </c>
      <c r="L22" s="141">
        <f t="shared" si="0"/>
        <v>0</v>
      </c>
      <c r="M22" s="141">
        <f t="shared" si="1"/>
        <v>0</v>
      </c>
      <c r="N22" s="78"/>
    </row>
    <row r="23" customHeight="1" spans="1:14">
      <c r="A23" s="28"/>
      <c r="B23" s="29"/>
      <c r="C23" s="29"/>
      <c r="D23" s="32"/>
      <c r="E23" s="32"/>
      <c r="F23" s="77"/>
      <c r="G23" s="44">
        <f t="shared" si="2"/>
        <v>0</v>
      </c>
      <c r="H23" s="164"/>
      <c r="I23" s="31"/>
      <c r="J23" s="49"/>
      <c r="K23" s="44">
        <f t="shared" si="3"/>
        <v>0</v>
      </c>
      <c r="L23" s="141">
        <f t="shared" si="0"/>
        <v>0</v>
      </c>
      <c r="M23" s="141">
        <f t="shared" si="1"/>
        <v>0</v>
      </c>
      <c r="N23" s="78"/>
    </row>
    <row r="24" customHeight="1" spans="1:14">
      <c r="A24" s="28"/>
      <c r="B24" s="29"/>
      <c r="C24" s="29"/>
      <c r="D24" s="32"/>
      <c r="E24" s="32"/>
      <c r="F24" s="77"/>
      <c r="G24" s="44">
        <f t="shared" si="2"/>
        <v>0</v>
      </c>
      <c r="H24" s="164"/>
      <c r="I24" s="31"/>
      <c r="J24" s="49"/>
      <c r="K24" s="44">
        <f t="shared" si="3"/>
        <v>0</v>
      </c>
      <c r="L24" s="141">
        <f t="shared" si="0"/>
        <v>0</v>
      </c>
      <c r="M24" s="141">
        <f t="shared" si="1"/>
        <v>0</v>
      </c>
      <c r="N24" s="78"/>
    </row>
    <row r="25" customHeight="1" spans="1:14">
      <c r="A25" s="28"/>
      <c r="B25" s="29"/>
      <c r="C25" s="29"/>
      <c r="D25" s="32"/>
      <c r="E25" s="32"/>
      <c r="F25" s="77"/>
      <c r="G25" s="44">
        <f t="shared" si="2"/>
        <v>0</v>
      </c>
      <c r="H25" s="164"/>
      <c r="I25" s="31"/>
      <c r="J25" s="49"/>
      <c r="K25" s="44">
        <f t="shared" si="3"/>
        <v>0</v>
      </c>
      <c r="L25" s="141">
        <f t="shared" si="0"/>
        <v>0</v>
      </c>
      <c r="M25" s="141">
        <f t="shared" si="1"/>
        <v>0</v>
      </c>
      <c r="N25" s="78"/>
    </row>
    <row r="26" customHeight="1" spans="1:14">
      <c r="A26" s="28"/>
      <c r="B26" s="29"/>
      <c r="C26" s="29"/>
      <c r="D26" s="32"/>
      <c r="E26" s="32"/>
      <c r="F26" s="77"/>
      <c r="G26" s="44">
        <f t="shared" si="2"/>
        <v>0</v>
      </c>
      <c r="H26" s="164"/>
      <c r="I26" s="31"/>
      <c r="J26" s="49"/>
      <c r="K26" s="44">
        <f t="shared" si="3"/>
        <v>0</v>
      </c>
      <c r="L26" s="141">
        <f t="shared" si="0"/>
        <v>0</v>
      </c>
      <c r="M26" s="141">
        <f t="shared" si="1"/>
        <v>0</v>
      </c>
      <c r="N26" s="78"/>
    </row>
    <row r="27" customHeight="1" spans="1:14">
      <c r="A27" s="28"/>
      <c r="B27" s="29"/>
      <c r="C27" s="29"/>
      <c r="D27" s="32"/>
      <c r="E27" s="32"/>
      <c r="F27" s="77"/>
      <c r="G27" s="44">
        <f t="shared" si="2"/>
        <v>0</v>
      </c>
      <c r="H27" s="164"/>
      <c r="I27" s="31"/>
      <c r="J27" s="49"/>
      <c r="K27" s="44">
        <f t="shared" si="3"/>
        <v>0</v>
      </c>
      <c r="L27" s="141">
        <f t="shared" si="0"/>
        <v>0</v>
      </c>
      <c r="M27" s="141">
        <f t="shared" si="1"/>
        <v>0</v>
      </c>
      <c r="N27" s="78"/>
    </row>
    <row r="28" customHeight="1" spans="1:14">
      <c r="A28" s="28"/>
      <c r="B28" s="29"/>
      <c r="C28" s="29"/>
      <c r="D28" s="32"/>
      <c r="E28" s="32"/>
      <c r="F28" s="77"/>
      <c r="G28" s="44">
        <f t="shared" si="2"/>
        <v>0</v>
      </c>
      <c r="H28" s="164"/>
      <c r="I28" s="31"/>
      <c r="J28" s="49"/>
      <c r="K28" s="44">
        <f t="shared" si="3"/>
        <v>0</v>
      </c>
      <c r="L28" s="141">
        <f t="shared" si="0"/>
        <v>0</v>
      </c>
      <c r="M28" s="141">
        <f t="shared" si="1"/>
        <v>0</v>
      </c>
      <c r="N28" s="78"/>
    </row>
    <row r="29" customHeight="1" spans="1:14">
      <c r="A29" s="28"/>
      <c r="B29" s="33" t="s">
        <v>475</v>
      </c>
      <c r="C29" s="33"/>
      <c r="D29" s="32"/>
      <c r="E29" s="32"/>
      <c r="F29" s="77"/>
      <c r="G29" s="44">
        <f t="shared" si="2"/>
        <v>0</v>
      </c>
      <c r="H29" s="164"/>
      <c r="I29" s="31"/>
      <c r="J29" s="49"/>
      <c r="K29" s="44">
        <f t="shared" si="3"/>
        <v>0</v>
      </c>
      <c r="L29" s="141">
        <f t="shared" si="0"/>
        <v>0</v>
      </c>
      <c r="M29" s="141">
        <f t="shared" si="1"/>
        <v>0</v>
      </c>
      <c r="N29" s="78"/>
    </row>
    <row r="30" customHeight="1" spans="1:14">
      <c r="A30" s="34" t="s">
        <v>539</v>
      </c>
      <c r="B30" s="26"/>
      <c r="C30" s="26"/>
      <c r="D30" s="37"/>
      <c r="E30" s="37"/>
      <c r="F30" s="173"/>
      <c r="G30" s="44"/>
      <c r="H30" s="44">
        <f>SUM(H7:H29)</f>
        <v>0</v>
      </c>
      <c r="I30" s="36"/>
      <c r="J30" s="44"/>
      <c r="K30" s="44">
        <f>SUM(K7:K29)</f>
        <v>0</v>
      </c>
      <c r="L30" s="349">
        <f t="shared" si="0"/>
        <v>0</v>
      </c>
      <c r="M30" s="141">
        <f t="shared" si="1"/>
        <v>0</v>
      </c>
      <c r="N30" s="79"/>
    </row>
    <row r="31" customHeight="1" spans="1:14">
      <c r="A31" s="38" t="str">
        <f>申报表封面!C18</f>
        <v>被评估单位填表人：</v>
      </c>
      <c r="B31" s="38"/>
      <c r="C31" s="38"/>
      <c r="D31" s="38"/>
      <c r="E31" s="38"/>
      <c r="F31" s="38"/>
      <c r="G31" s="38"/>
      <c r="H31" s="319"/>
      <c r="I31" s="174"/>
      <c r="J31" s="39" t="str">
        <f>CONCATENATE(索引!$D$6,"：",索引!$D30,"    ",索引!$E30)</f>
        <v>评估人员：    </v>
      </c>
      <c r="K31" s="174"/>
      <c r="L31" s="134"/>
      <c r="M31" s="134"/>
      <c r="N31" s="134"/>
    </row>
    <row r="32" customHeight="1" spans="1:14">
      <c r="A32" s="174" t="str">
        <f>申报表封面!C20</f>
        <v>填表日期：</v>
      </c>
      <c r="B32" s="174"/>
      <c r="C32" s="174"/>
      <c r="D32" s="174"/>
      <c r="E32" s="174"/>
      <c r="F32" s="174"/>
      <c r="G32" s="319"/>
      <c r="H32" s="319"/>
      <c r="I32" s="319"/>
      <c r="J32" s="319"/>
      <c r="K32" s="174"/>
      <c r="L32" s="177"/>
      <c r="M32" s="177"/>
      <c r="N32" s="177"/>
    </row>
    <row r="33" customHeight="1" spans="1:11">
      <c r="A33" s="18"/>
      <c r="B33" s="18"/>
      <c r="C33" s="18"/>
      <c r="D33" s="18"/>
      <c r="E33" s="18"/>
      <c r="F33" s="18"/>
      <c r="G33" s="337"/>
      <c r="H33" s="337"/>
      <c r="I33" s="337"/>
      <c r="J33" s="337"/>
      <c r="K33" s="337"/>
    </row>
    <row r="34" customHeight="1" spans="1:11">
      <c r="A34" s="18"/>
      <c r="B34" s="18"/>
      <c r="C34" s="18"/>
      <c r="D34" s="18"/>
      <c r="E34" s="18"/>
      <c r="F34" s="18"/>
      <c r="G34" s="337"/>
      <c r="H34" s="337"/>
      <c r="I34" s="337"/>
      <c r="J34" s="337"/>
      <c r="K34" s="337"/>
    </row>
    <row r="35" customHeight="1" spans="1:11">
      <c r="A35" s="18"/>
      <c r="B35" s="18"/>
      <c r="C35" s="18"/>
      <c r="D35" s="18"/>
      <c r="E35" s="18"/>
      <c r="F35" s="18"/>
      <c r="G35" s="337"/>
      <c r="H35" s="337"/>
      <c r="I35" s="337"/>
      <c r="J35" s="337"/>
      <c r="K35" s="337"/>
    </row>
    <row r="36" customHeight="1" spans="1:11">
      <c r="A36" s="18"/>
      <c r="B36" s="18"/>
      <c r="C36" s="18"/>
      <c r="D36" s="18"/>
      <c r="E36" s="18"/>
      <c r="F36" s="18"/>
      <c r="G36" s="337"/>
      <c r="H36" s="337"/>
      <c r="I36" s="337"/>
      <c r="J36" s="337"/>
      <c r="K36" s="337"/>
    </row>
    <row r="37" customHeight="1" spans="1:11">
      <c r="A37" s="18"/>
      <c r="B37" s="18"/>
      <c r="C37" s="18"/>
      <c r="D37" s="18"/>
      <c r="E37" s="18"/>
      <c r="F37" s="18"/>
      <c r="G37" s="337"/>
      <c r="H37" s="337"/>
      <c r="I37" s="337"/>
      <c r="J37" s="337"/>
      <c r="K37" s="337"/>
    </row>
    <row r="38" customHeight="1" spans="1:11">
      <c r="A38" s="18"/>
      <c r="B38" s="18"/>
      <c r="C38" s="18"/>
      <c r="D38" s="18"/>
      <c r="E38" s="18"/>
      <c r="F38" s="18"/>
      <c r="G38" s="337"/>
      <c r="H38" s="337"/>
      <c r="I38" s="337"/>
      <c r="J38" s="337"/>
      <c r="K38" s="337"/>
    </row>
    <row r="39" customHeight="1" spans="1:11">
      <c r="A39" s="18"/>
      <c r="B39" s="18"/>
      <c r="C39" s="18"/>
      <c r="D39" s="18"/>
      <c r="E39" s="18"/>
      <c r="F39" s="18"/>
      <c r="G39" s="337"/>
      <c r="H39" s="337"/>
      <c r="I39" s="337"/>
      <c r="J39" s="337"/>
      <c r="K39" s="337"/>
    </row>
    <row r="40" customHeight="1" spans="1:11">
      <c r="A40" s="18"/>
      <c r="B40" s="18"/>
      <c r="C40" s="18"/>
      <c r="D40" s="18"/>
      <c r="E40" s="18"/>
      <c r="F40" s="18"/>
      <c r="G40" s="337"/>
      <c r="H40" s="337"/>
      <c r="I40" s="337"/>
      <c r="J40" s="337"/>
      <c r="K40" s="337"/>
    </row>
    <row r="41" customHeight="1" spans="1:11">
      <c r="A41" s="18"/>
      <c r="B41" s="18"/>
      <c r="C41" s="18"/>
      <c r="D41" s="18"/>
      <c r="E41" s="18"/>
      <c r="F41" s="18"/>
      <c r="G41" s="337"/>
      <c r="H41" s="337"/>
      <c r="I41" s="337"/>
      <c r="J41" s="337"/>
      <c r="K41" s="337"/>
    </row>
    <row r="42" customHeight="1" spans="1:11">
      <c r="A42" s="18"/>
      <c r="B42" s="18"/>
      <c r="C42" s="18"/>
      <c r="D42" s="18"/>
      <c r="E42" s="18"/>
      <c r="F42" s="18"/>
      <c r="G42" s="337"/>
      <c r="H42" s="337"/>
      <c r="I42" s="337"/>
      <c r="J42" s="337"/>
      <c r="K42" s="337"/>
    </row>
    <row r="43" customHeight="1" spans="1:11">
      <c r="A43" s="18"/>
      <c r="B43" s="18"/>
      <c r="C43" s="18"/>
      <c r="D43" s="18"/>
      <c r="E43" s="18"/>
      <c r="F43" s="18"/>
      <c r="G43" s="337"/>
      <c r="H43" s="337"/>
      <c r="I43" s="337"/>
      <c r="J43" s="337"/>
      <c r="K43" s="337"/>
    </row>
    <row r="44" customHeight="1" spans="1:11">
      <c r="A44" s="18"/>
      <c r="B44" s="18"/>
      <c r="C44" s="18"/>
      <c r="D44" s="18"/>
      <c r="E44" s="18"/>
      <c r="F44" s="18"/>
      <c r="G44" s="337"/>
      <c r="H44" s="337"/>
      <c r="I44" s="337"/>
      <c r="J44" s="337"/>
      <c r="K44" s="337"/>
    </row>
    <row r="45" customHeight="1" spans="1:11">
      <c r="A45" s="18"/>
      <c r="B45" s="18"/>
      <c r="C45" s="18"/>
      <c r="D45" s="18"/>
      <c r="E45" s="18"/>
      <c r="F45" s="18"/>
      <c r="G45" s="337"/>
      <c r="H45" s="337"/>
      <c r="I45" s="337"/>
      <c r="J45" s="337"/>
      <c r="K45" s="337"/>
    </row>
    <row r="46" customHeight="1" spans="1:11">
      <c r="A46" s="18"/>
      <c r="B46" s="18"/>
      <c r="C46" s="18"/>
      <c r="D46" s="18"/>
      <c r="E46" s="18"/>
      <c r="F46" s="18"/>
      <c r="G46" s="337"/>
      <c r="H46" s="337"/>
      <c r="I46" s="337"/>
      <c r="J46" s="337"/>
      <c r="K46" s="337"/>
    </row>
    <row r="47" customHeight="1" spans="1:11">
      <c r="A47" s="18"/>
      <c r="B47" s="18"/>
      <c r="C47" s="18"/>
      <c r="D47" s="18"/>
      <c r="E47" s="18"/>
      <c r="F47" s="18"/>
      <c r="G47" s="337"/>
      <c r="H47" s="337"/>
      <c r="I47" s="337"/>
      <c r="J47" s="337"/>
      <c r="K47" s="337"/>
    </row>
    <row r="48" customHeight="1" spans="1:11">
      <c r="A48" s="18"/>
      <c r="B48" s="18"/>
      <c r="C48" s="18"/>
      <c r="D48" s="18"/>
      <c r="E48" s="18"/>
      <c r="F48" s="18"/>
      <c r="G48" s="337"/>
      <c r="H48" s="337"/>
      <c r="I48" s="337"/>
      <c r="J48" s="337"/>
      <c r="K48" s="337"/>
    </row>
    <row r="49" customHeight="1" spans="1:11">
      <c r="A49" s="18"/>
      <c r="B49" s="18"/>
      <c r="C49" s="18"/>
      <c r="D49" s="18"/>
      <c r="E49" s="18"/>
      <c r="F49" s="18"/>
      <c r="G49" s="337"/>
      <c r="H49" s="337"/>
      <c r="I49" s="337"/>
      <c r="J49" s="337"/>
      <c r="K49" s="337"/>
    </row>
    <row r="50" customHeight="1" spans="1:11">
      <c r="A50" s="18"/>
      <c r="B50" s="18"/>
      <c r="C50" s="18"/>
      <c r="D50" s="18"/>
      <c r="E50" s="18"/>
      <c r="F50" s="18"/>
      <c r="G50" s="337"/>
      <c r="H50" s="337"/>
      <c r="I50" s="337"/>
      <c r="J50" s="337"/>
      <c r="K50" s="337"/>
    </row>
    <row r="51" customHeight="1" spans="1:11">
      <c r="A51" s="18"/>
      <c r="B51" s="18"/>
      <c r="C51" s="18"/>
      <c r="D51" s="18"/>
      <c r="E51" s="18"/>
      <c r="F51" s="18"/>
      <c r="G51" s="337"/>
      <c r="H51" s="337"/>
      <c r="I51" s="337"/>
      <c r="J51" s="337"/>
      <c r="K51" s="337"/>
    </row>
    <row r="52" customHeight="1" spans="1:11">
      <c r="A52" s="18"/>
      <c r="B52" s="18"/>
      <c r="C52" s="18"/>
      <c r="D52" s="18"/>
      <c r="E52" s="18"/>
      <c r="F52" s="18"/>
      <c r="G52" s="337"/>
      <c r="H52" s="337"/>
      <c r="I52" s="337"/>
      <c r="J52" s="337"/>
      <c r="K52" s="337"/>
    </row>
    <row r="53" customHeight="1" spans="1:11">
      <c r="A53" s="18"/>
      <c r="B53" s="18"/>
      <c r="C53" s="18"/>
      <c r="D53" s="18"/>
      <c r="E53" s="18"/>
      <c r="F53" s="18"/>
      <c r="G53" s="337"/>
      <c r="H53" s="337"/>
      <c r="I53" s="337"/>
      <c r="J53" s="337"/>
      <c r="K53" s="337"/>
    </row>
    <row r="54" customHeight="1" spans="1:11">
      <c r="A54" s="18"/>
      <c r="B54" s="18"/>
      <c r="C54" s="18"/>
      <c r="D54" s="18"/>
      <c r="E54" s="18"/>
      <c r="F54" s="18"/>
      <c r="G54" s="337"/>
      <c r="H54" s="337"/>
      <c r="I54" s="337"/>
      <c r="J54" s="337"/>
      <c r="K54" s="337"/>
    </row>
    <row r="55" customHeight="1" spans="1:11">
      <c r="A55" s="18"/>
      <c r="B55" s="18"/>
      <c r="C55" s="18"/>
      <c r="D55" s="18"/>
      <c r="E55" s="18"/>
      <c r="F55" s="18"/>
      <c r="G55" s="337"/>
      <c r="H55" s="337"/>
      <c r="I55" s="337"/>
      <c r="J55" s="337"/>
      <c r="K55" s="337"/>
    </row>
    <row r="56" customHeight="1" spans="1:11">
      <c r="A56" s="18"/>
      <c r="B56" s="18"/>
      <c r="C56" s="18"/>
      <c r="D56" s="18"/>
      <c r="E56" s="18"/>
      <c r="F56" s="18"/>
      <c r="G56" s="337"/>
      <c r="H56" s="337"/>
      <c r="I56" s="337"/>
      <c r="J56" s="337"/>
      <c r="K56" s="337"/>
    </row>
    <row r="57" customHeight="1" spans="1:11">
      <c r="A57" s="18"/>
      <c r="B57" s="18"/>
      <c r="C57" s="18"/>
      <c r="D57" s="18"/>
      <c r="E57" s="18"/>
      <c r="F57" s="18"/>
      <c r="G57" s="337"/>
      <c r="H57" s="337"/>
      <c r="I57" s="337"/>
      <c r="J57" s="337"/>
      <c r="K57" s="337"/>
    </row>
    <row r="58" customHeight="1" spans="1:11">
      <c r="A58" s="18"/>
      <c r="B58" s="18"/>
      <c r="C58" s="18"/>
      <c r="D58" s="18"/>
      <c r="E58" s="18"/>
      <c r="F58" s="18"/>
      <c r="G58" s="337"/>
      <c r="H58" s="337"/>
      <c r="I58" s="337"/>
      <c r="J58" s="337"/>
      <c r="K58" s="337"/>
    </row>
    <row r="59" customHeight="1" spans="1:11">
      <c r="A59" s="18"/>
      <c r="B59" s="18"/>
      <c r="C59" s="18"/>
      <c r="D59" s="18"/>
      <c r="E59" s="18"/>
      <c r="F59" s="18"/>
      <c r="G59" s="337"/>
      <c r="H59" s="337"/>
      <c r="I59" s="337"/>
      <c r="J59" s="337"/>
      <c r="K59" s="337"/>
    </row>
    <row r="60" customHeight="1" spans="1:11">
      <c r="A60" s="18"/>
      <c r="B60" s="18"/>
      <c r="C60" s="18"/>
      <c r="D60" s="18"/>
      <c r="E60" s="18"/>
      <c r="F60" s="18"/>
      <c r="G60" s="337"/>
      <c r="H60" s="337"/>
      <c r="I60" s="337"/>
      <c r="J60" s="337"/>
      <c r="K60" s="337"/>
    </row>
  </sheetData>
  <mergeCells count="11">
    <mergeCell ref="F5:H5"/>
    <mergeCell ref="I5:K5"/>
    <mergeCell ref="A30:B30"/>
    <mergeCell ref="A5:A6"/>
    <mergeCell ref="B5:B6"/>
    <mergeCell ref="C5:C6"/>
    <mergeCell ref="D5:D6"/>
    <mergeCell ref="E5:E6"/>
    <mergeCell ref="L5:L6"/>
    <mergeCell ref="M5:M6"/>
    <mergeCell ref="N5:N6"/>
  </mergeCells>
  <printOptions horizontalCentered="1"/>
  <pageMargins left="0.748031496062992" right="0.748031496062992" top="0.78740157480315" bottom="0.590551181102362" header="1.37795275590551" footer="0.511811023622047"/>
  <pageSetup paperSize="9" fitToHeight="0" orientation="landscape" blackAndWhite="1" useFirstPageNumber="1"/>
  <headerFooter scaleWithDoc="0">
    <oddHeader>&amp;R&amp;"宋体,常规"&amp;10第&amp;"Arial Narrow,常规"&amp;P&amp;"宋体,常规"页，共&amp;"Arial Narrow,常规"&amp;N&amp;"宋体,常规"页</oddHeader>
  </headerFooter>
  <drawing r:id="rId1"/>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indexed="51"/>
  </sheetPr>
  <dimension ref="A1:O60"/>
  <sheetViews>
    <sheetView workbookViewId="0">
      <selection activeCell="O9" sqref="O9"/>
    </sheetView>
  </sheetViews>
  <sheetFormatPr defaultColWidth="9" defaultRowHeight="15.75" customHeight="1"/>
  <cols>
    <col min="1" max="1" width="4.625" style="13" customWidth="1"/>
    <col min="2" max="3" width="13.625" style="13" customWidth="1"/>
    <col min="4" max="4" width="15.125" style="13" customWidth="1"/>
    <col min="5" max="5" width="5.125" style="13" customWidth="1"/>
    <col min="6" max="6" width="10.125" style="332" customWidth="1"/>
    <col min="7" max="7" width="6.875" style="332" customWidth="1"/>
    <col min="8" max="8" width="13.125" style="332" customWidth="1"/>
    <col min="9" max="10" width="8.5" style="332" customWidth="1"/>
    <col min="11" max="11" width="12.125" style="332" customWidth="1"/>
    <col min="12" max="12" width="8.375" style="332" customWidth="1"/>
    <col min="13" max="13" width="7.625" style="332" customWidth="1"/>
    <col min="14" max="14" width="7.875" style="13" customWidth="1"/>
    <col min="15" max="15" width="13.375" style="13" customWidth="1"/>
    <col min="16" max="16384" width="9" style="13"/>
  </cols>
  <sheetData>
    <row r="1" s="11" customFormat="1" ht="25.5" customHeight="1" spans="1:14">
      <c r="A1" s="14" t="s">
        <v>654</v>
      </c>
      <c r="B1" s="15"/>
      <c r="C1" s="15"/>
      <c r="D1" s="15"/>
      <c r="E1" s="15"/>
      <c r="F1" s="15"/>
      <c r="G1" s="15"/>
      <c r="H1" s="15"/>
      <c r="I1" s="15"/>
      <c r="J1" s="15"/>
      <c r="K1" s="15"/>
      <c r="L1" s="15"/>
      <c r="M1" s="15"/>
      <c r="N1" s="15"/>
    </row>
    <row r="2" customHeight="1" spans="1:14">
      <c r="A2" s="16"/>
      <c r="B2" s="16"/>
      <c r="C2" s="16"/>
      <c r="D2" s="16"/>
      <c r="E2" s="16"/>
      <c r="F2" s="16"/>
      <c r="G2" s="16"/>
      <c r="H2" s="51"/>
      <c r="I2" s="51"/>
      <c r="J2" s="51"/>
      <c r="K2" s="138"/>
      <c r="L2" s="138"/>
      <c r="M2" s="73" t="s">
        <v>655</v>
      </c>
      <c r="N2" s="108"/>
    </row>
    <row r="3" customHeight="1" spans="1:14">
      <c r="A3" s="19" t="str">
        <f>申报表封面!A8</f>
        <v>评估基准日：2022年4月30日</v>
      </c>
      <c r="B3" s="19"/>
      <c r="C3" s="19"/>
      <c r="D3" s="19"/>
      <c r="E3" s="19"/>
      <c r="F3" s="19"/>
      <c r="G3" s="19"/>
      <c r="H3" s="20"/>
      <c r="I3" s="20"/>
      <c r="J3" s="20"/>
      <c r="K3" s="74"/>
      <c r="L3" s="74"/>
      <c r="M3" s="74"/>
      <c r="N3" s="74"/>
    </row>
    <row r="4" customHeight="1" spans="1:14">
      <c r="A4" s="102" t="str">
        <f>申报表封面!C14</f>
        <v>被评估单位（产权持有人）：哈尔滨空调股份有限公司</v>
      </c>
      <c r="B4" s="22"/>
      <c r="C4" s="22"/>
      <c r="D4" s="22"/>
      <c r="E4" s="22"/>
      <c r="F4" s="333"/>
      <c r="G4" s="333"/>
      <c r="H4" s="333"/>
      <c r="I4" s="333"/>
      <c r="J4" s="333"/>
      <c r="K4" s="338"/>
      <c r="L4" s="338"/>
      <c r="M4" s="338"/>
      <c r="N4" s="75" t="s">
        <v>489</v>
      </c>
    </row>
    <row r="5" s="12" customFormat="1" customHeight="1" spans="1:14">
      <c r="A5" s="24" t="s">
        <v>373</v>
      </c>
      <c r="B5" s="24" t="s">
        <v>656</v>
      </c>
      <c r="C5" s="178" t="s">
        <v>609</v>
      </c>
      <c r="D5" s="24" t="s">
        <v>657</v>
      </c>
      <c r="E5" s="143" t="s">
        <v>610</v>
      </c>
      <c r="F5" s="24" t="s">
        <v>375</v>
      </c>
      <c r="G5" s="24"/>
      <c r="H5" s="24"/>
      <c r="I5" s="339" t="s">
        <v>376</v>
      </c>
      <c r="J5" s="340"/>
      <c r="K5" s="341"/>
      <c r="L5" s="342" t="s">
        <v>555</v>
      </c>
      <c r="M5" s="343" t="s">
        <v>509</v>
      </c>
      <c r="N5" s="76" t="s">
        <v>484</v>
      </c>
    </row>
    <row r="6" s="12" customFormat="1" customHeight="1" spans="1:15">
      <c r="A6" s="24"/>
      <c r="B6" s="24"/>
      <c r="C6" s="180"/>
      <c r="D6" s="24"/>
      <c r="E6" s="144"/>
      <c r="F6" s="24" t="s">
        <v>611</v>
      </c>
      <c r="G6" s="24" t="s">
        <v>612</v>
      </c>
      <c r="H6" s="24" t="s">
        <v>613</v>
      </c>
      <c r="I6" s="339" t="s">
        <v>614</v>
      </c>
      <c r="J6" s="340" t="s">
        <v>615</v>
      </c>
      <c r="K6" s="343" t="s">
        <v>631</v>
      </c>
      <c r="L6" s="344"/>
      <c r="M6" s="341"/>
      <c r="N6" s="152"/>
      <c r="O6" s="313" t="s">
        <v>538</v>
      </c>
    </row>
    <row r="7" customHeight="1" spans="1:14">
      <c r="A7" s="334"/>
      <c r="B7" s="335"/>
      <c r="C7" s="335"/>
      <c r="D7" s="28"/>
      <c r="E7" s="336"/>
      <c r="F7" s="164"/>
      <c r="G7" s="44">
        <f>IF(F7=0,0,ROUND(H7/F7,2))</f>
        <v>0</v>
      </c>
      <c r="H7" s="164"/>
      <c r="I7" s="31"/>
      <c r="J7" s="49"/>
      <c r="K7" s="141">
        <f>ROUND(I7*J7,2)</f>
        <v>0</v>
      </c>
      <c r="L7" s="141">
        <f t="shared" ref="L7:L30" si="0">K7-H7</f>
        <v>0</v>
      </c>
      <c r="M7" s="141">
        <f t="shared" ref="M7:M30" si="1">IF(H7=0,0,ROUND(L7/H7*100,2))</f>
        <v>0</v>
      </c>
      <c r="N7" s="78"/>
    </row>
    <row r="8" customHeight="1" spans="1:14">
      <c r="A8" s="28"/>
      <c r="B8" s="29"/>
      <c r="C8" s="29"/>
      <c r="D8" s="28"/>
      <c r="E8" s="32"/>
      <c r="F8" s="164"/>
      <c r="G8" s="44">
        <f t="shared" ref="G8:G29" si="2">IF(F8=0,0,ROUND(H8/F8,2))</f>
        <v>0</v>
      </c>
      <c r="H8" s="164"/>
      <c r="I8" s="31"/>
      <c r="J8" s="49"/>
      <c r="K8" s="141">
        <f t="shared" ref="K8:K29" si="3">ROUND(I8*J8,2)</f>
        <v>0</v>
      </c>
      <c r="L8" s="141">
        <f t="shared" si="0"/>
        <v>0</v>
      </c>
      <c r="M8" s="141">
        <f t="shared" si="1"/>
        <v>0</v>
      </c>
      <c r="N8" s="78"/>
    </row>
    <row r="9" customHeight="1" spans="1:14">
      <c r="A9" s="28"/>
      <c r="B9" s="29"/>
      <c r="C9" s="29"/>
      <c r="D9" s="28"/>
      <c r="E9" s="32"/>
      <c r="F9" s="164"/>
      <c r="G9" s="44">
        <f t="shared" si="2"/>
        <v>0</v>
      </c>
      <c r="H9" s="164"/>
      <c r="I9" s="31"/>
      <c r="J9" s="49"/>
      <c r="K9" s="141">
        <f t="shared" si="3"/>
        <v>0</v>
      </c>
      <c r="L9" s="141">
        <f t="shared" si="0"/>
        <v>0</v>
      </c>
      <c r="M9" s="141">
        <f t="shared" si="1"/>
        <v>0</v>
      </c>
      <c r="N9" s="78"/>
    </row>
    <row r="10" customHeight="1" spans="1:14">
      <c r="A10" s="28"/>
      <c r="B10" s="29"/>
      <c r="C10" s="29"/>
      <c r="D10" s="28"/>
      <c r="E10" s="32"/>
      <c r="F10" s="164"/>
      <c r="G10" s="44">
        <f t="shared" si="2"/>
        <v>0</v>
      </c>
      <c r="H10" s="164"/>
      <c r="I10" s="31"/>
      <c r="J10" s="49"/>
      <c r="K10" s="141">
        <f t="shared" si="3"/>
        <v>0</v>
      </c>
      <c r="L10" s="141">
        <f t="shared" si="0"/>
        <v>0</v>
      </c>
      <c r="M10" s="141">
        <f t="shared" si="1"/>
        <v>0</v>
      </c>
      <c r="N10" s="78"/>
    </row>
    <row r="11" customHeight="1" spans="1:14">
      <c r="A11" s="28"/>
      <c r="B11" s="29"/>
      <c r="C11" s="29"/>
      <c r="D11" s="28"/>
      <c r="E11" s="32"/>
      <c r="F11" s="164"/>
      <c r="G11" s="44">
        <f t="shared" si="2"/>
        <v>0</v>
      </c>
      <c r="H11" s="164"/>
      <c r="I11" s="31"/>
      <c r="J11" s="49"/>
      <c r="K11" s="141">
        <f t="shared" si="3"/>
        <v>0</v>
      </c>
      <c r="L11" s="141">
        <f t="shared" si="0"/>
        <v>0</v>
      </c>
      <c r="M11" s="141">
        <f t="shared" si="1"/>
        <v>0</v>
      </c>
      <c r="N11" s="78"/>
    </row>
    <row r="12" customHeight="1" spans="1:14">
      <c r="A12" s="28"/>
      <c r="B12" s="29"/>
      <c r="C12" s="29"/>
      <c r="D12" s="28"/>
      <c r="E12" s="32"/>
      <c r="F12" s="164"/>
      <c r="G12" s="44">
        <f t="shared" si="2"/>
        <v>0</v>
      </c>
      <c r="H12" s="164"/>
      <c r="I12" s="31"/>
      <c r="J12" s="49"/>
      <c r="K12" s="141">
        <f t="shared" si="3"/>
        <v>0</v>
      </c>
      <c r="L12" s="141">
        <f t="shared" si="0"/>
        <v>0</v>
      </c>
      <c r="M12" s="141">
        <f t="shared" si="1"/>
        <v>0</v>
      </c>
      <c r="N12" s="78"/>
    </row>
    <row r="13" customHeight="1" spans="1:14">
      <c r="A13" s="28"/>
      <c r="B13" s="29"/>
      <c r="C13" s="29"/>
      <c r="D13" s="28"/>
      <c r="E13" s="32"/>
      <c r="F13" s="164"/>
      <c r="G13" s="44">
        <f t="shared" si="2"/>
        <v>0</v>
      </c>
      <c r="H13" s="164"/>
      <c r="I13" s="31"/>
      <c r="J13" s="49"/>
      <c r="K13" s="141">
        <f t="shared" si="3"/>
        <v>0</v>
      </c>
      <c r="L13" s="141">
        <f t="shared" si="0"/>
        <v>0</v>
      </c>
      <c r="M13" s="141">
        <f t="shared" si="1"/>
        <v>0</v>
      </c>
      <c r="N13" s="78"/>
    </row>
    <row r="14" customHeight="1" spans="1:14">
      <c r="A14" s="28"/>
      <c r="B14" s="29"/>
      <c r="C14" s="29"/>
      <c r="D14" s="28"/>
      <c r="E14" s="32"/>
      <c r="F14" s="164"/>
      <c r="G14" s="44">
        <f t="shared" si="2"/>
        <v>0</v>
      </c>
      <c r="H14" s="164"/>
      <c r="I14" s="31"/>
      <c r="J14" s="49"/>
      <c r="K14" s="141">
        <f t="shared" si="3"/>
        <v>0</v>
      </c>
      <c r="L14" s="141">
        <f t="shared" si="0"/>
        <v>0</v>
      </c>
      <c r="M14" s="141">
        <f t="shared" si="1"/>
        <v>0</v>
      </c>
      <c r="N14" s="78"/>
    </row>
    <row r="15" customHeight="1" spans="1:14">
      <c r="A15" s="28"/>
      <c r="B15" s="29"/>
      <c r="C15" s="29"/>
      <c r="D15" s="28"/>
      <c r="E15" s="32"/>
      <c r="F15" s="164"/>
      <c r="G15" s="44">
        <f t="shared" si="2"/>
        <v>0</v>
      </c>
      <c r="H15" s="164"/>
      <c r="I15" s="31"/>
      <c r="J15" s="49"/>
      <c r="K15" s="141">
        <f t="shared" si="3"/>
        <v>0</v>
      </c>
      <c r="L15" s="141">
        <f t="shared" si="0"/>
        <v>0</v>
      </c>
      <c r="M15" s="141">
        <f t="shared" si="1"/>
        <v>0</v>
      </c>
      <c r="N15" s="78"/>
    </row>
    <row r="16" customHeight="1" spans="1:14">
      <c r="A16" s="28"/>
      <c r="B16" s="29"/>
      <c r="C16" s="29"/>
      <c r="D16" s="28"/>
      <c r="E16" s="32"/>
      <c r="F16" s="164"/>
      <c r="G16" s="44">
        <f t="shared" si="2"/>
        <v>0</v>
      </c>
      <c r="H16" s="164"/>
      <c r="I16" s="31"/>
      <c r="J16" s="49"/>
      <c r="K16" s="141">
        <f t="shared" si="3"/>
        <v>0</v>
      </c>
      <c r="L16" s="141">
        <f t="shared" si="0"/>
        <v>0</v>
      </c>
      <c r="M16" s="141">
        <f t="shared" si="1"/>
        <v>0</v>
      </c>
      <c r="N16" s="78"/>
    </row>
    <row r="17" customHeight="1" spans="1:14">
      <c r="A17" s="28"/>
      <c r="B17" s="29"/>
      <c r="C17" s="29"/>
      <c r="D17" s="28"/>
      <c r="E17" s="32"/>
      <c r="F17" s="164"/>
      <c r="G17" s="44">
        <f t="shared" si="2"/>
        <v>0</v>
      </c>
      <c r="H17" s="164"/>
      <c r="I17" s="31"/>
      <c r="J17" s="49"/>
      <c r="K17" s="141">
        <f t="shared" si="3"/>
        <v>0</v>
      </c>
      <c r="L17" s="141">
        <f t="shared" si="0"/>
        <v>0</v>
      </c>
      <c r="M17" s="141">
        <f t="shared" si="1"/>
        <v>0</v>
      </c>
      <c r="N17" s="78"/>
    </row>
    <row r="18" customHeight="1" spans="1:14">
      <c r="A18" s="28"/>
      <c r="B18" s="29"/>
      <c r="C18" s="29"/>
      <c r="D18" s="28"/>
      <c r="E18" s="32"/>
      <c r="F18" s="164"/>
      <c r="G18" s="44">
        <f t="shared" si="2"/>
        <v>0</v>
      </c>
      <c r="H18" s="164"/>
      <c r="I18" s="31"/>
      <c r="J18" s="49"/>
      <c r="K18" s="141">
        <f t="shared" si="3"/>
        <v>0</v>
      </c>
      <c r="L18" s="141">
        <f t="shared" si="0"/>
        <v>0</v>
      </c>
      <c r="M18" s="141">
        <f t="shared" si="1"/>
        <v>0</v>
      </c>
      <c r="N18" s="78"/>
    </row>
    <row r="19" customHeight="1" spans="1:14">
      <c r="A19" s="28"/>
      <c r="B19" s="29"/>
      <c r="C19" s="29"/>
      <c r="D19" s="28"/>
      <c r="E19" s="32"/>
      <c r="F19" s="164"/>
      <c r="G19" s="44">
        <f t="shared" si="2"/>
        <v>0</v>
      </c>
      <c r="H19" s="164"/>
      <c r="I19" s="31"/>
      <c r="J19" s="49"/>
      <c r="K19" s="141">
        <f t="shared" si="3"/>
        <v>0</v>
      </c>
      <c r="L19" s="141">
        <f t="shared" si="0"/>
        <v>0</v>
      </c>
      <c r="M19" s="141">
        <f t="shared" si="1"/>
        <v>0</v>
      </c>
      <c r="N19" s="78"/>
    </row>
    <row r="20" customHeight="1" spans="1:14">
      <c r="A20" s="28"/>
      <c r="B20" s="29"/>
      <c r="C20" s="29"/>
      <c r="D20" s="28"/>
      <c r="E20" s="32"/>
      <c r="F20" s="164"/>
      <c r="G20" s="44">
        <f t="shared" si="2"/>
        <v>0</v>
      </c>
      <c r="H20" s="164"/>
      <c r="I20" s="31"/>
      <c r="J20" s="49"/>
      <c r="K20" s="141">
        <f t="shared" si="3"/>
        <v>0</v>
      </c>
      <c r="L20" s="141">
        <f t="shared" si="0"/>
        <v>0</v>
      </c>
      <c r="M20" s="141">
        <f t="shared" si="1"/>
        <v>0</v>
      </c>
      <c r="N20" s="78"/>
    </row>
    <row r="21" customHeight="1" spans="1:14">
      <c r="A21" s="28"/>
      <c r="B21" s="29"/>
      <c r="C21" s="29"/>
      <c r="D21" s="28"/>
      <c r="E21" s="32"/>
      <c r="F21" s="164"/>
      <c r="G21" s="44">
        <f t="shared" si="2"/>
        <v>0</v>
      </c>
      <c r="H21" s="164"/>
      <c r="I21" s="31"/>
      <c r="J21" s="49"/>
      <c r="K21" s="141">
        <f t="shared" si="3"/>
        <v>0</v>
      </c>
      <c r="L21" s="141">
        <f t="shared" si="0"/>
        <v>0</v>
      </c>
      <c r="M21" s="141">
        <f t="shared" si="1"/>
        <v>0</v>
      </c>
      <c r="N21" s="78"/>
    </row>
    <row r="22" customHeight="1" spans="1:14">
      <c r="A22" s="28"/>
      <c r="B22" s="29"/>
      <c r="C22" s="29"/>
      <c r="D22" s="28"/>
      <c r="E22" s="32"/>
      <c r="F22" s="164"/>
      <c r="G22" s="44">
        <f t="shared" si="2"/>
        <v>0</v>
      </c>
      <c r="H22" s="164"/>
      <c r="I22" s="31"/>
      <c r="J22" s="49"/>
      <c r="K22" s="141">
        <f t="shared" si="3"/>
        <v>0</v>
      </c>
      <c r="L22" s="141">
        <f t="shared" si="0"/>
        <v>0</v>
      </c>
      <c r="M22" s="141">
        <f t="shared" si="1"/>
        <v>0</v>
      </c>
      <c r="N22" s="78"/>
    </row>
    <row r="23" customHeight="1" spans="1:14">
      <c r="A23" s="28"/>
      <c r="B23" s="29"/>
      <c r="C23" s="29"/>
      <c r="D23" s="28"/>
      <c r="E23" s="32"/>
      <c r="F23" s="164"/>
      <c r="G23" s="44">
        <f t="shared" si="2"/>
        <v>0</v>
      </c>
      <c r="H23" s="164"/>
      <c r="I23" s="31"/>
      <c r="J23" s="49"/>
      <c r="K23" s="141">
        <f t="shared" si="3"/>
        <v>0</v>
      </c>
      <c r="L23" s="141">
        <f t="shared" si="0"/>
        <v>0</v>
      </c>
      <c r="M23" s="141">
        <f t="shared" si="1"/>
        <v>0</v>
      </c>
      <c r="N23" s="78"/>
    </row>
    <row r="24" customHeight="1" spans="1:14">
      <c r="A24" s="28"/>
      <c r="B24" s="29"/>
      <c r="C24" s="29"/>
      <c r="D24" s="28"/>
      <c r="E24" s="32"/>
      <c r="F24" s="164"/>
      <c r="G24" s="44">
        <f t="shared" si="2"/>
        <v>0</v>
      </c>
      <c r="H24" s="164"/>
      <c r="I24" s="31"/>
      <c r="J24" s="49"/>
      <c r="K24" s="141">
        <f t="shared" si="3"/>
        <v>0</v>
      </c>
      <c r="L24" s="141">
        <f t="shared" si="0"/>
        <v>0</v>
      </c>
      <c r="M24" s="141">
        <f t="shared" si="1"/>
        <v>0</v>
      </c>
      <c r="N24" s="78"/>
    </row>
    <row r="25" customHeight="1" spans="1:14">
      <c r="A25" s="28"/>
      <c r="B25" s="29"/>
      <c r="C25" s="29"/>
      <c r="D25" s="28"/>
      <c r="E25" s="32"/>
      <c r="F25" s="164"/>
      <c r="G25" s="44">
        <f t="shared" si="2"/>
        <v>0</v>
      </c>
      <c r="H25" s="164"/>
      <c r="I25" s="31"/>
      <c r="J25" s="49"/>
      <c r="K25" s="141">
        <f t="shared" si="3"/>
        <v>0</v>
      </c>
      <c r="L25" s="141">
        <f t="shared" si="0"/>
        <v>0</v>
      </c>
      <c r="M25" s="141">
        <f t="shared" si="1"/>
        <v>0</v>
      </c>
      <c r="N25" s="78"/>
    </row>
    <row r="26" customHeight="1" spans="1:14">
      <c r="A26" s="28"/>
      <c r="B26" s="29"/>
      <c r="C26" s="29"/>
      <c r="D26" s="28"/>
      <c r="E26" s="32"/>
      <c r="F26" s="164"/>
      <c r="G26" s="44">
        <f t="shared" si="2"/>
        <v>0</v>
      </c>
      <c r="H26" s="164"/>
      <c r="I26" s="31"/>
      <c r="J26" s="49"/>
      <c r="K26" s="141">
        <f t="shared" si="3"/>
        <v>0</v>
      </c>
      <c r="L26" s="141">
        <f t="shared" si="0"/>
        <v>0</v>
      </c>
      <c r="M26" s="141">
        <f t="shared" si="1"/>
        <v>0</v>
      </c>
      <c r="N26" s="78"/>
    </row>
    <row r="27" customHeight="1" spans="1:14">
      <c r="A27" s="28"/>
      <c r="B27" s="29"/>
      <c r="C27" s="29"/>
      <c r="D27" s="28"/>
      <c r="E27" s="32"/>
      <c r="F27" s="164"/>
      <c r="G27" s="44">
        <f t="shared" si="2"/>
        <v>0</v>
      </c>
      <c r="H27" s="164"/>
      <c r="I27" s="31"/>
      <c r="J27" s="49"/>
      <c r="K27" s="141">
        <f t="shared" si="3"/>
        <v>0</v>
      </c>
      <c r="L27" s="141">
        <f t="shared" si="0"/>
        <v>0</v>
      </c>
      <c r="M27" s="141">
        <f t="shared" si="1"/>
        <v>0</v>
      </c>
      <c r="N27" s="78"/>
    </row>
    <row r="28" customHeight="1" spans="1:14">
      <c r="A28" s="28"/>
      <c r="B28" s="29"/>
      <c r="C28" s="29"/>
      <c r="D28" s="28"/>
      <c r="E28" s="32"/>
      <c r="F28" s="164"/>
      <c r="G28" s="44">
        <f t="shared" si="2"/>
        <v>0</v>
      </c>
      <c r="H28" s="164"/>
      <c r="I28" s="31"/>
      <c r="J28" s="49"/>
      <c r="K28" s="141">
        <f t="shared" si="3"/>
        <v>0</v>
      </c>
      <c r="L28" s="141">
        <f t="shared" si="0"/>
        <v>0</v>
      </c>
      <c r="M28" s="141">
        <f t="shared" si="1"/>
        <v>0</v>
      </c>
      <c r="N28" s="78"/>
    </row>
    <row r="29" customHeight="1" spans="1:14">
      <c r="A29" s="28"/>
      <c r="B29" s="33" t="s">
        <v>475</v>
      </c>
      <c r="C29" s="33"/>
      <c r="D29" s="28"/>
      <c r="E29" s="32"/>
      <c r="F29" s="164"/>
      <c r="G29" s="44">
        <f t="shared" si="2"/>
        <v>0</v>
      </c>
      <c r="H29" s="164"/>
      <c r="I29" s="31"/>
      <c r="J29" s="49"/>
      <c r="K29" s="141">
        <f t="shared" si="3"/>
        <v>0</v>
      </c>
      <c r="L29" s="141">
        <f t="shared" si="0"/>
        <v>0</v>
      </c>
      <c r="M29" s="141">
        <f t="shared" si="1"/>
        <v>0</v>
      </c>
      <c r="N29" s="78"/>
    </row>
    <row r="30" customHeight="1" spans="1:14">
      <c r="A30" s="34" t="s">
        <v>539</v>
      </c>
      <c r="B30" s="26"/>
      <c r="C30" s="26"/>
      <c r="D30" s="24"/>
      <c r="E30" s="37"/>
      <c r="F30" s="173"/>
      <c r="G30" s="44"/>
      <c r="H30" s="44">
        <f>SUM(H7:H29)</f>
        <v>0</v>
      </c>
      <c r="I30" s="36"/>
      <c r="J30" s="44"/>
      <c r="K30" s="141">
        <f>SUM(K7:K29)</f>
        <v>0</v>
      </c>
      <c r="L30" s="141">
        <f t="shared" si="0"/>
        <v>0</v>
      </c>
      <c r="M30" s="141">
        <f t="shared" si="1"/>
        <v>0</v>
      </c>
      <c r="N30" s="79"/>
    </row>
    <row r="31" customHeight="1" spans="1:14">
      <c r="A31" s="38" t="str">
        <f>申报表封面!C18</f>
        <v>被评估单位填表人：</v>
      </c>
      <c r="B31" s="38"/>
      <c r="C31" s="38"/>
      <c r="D31" s="38"/>
      <c r="E31" s="38"/>
      <c r="F31" s="38"/>
      <c r="G31" s="319"/>
      <c r="H31" s="174"/>
      <c r="I31" s="39" t="str">
        <f>CONCATENATE(索引!$D$6,"：",索引!$D31,"    ",索引!$E31)</f>
        <v>评估人员：    </v>
      </c>
      <c r="J31" s="174"/>
      <c r="K31" s="134"/>
      <c r="L31" s="134"/>
      <c r="M31" s="134"/>
      <c r="N31" s="80"/>
    </row>
    <row r="32" customHeight="1" spans="1:14">
      <c r="A32" s="174" t="str">
        <f>申报表封面!C20</f>
        <v>填表日期：</v>
      </c>
      <c r="B32" s="174"/>
      <c r="C32" s="174"/>
      <c r="D32" s="174"/>
      <c r="E32" s="174"/>
      <c r="F32" s="319"/>
      <c r="G32" s="319"/>
      <c r="H32" s="319"/>
      <c r="I32" s="319"/>
      <c r="J32" s="174"/>
      <c r="K32" s="177"/>
      <c r="L32" s="177"/>
      <c r="M32" s="177"/>
      <c r="N32" s="177"/>
    </row>
    <row r="33" customHeight="1" spans="1:10">
      <c r="A33" s="18"/>
      <c r="B33" s="18"/>
      <c r="C33" s="18"/>
      <c r="D33" s="18"/>
      <c r="E33" s="18"/>
      <c r="F33" s="337"/>
      <c r="G33" s="337"/>
      <c r="H33" s="337"/>
      <c r="I33" s="337"/>
      <c r="J33" s="337"/>
    </row>
    <row r="34" customHeight="1" spans="1:10">
      <c r="A34" s="18"/>
      <c r="B34" s="18"/>
      <c r="C34" s="18"/>
      <c r="D34" s="18"/>
      <c r="E34" s="18"/>
      <c r="F34" s="337"/>
      <c r="G34" s="337"/>
      <c r="H34" s="337"/>
      <c r="I34" s="337"/>
      <c r="J34" s="337"/>
    </row>
    <row r="35" customHeight="1" spans="1:10">
      <c r="A35" s="18"/>
      <c r="B35" s="18"/>
      <c r="C35" s="18"/>
      <c r="D35" s="18"/>
      <c r="E35" s="18"/>
      <c r="F35" s="337"/>
      <c r="G35" s="337"/>
      <c r="H35" s="337"/>
      <c r="I35" s="337"/>
      <c r="J35" s="337"/>
    </row>
    <row r="36" customHeight="1" spans="1:10">
      <c r="A36" s="18"/>
      <c r="B36" s="18"/>
      <c r="C36" s="18"/>
      <c r="D36" s="18"/>
      <c r="E36" s="18"/>
      <c r="F36" s="337"/>
      <c r="G36" s="337"/>
      <c r="H36" s="337"/>
      <c r="I36" s="337"/>
      <c r="J36" s="337"/>
    </row>
    <row r="37" customHeight="1" spans="1:10">
      <c r="A37" s="18"/>
      <c r="B37" s="18"/>
      <c r="C37" s="18"/>
      <c r="D37" s="18"/>
      <c r="E37" s="18"/>
      <c r="F37" s="337"/>
      <c r="G37" s="337"/>
      <c r="H37" s="337"/>
      <c r="I37" s="337"/>
      <c r="J37" s="337"/>
    </row>
    <row r="38" customHeight="1" spans="1:10">
      <c r="A38" s="18"/>
      <c r="B38" s="18"/>
      <c r="C38" s="18"/>
      <c r="D38" s="18"/>
      <c r="E38" s="18"/>
      <c r="F38" s="337"/>
      <c r="G38" s="337"/>
      <c r="H38" s="337"/>
      <c r="I38" s="337"/>
      <c r="J38" s="337"/>
    </row>
    <row r="39" customHeight="1" spans="1:10">
      <c r="A39" s="18"/>
      <c r="B39" s="18"/>
      <c r="C39" s="18"/>
      <c r="D39" s="18"/>
      <c r="E39" s="18"/>
      <c r="F39" s="337"/>
      <c r="G39" s="337"/>
      <c r="H39" s="337"/>
      <c r="I39" s="337"/>
      <c r="J39" s="337"/>
    </row>
    <row r="40" customHeight="1" spans="1:10">
      <c r="A40" s="18"/>
      <c r="B40" s="18"/>
      <c r="C40" s="18"/>
      <c r="D40" s="18"/>
      <c r="E40" s="18"/>
      <c r="F40" s="337"/>
      <c r="G40" s="337"/>
      <c r="H40" s="337"/>
      <c r="I40" s="337"/>
      <c r="J40" s="337"/>
    </row>
    <row r="41" customHeight="1" spans="1:10">
      <c r="A41" s="18"/>
      <c r="B41" s="18"/>
      <c r="C41" s="18"/>
      <c r="D41" s="18"/>
      <c r="E41" s="18"/>
      <c r="F41" s="337"/>
      <c r="G41" s="337"/>
      <c r="H41" s="337"/>
      <c r="I41" s="337"/>
      <c r="J41" s="337"/>
    </row>
    <row r="42" customHeight="1" spans="1:10">
      <c r="A42" s="18"/>
      <c r="B42" s="18"/>
      <c r="C42" s="18"/>
      <c r="D42" s="18"/>
      <c r="E42" s="18"/>
      <c r="F42" s="337"/>
      <c r="G42" s="337"/>
      <c r="H42" s="337"/>
      <c r="I42" s="337"/>
      <c r="J42" s="337"/>
    </row>
    <row r="43" customHeight="1" spans="1:10">
      <c r="A43" s="18"/>
      <c r="B43" s="18"/>
      <c r="C43" s="18"/>
      <c r="D43" s="18"/>
      <c r="E43" s="18"/>
      <c r="F43" s="337"/>
      <c r="G43" s="337"/>
      <c r="H43" s="337"/>
      <c r="I43" s="337"/>
      <c r="J43" s="337"/>
    </row>
    <row r="44" customHeight="1" spans="1:10">
      <c r="A44" s="18"/>
      <c r="B44" s="18"/>
      <c r="C44" s="18"/>
      <c r="D44" s="18"/>
      <c r="E44" s="18"/>
      <c r="F44" s="337"/>
      <c r="G44" s="337"/>
      <c r="H44" s="337"/>
      <c r="I44" s="337"/>
      <c r="J44" s="337"/>
    </row>
    <row r="45" customHeight="1" spans="1:10">
      <c r="A45" s="18"/>
      <c r="B45" s="18"/>
      <c r="C45" s="18"/>
      <c r="D45" s="18"/>
      <c r="E45" s="18"/>
      <c r="F45" s="337"/>
      <c r="G45" s="337"/>
      <c r="H45" s="337"/>
      <c r="I45" s="337"/>
      <c r="J45" s="337"/>
    </row>
    <row r="46" customHeight="1" spans="1:10">
      <c r="A46" s="18"/>
      <c r="B46" s="18"/>
      <c r="C46" s="18"/>
      <c r="D46" s="18"/>
      <c r="E46" s="18"/>
      <c r="F46" s="337"/>
      <c r="G46" s="337"/>
      <c r="H46" s="337"/>
      <c r="I46" s="337"/>
      <c r="J46" s="337"/>
    </row>
    <row r="47" customHeight="1" spans="1:10">
      <c r="A47" s="18"/>
      <c r="B47" s="18"/>
      <c r="C47" s="18"/>
      <c r="D47" s="18"/>
      <c r="E47" s="18"/>
      <c r="F47" s="337"/>
      <c r="G47" s="337"/>
      <c r="H47" s="337"/>
      <c r="I47" s="337"/>
      <c r="J47" s="337"/>
    </row>
    <row r="48" customHeight="1" spans="1:10">
      <c r="A48" s="18"/>
      <c r="B48" s="18"/>
      <c r="C48" s="18"/>
      <c r="D48" s="18"/>
      <c r="E48" s="18"/>
      <c r="F48" s="337"/>
      <c r="G48" s="337"/>
      <c r="H48" s="337"/>
      <c r="I48" s="337"/>
      <c r="J48" s="337"/>
    </row>
    <row r="49" customHeight="1" spans="1:10">
      <c r="A49" s="18"/>
      <c r="B49" s="18"/>
      <c r="C49" s="18"/>
      <c r="D49" s="18"/>
      <c r="E49" s="18"/>
      <c r="F49" s="337"/>
      <c r="G49" s="337"/>
      <c r="H49" s="337"/>
      <c r="I49" s="337"/>
      <c r="J49" s="337"/>
    </row>
    <row r="50" customHeight="1" spans="1:10">
      <c r="A50" s="18"/>
      <c r="B50" s="18"/>
      <c r="C50" s="18"/>
      <c r="D50" s="18"/>
      <c r="E50" s="18"/>
      <c r="F50" s="337"/>
      <c r="G50" s="337"/>
      <c r="H50" s="337"/>
      <c r="I50" s="337"/>
      <c r="J50" s="337"/>
    </row>
    <row r="51" customHeight="1" spans="1:10">
      <c r="A51" s="18"/>
      <c r="B51" s="18"/>
      <c r="C51" s="18"/>
      <c r="D51" s="18"/>
      <c r="E51" s="18"/>
      <c r="F51" s="337"/>
      <c r="G51" s="337"/>
      <c r="H51" s="337"/>
      <c r="I51" s="337"/>
      <c r="J51" s="337"/>
    </row>
    <row r="52" customHeight="1" spans="1:10">
      <c r="A52" s="18"/>
      <c r="B52" s="18"/>
      <c r="C52" s="18"/>
      <c r="D52" s="18"/>
      <c r="E52" s="18"/>
      <c r="F52" s="337"/>
      <c r="G52" s="337"/>
      <c r="H52" s="337"/>
      <c r="I52" s="337"/>
      <c r="J52" s="337"/>
    </row>
    <row r="53" customHeight="1" spans="1:10">
      <c r="A53" s="18"/>
      <c r="B53" s="18"/>
      <c r="C53" s="18"/>
      <c r="D53" s="18"/>
      <c r="E53" s="18"/>
      <c r="F53" s="337"/>
      <c r="G53" s="337"/>
      <c r="H53" s="337"/>
      <c r="I53" s="337"/>
      <c r="J53" s="337"/>
    </row>
    <row r="54" customHeight="1" spans="1:10">
      <c r="A54" s="18"/>
      <c r="B54" s="18"/>
      <c r="C54" s="18"/>
      <c r="D54" s="18"/>
      <c r="E54" s="18"/>
      <c r="F54" s="337"/>
      <c r="G54" s="337"/>
      <c r="H54" s="337"/>
      <c r="I54" s="337"/>
      <c r="J54" s="337"/>
    </row>
    <row r="55" customHeight="1" spans="1:10">
      <c r="A55" s="18"/>
      <c r="B55" s="18"/>
      <c r="C55" s="18"/>
      <c r="D55" s="18"/>
      <c r="E55" s="18"/>
      <c r="F55" s="337"/>
      <c r="G55" s="337"/>
      <c r="H55" s="337"/>
      <c r="I55" s="337"/>
      <c r="J55" s="337"/>
    </row>
    <row r="56" customHeight="1" spans="1:10">
      <c r="A56" s="18"/>
      <c r="B56" s="18"/>
      <c r="C56" s="18"/>
      <c r="D56" s="18"/>
      <c r="E56" s="18"/>
      <c r="F56" s="337"/>
      <c r="G56" s="337"/>
      <c r="H56" s="337"/>
      <c r="I56" s="337"/>
      <c r="J56" s="337"/>
    </row>
    <row r="57" customHeight="1" spans="1:10">
      <c r="A57" s="18"/>
      <c r="B57" s="18"/>
      <c r="C57" s="18"/>
      <c r="D57" s="18"/>
      <c r="E57" s="18"/>
      <c r="F57" s="337"/>
      <c r="G57" s="337"/>
      <c r="H57" s="337"/>
      <c r="I57" s="337"/>
      <c r="J57" s="337"/>
    </row>
    <row r="58" customHeight="1" spans="1:10">
      <c r="A58" s="18"/>
      <c r="B58" s="18"/>
      <c r="C58" s="18"/>
      <c r="D58" s="18"/>
      <c r="E58" s="18"/>
      <c r="F58" s="337"/>
      <c r="G58" s="337"/>
      <c r="H58" s="337"/>
      <c r="I58" s="337"/>
      <c r="J58" s="337"/>
    </row>
    <row r="59" customHeight="1" spans="1:10">
      <c r="A59" s="18"/>
      <c r="B59" s="18"/>
      <c r="C59" s="18"/>
      <c r="D59" s="18"/>
      <c r="E59" s="18"/>
      <c r="F59" s="337"/>
      <c r="G59" s="337"/>
      <c r="H59" s="337"/>
      <c r="I59" s="337"/>
      <c r="J59" s="337"/>
    </row>
    <row r="60" customHeight="1" spans="1:10">
      <c r="A60" s="18"/>
      <c r="B60" s="18"/>
      <c r="C60" s="18"/>
      <c r="D60" s="18"/>
      <c r="E60" s="18"/>
      <c r="F60" s="337"/>
      <c r="G60" s="337"/>
      <c r="H60" s="337"/>
      <c r="I60" s="337"/>
      <c r="J60" s="337"/>
    </row>
  </sheetData>
  <mergeCells count="12">
    <mergeCell ref="M2:N2"/>
    <mergeCell ref="F5:H5"/>
    <mergeCell ref="I5:K5"/>
    <mergeCell ref="A30:B30"/>
    <mergeCell ref="A5:A6"/>
    <mergeCell ref="B5:B6"/>
    <mergeCell ref="C5:C6"/>
    <mergeCell ref="D5:D6"/>
    <mergeCell ref="E5:E6"/>
    <mergeCell ref="L5:L6"/>
    <mergeCell ref="M5:M6"/>
    <mergeCell ref="N5:N6"/>
  </mergeCells>
  <printOptions horizontalCentered="1"/>
  <pageMargins left="0.748031496062992" right="0.748031496062992" top="0.78740157480315" bottom="0.590551181102362" header="1.37795275590551" footer="0.511811023622047"/>
  <pageSetup paperSize="9" fitToHeight="0" orientation="landscape" blackAndWhite="1" useFirstPageNumber="1"/>
  <headerFooter scaleWithDoc="0">
    <oddHeader>&amp;R&amp;"宋体,常规"&amp;10第&amp;"Arial Narrow,常规"&amp;P&amp;"宋体,常规"页，共&amp;"Arial Narrow,常规"&amp;N&amp;"宋体,常规"页</oddHeader>
  </headerFooter>
  <drawing r:id="rId1"/>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indexed="51"/>
  </sheetPr>
  <dimension ref="A1:O60"/>
  <sheetViews>
    <sheetView workbookViewId="0">
      <selection activeCell="O10" sqref="O10"/>
    </sheetView>
  </sheetViews>
  <sheetFormatPr defaultColWidth="9" defaultRowHeight="15.75" customHeight="1"/>
  <cols>
    <col min="1" max="1" width="4.625" style="13" customWidth="1"/>
    <col min="2" max="3" width="11.125" style="13" customWidth="1"/>
    <col min="4" max="4" width="8" style="240" customWidth="1"/>
    <col min="5" max="5" width="8.125" style="240" customWidth="1"/>
    <col min="6" max="6" width="9.125" style="13" customWidth="1"/>
    <col min="7" max="7" width="11.625" style="13" customWidth="1"/>
    <col min="8" max="8" width="8.625" style="13" customWidth="1"/>
    <col min="9" max="9" width="8.875" style="13" customWidth="1"/>
    <col min="10" max="10" width="9.625" style="13" customWidth="1"/>
    <col min="11" max="11" width="11.625" style="13" customWidth="1"/>
    <col min="12" max="12" width="8" style="13" customWidth="1"/>
    <col min="13" max="13" width="7" style="13" customWidth="1"/>
    <col min="14" max="14" width="9.875" style="13" customWidth="1"/>
    <col min="15" max="15" width="13.875" style="13" customWidth="1"/>
    <col min="16" max="16384" width="9" style="13"/>
  </cols>
  <sheetData>
    <row r="1" s="11" customFormat="1" ht="25.5" customHeight="1" spans="1:14">
      <c r="A1" s="14" t="s">
        <v>658</v>
      </c>
      <c r="B1" s="15"/>
      <c r="C1" s="15"/>
      <c r="D1" s="15"/>
      <c r="E1" s="15"/>
      <c r="F1" s="15"/>
      <c r="G1" s="15"/>
      <c r="H1" s="15"/>
      <c r="I1" s="15"/>
      <c r="J1" s="15"/>
      <c r="K1" s="15"/>
      <c r="L1" s="15"/>
      <c r="M1" s="15"/>
      <c r="N1" s="15"/>
    </row>
    <row r="2" customHeight="1" spans="1:14">
      <c r="A2" s="16"/>
      <c r="B2" s="16"/>
      <c r="C2" s="16"/>
      <c r="D2" s="16"/>
      <c r="E2" s="16"/>
      <c r="F2" s="16"/>
      <c r="G2" s="16"/>
      <c r="H2" s="51"/>
      <c r="I2" s="51"/>
      <c r="J2" s="51"/>
      <c r="K2" s="138"/>
      <c r="L2" s="138"/>
      <c r="M2" s="138"/>
      <c r="N2" s="73" t="s">
        <v>659</v>
      </c>
    </row>
    <row r="3" customHeight="1" spans="1:14">
      <c r="A3" s="19" t="str">
        <f>申报表封面!A8</f>
        <v>评估基准日：2022年4月30日</v>
      </c>
      <c r="B3" s="19"/>
      <c r="C3" s="19"/>
      <c r="D3" s="19"/>
      <c r="E3" s="19"/>
      <c r="F3" s="19"/>
      <c r="G3" s="19"/>
      <c r="H3" s="20"/>
      <c r="I3" s="20"/>
      <c r="J3" s="20"/>
      <c r="K3" s="74"/>
      <c r="L3" s="74"/>
      <c r="M3" s="74"/>
      <c r="N3" s="74"/>
    </row>
    <row r="4" customHeight="1" spans="1:14">
      <c r="A4" s="102" t="str">
        <f>申报表封面!C14</f>
        <v>被评估单位（产权持有人）：哈尔滨空调股份有限公司</v>
      </c>
      <c r="B4" s="22"/>
      <c r="C4" s="22"/>
      <c r="D4" s="22"/>
      <c r="E4" s="22"/>
      <c r="F4" s="22"/>
      <c r="G4" s="22"/>
      <c r="H4" s="22"/>
      <c r="I4" s="22"/>
      <c r="J4" s="22"/>
      <c r="K4" s="82"/>
      <c r="L4" s="82"/>
      <c r="M4" s="82"/>
      <c r="N4" s="75" t="s">
        <v>489</v>
      </c>
    </row>
    <row r="5" s="12" customFormat="1" customHeight="1" spans="1:14">
      <c r="A5" s="24" t="s">
        <v>373</v>
      </c>
      <c r="B5" s="24" t="s">
        <v>642</v>
      </c>
      <c r="C5" s="178" t="s">
        <v>609</v>
      </c>
      <c r="D5" s="178" t="s">
        <v>660</v>
      </c>
      <c r="E5" s="143" t="s">
        <v>661</v>
      </c>
      <c r="F5" s="24" t="s">
        <v>662</v>
      </c>
      <c r="G5" s="24"/>
      <c r="H5" s="24" t="s">
        <v>614</v>
      </c>
      <c r="I5" s="26" t="s">
        <v>376</v>
      </c>
      <c r="J5" s="24"/>
      <c r="K5" s="152"/>
      <c r="L5" s="175" t="s">
        <v>555</v>
      </c>
      <c r="M5" s="76" t="s">
        <v>509</v>
      </c>
      <c r="N5" s="76" t="s">
        <v>484</v>
      </c>
    </row>
    <row r="6" s="12" customFormat="1" customHeight="1" spans="1:15">
      <c r="A6" s="24"/>
      <c r="B6" s="24"/>
      <c r="C6" s="180"/>
      <c r="D6" s="180"/>
      <c r="E6" s="144"/>
      <c r="F6" s="24" t="s">
        <v>611</v>
      </c>
      <c r="G6" s="24" t="s">
        <v>613</v>
      </c>
      <c r="H6" s="24"/>
      <c r="I6" s="26" t="s">
        <v>663</v>
      </c>
      <c r="J6" s="24" t="s">
        <v>664</v>
      </c>
      <c r="K6" s="76" t="s">
        <v>631</v>
      </c>
      <c r="L6" s="176"/>
      <c r="M6" s="152"/>
      <c r="N6" s="152"/>
      <c r="O6" s="313" t="s">
        <v>538</v>
      </c>
    </row>
    <row r="7" customHeight="1" spans="1:14">
      <c r="A7" s="28"/>
      <c r="B7" s="29"/>
      <c r="C7" s="29"/>
      <c r="D7" s="100"/>
      <c r="E7" s="100"/>
      <c r="F7" s="49"/>
      <c r="G7" s="49"/>
      <c r="H7" s="49"/>
      <c r="I7" s="31"/>
      <c r="J7" s="132"/>
      <c r="K7" s="141">
        <f t="shared" ref="K7:K29" si="0">ROUND(H7*I7*J7,2)</f>
        <v>0</v>
      </c>
      <c r="L7" s="141">
        <f t="shared" ref="L7:L30" si="1">K7-G7</f>
        <v>0</v>
      </c>
      <c r="M7" s="141">
        <f t="shared" ref="M7:M30" si="2">IF(G7=0,0,ROUND(L7/G7*100,2))</f>
        <v>0</v>
      </c>
      <c r="N7" s="78"/>
    </row>
    <row r="8" customHeight="1" spans="1:14">
      <c r="A8" s="28"/>
      <c r="B8" s="29"/>
      <c r="C8" s="29"/>
      <c r="D8" s="100"/>
      <c r="E8" s="100"/>
      <c r="F8" s="49"/>
      <c r="G8" s="49"/>
      <c r="H8" s="49"/>
      <c r="I8" s="31"/>
      <c r="J8" s="132"/>
      <c r="K8" s="141">
        <f t="shared" si="0"/>
        <v>0</v>
      </c>
      <c r="L8" s="141">
        <f t="shared" si="1"/>
        <v>0</v>
      </c>
      <c r="M8" s="141">
        <f t="shared" si="2"/>
        <v>0</v>
      </c>
      <c r="N8" s="78"/>
    </row>
    <row r="9" customHeight="1" spans="1:14">
      <c r="A9" s="28"/>
      <c r="B9" s="29"/>
      <c r="C9" s="29"/>
      <c r="D9" s="100"/>
      <c r="E9" s="100"/>
      <c r="F9" s="49"/>
      <c r="G9" s="49"/>
      <c r="H9" s="49"/>
      <c r="I9" s="31"/>
      <c r="J9" s="132"/>
      <c r="K9" s="141">
        <f t="shared" si="0"/>
        <v>0</v>
      </c>
      <c r="L9" s="141">
        <f t="shared" si="1"/>
        <v>0</v>
      </c>
      <c r="M9" s="141">
        <f t="shared" si="2"/>
        <v>0</v>
      </c>
      <c r="N9" s="78"/>
    </row>
    <row r="10" customHeight="1" spans="1:14">
      <c r="A10" s="28"/>
      <c r="B10" s="29"/>
      <c r="C10" s="29"/>
      <c r="D10" s="100"/>
      <c r="E10" s="100"/>
      <c r="F10" s="49"/>
      <c r="G10" s="49"/>
      <c r="H10" s="49"/>
      <c r="I10" s="31"/>
      <c r="J10" s="132"/>
      <c r="K10" s="141">
        <f t="shared" si="0"/>
        <v>0</v>
      </c>
      <c r="L10" s="141">
        <f t="shared" si="1"/>
        <v>0</v>
      </c>
      <c r="M10" s="141">
        <f t="shared" si="2"/>
        <v>0</v>
      </c>
      <c r="N10" s="78"/>
    </row>
    <row r="11" customHeight="1" spans="1:14">
      <c r="A11" s="28"/>
      <c r="B11" s="29"/>
      <c r="C11" s="29"/>
      <c r="D11" s="100"/>
      <c r="E11" s="100"/>
      <c r="F11" s="49"/>
      <c r="G11" s="49"/>
      <c r="H11" s="49"/>
      <c r="I11" s="31"/>
      <c r="J11" s="132"/>
      <c r="K11" s="141">
        <f t="shared" si="0"/>
        <v>0</v>
      </c>
      <c r="L11" s="141">
        <f t="shared" si="1"/>
        <v>0</v>
      </c>
      <c r="M11" s="141">
        <f t="shared" si="2"/>
        <v>0</v>
      </c>
      <c r="N11" s="78"/>
    </row>
    <row r="12" customHeight="1" spans="1:14">
      <c r="A12" s="28"/>
      <c r="B12" s="29"/>
      <c r="C12" s="29"/>
      <c r="D12" s="100"/>
      <c r="E12" s="100"/>
      <c r="F12" s="49"/>
      <c r="G12" s="49"/>
      <c r="H12" s="49"/>
      <c r="I12" s="31"/>
      <c r="J12" s="132"/>
      <c r="K12" s="141">
        <f t="shared" si="0"/>
        <v>0</v>
      </c>
      <c r="L12" s="141">
        <f t="shared" si="1"/>
        <v>0</v>
      </c>
      <c r="M12" s="141">
        <f t="shared" si="2"/>
        <v>0</v>
      </c>
      <c r="N12" s="78"/>
    </row>
    <row r="13" customHeight="1" spans="1:14">
      <c r="A13" s="28"/>
      <c r="B13" s="29"/>
      <c r="C13" s="29"/>
      <c r="D13" s="100"/>
      <c r="E13" s="100"/>
      <c r="F13" s="49"/>
      <c r="G13" s="49"/>
      <c r="H13" s="49"/>
      <c r="I13" s="31"/>
      <c r="J13" s="132"/>
      <c r="K13" s="141">
        <f t="shared" si="0"/>
        <v>0</v>
      </c>
      <c r="L13" s="141">
        <f t="shared" si="1"/>
        <v>0</v>
      </c>
      <c r="M13" s="141">
        <f t="shared" si="2"/>
        <v>0</v>
      </c>
      <c r="N13" s="78"/>
    </row>
    <row r="14" customHeight="1" spans="1:14">
      <c r="A14" s="28"/>
      <c r="B14" s="29"/>
      <c r="C14" s="29"/>
      <c r="D14" s="100"/>
      <c r="E14" s="100"/>
      <c r="F14" s="49"/>
      <c r="G14" s="49"/>
      <c r="H14" s="49"/>
      <c r="I14" s="31"/>
      <c r="J14" s="132"/>
      <c r="K14" s="141">
        <f t="shared" si="0"/>
        <v>0</v>
      </c>
      <c r="L14" s="141">
        <f t="shared" si="1"/>
        <v>0</v>
      </c>
      <c r="M14" s="141">
        <f t="shared" si="2"/>
        <v>0</v>
      </c>
      <c r="N14" s="78"/>
    </row>
    <row r="15" customHeight="1" spans="1:14">
      <c r="A15" s="28"/>
      <c r="B15" s="29"/>
      <c r="C15" s="29"/>
      <c r="D15" s="100"/>
      <c r="E15" s="100"/>
      <c r="F15" s="49"/>
      <c r="G15" s="49"/>
      <c r="H15" s="49"/>
      <c r="I15" s="31"/>
      <c r="J15" s="132"/>
      <c r="K15" s="141">
        <f t="shared" si="0"/>
        <v>0</v>
      </c>
      <c r="L15" s="141">
        <f t="shared" si="1"/>
        <v>0</v>
      </c>
      <c r="M15" s="141">
        <f t="shared" si="2"/>
        <v>0</v>
      </c>
      <c r="N15" s="78"/>
    </row>
    <row r="16" customHeight="1" spans="1:14">
      <c r="A16" s="28"/>
      <c r="B16" s="29"/>
      <c r="C16" s="29"/>
      <c r="D16" s="100"/>
      <c r="E16" s="100"/>
      <c r="F16" s="49"/>
      <c r="G16" s="49"/>
      <c r="H16" s="49"/>
      <c r="I16" s="31"/>
      <c r="J16" s="132"/>
      <c r="K16" s="141">
        <f t="shared" si="0"/>
        <v>0</v>
      </c>
      <c r="L16" s="141">
        <f t="shared" si="1"/>
        <v>0</v>
      </c>
      <c r="M16" s="141">
        <f t="shared" si="2"/>
        <v>0</v>
      </c>
      <c r="N16" s="78"/>
    </row>
    <row r="17" customHeight="1" spans="1:14">
      <c r="A17" s="28"/>
      <c r="B17" s="29"/>
      <c r="C17" s="29"/>
      <c r="D17" s="100"/>
      <c r="E17" s="100"/>
      <c r="F17" s="49"/>
      <c r="G17" s="49"/>
      <c r="H17" s="49"/>
      <c r="I17" s="31"/>
      <c r="J17" s="132"/>
      <c r="K17" s="141">
        <f t="shared" si="0"/>
        <v>0</v>
      </c>
      <c r="L17" s="141">
        <f t="shared" si="1"/>
        <v>0</v>
      </c>
      <c r="M17" s="141">
        <f t="shared" si="2"/>
        <v>0</v>
      </c>
      <c r="N17" s="78"/>
    </row>
    <row r="18" customHeight="1" spans="1:14">
      <c r="A18" s="28"/>
      <c r="B18" s="29"/>
      <c r="C18" s="29"/>
      <c r="D18" s="100"/>
      <c r="E18" s="100"/>
      <c r="F18" s="49"/>
      <c r="G18" s="49"/>
      <c r="H18" s="49"/>
      <c r="I18" s="31"/>
      <c r="J18" s="132"/>
      <c r="K18" s="141">
        <f t="shared" si="0"/>
        <v>0</v>
      </c>
      <c r="L18" s="141">
        <f t="shared" si="1"/>
        <v>0</v>
      </c>
      <c r="M18" s="141">
        <f t="shared" si="2"/>
        <v>0</v>
      </c>
      <c r="N18" s="78"/>
    </row>
    <row r="19" customHeight="1" spans="1:14">
      <c r="A19" s="28"/>
      <c r="B19" s="29"/>
      <c r="C19" s="29"/>
      <c r="D19" s="100"/>
      <c r="E19" s="100"/>
      <c r="F19" s="49"/>
      <c r="G19" s="49"/>
      <c r="H19" s="49"/>
      <c r="I19" s="31"/>
      <c r="J19" s="132"/>
      <c r="K19" s="141">
        <f t="shared" si="0"/>
        <v>0</v>
      </c>
      <c r="L19" s="141">
        <f t="shared" si="1"/>
        <v>0</v>
      </c>
      <c r="M19" s="141">
        <f t="shared" si="2"/>
        <v>0</v>
      </c>
      <c r="N19" s="78"/>
    </row>
    <row r="20" customHeight="1" spans="1:14">
      <c r="A20" s="28"/>
      <c r="B20" s="29"/>
      <c r="C20" s="29"/>
      <c r="D20" s="100"/>
      <c r="E20" s="100"/>
      <c r="F20" s="49"/>
      <c r="G20" s="49"/>
      <c r="H20" s="49"/>
      <c r="I20" s="31"/>
      <c r="J20" s="132"/>
      <c r="K20" s="141">
        <f t="shared" si="0"/>
        <v>0</v>
      </c>
      <c r="L20" s="141">
        <f t="shared" si="1"/>
        <v>0</v>
      </c>
      <c r="M20" s="141">
        <f t="shared" si="2"/>
        <v>0</v>
      </c>
      <c r="N20" s="78"/>
    </row>
    <row r="21" customHeight="1" spans="1:14">
      <c r="A21" s="28"/>
      <c r="B21" s="29"/>
      <c r="C21" s="29"/>
      <c r="D21" s="100"/>
      <c r="E21" s="100"/>
      <c r="F21" s="49"/>
      <c r="G21" s="49"/>
      <c r="H21" s="49"/>
      <c r="I21" s="31"/>
      <c r="J21" s="132"/>
      <c r="K21" s="141">
        <f t="shared" si="0"/>
        <v>0</v>
      </c>
      <c r="L21" s="141">
        <f t="shared" si="1"/>
        <v>0</v>
      </c>
      <c r="M21" s="141">
        <f t="shared" si="2"/>
        <v>0</v>
      </c>
      <c r="N21" s="78"/>
    </row>
    <row r="22" customHeight="1" spans="1:14">
      <c r="A22" s="28"/>
      <c r="B22" s="29"/>
      <c r="C22" s="29"/>
      <c r="D22" s="100"/>
      <c r="E22" s="100"/>
      <c r="F22" s="49"/>
      <c r="G22" s="49"/>
      <c r="H22" s="49"/>
      <c r="I22" s="31"/>
      <c r="J22" s="132"/>
      <c r="K22" s="141">
        <f t="shared" si="0"/>
        <v>0</v>
      </c>
      <c r="L22" s="141">
        <f t="shared" si="1"/>
        <v>0</v>
      </c>
      <c r="M22" s="141">
        <f t="shared" si="2"/>
        <v>0</v>
      </c>
      <c r="N22" s="78"/>
    </row>
    <row r="23" customHeight="1" spans="1:14">
      <c r="A23" s="28"/>
      <c r="B23" s="29"/>
      <c r="C23" s="29"/>
      <c r="D23" s="100"/>
      <c r="E23" s="100"/>
      <c r="F23" s="49"/>
      <c r="G23" s="49"/>
      <c r="H23" s="49"/>
      <c r="I23" s="31"/>
      <c r="J23" s="132"/>
      <c r="K23" s="141">
        <f t="shared" si="0"/>
        <v>0</v>
      </c>
      <c r="L23" s="141">
        <f t="shared" si="1"/>
        <v>0</v>
      </c>
      <c r="M23" s="141">
        <f t="shared" si="2"/>
        <v>0</v>
      </c>
      <c r="N23" s="78"/>
    </row>
    <row r="24" customHeight="1" spans="1:14">
      <c r="A24" s="28"/>
      <c r="B24" s="29"/>
      <c r="C24" s="29"/>
      <c r="D24" s="100"/>
      <c r="E24" s="100"/>
      <c r="F24" s="49"/>
      <c r="G24" s="49"/>
      <c r="H24" s="49"/>
      <c r="I24" s="31"/>
      <c r="J24" s="132"/>
      <c r="K24" s="141">
        <f t="shared" si="0"/>
        <v>0</v>
      </c>
      <c r="L24" s="141">
        <f t="shared" si="1"/>
        <v>0</v>
      </c>
      <c r="M24" s="141">
        <f t="shared" si="2"/>
        <v>0</v>
      </c>
      <c r="N24" s="78"/>
    </row>
    <row r="25" customHeight="1" spans="1:14">
      <c r="A25" s="28"/>
      <c r="B25" s="29"/>
      <c r="C25" s="29"/>
      <c r="D25" s="100"/>
      <c r="E25" s="100"/>
      <c r="F25" s="49"/>
      <c r="G25" s="49"/>
      <c r="H25" s="49"/>
      <c r="I25" s="31"/>
      <c r="J25" s="132"/>
      <c r="K25" s="141">
        <f t="shared" si="0"/>
        <v>0</v>
      </c>
      <c r="L25" s="141">
        <f t="shared" si="1"/>
        <v>0</v>
      </c>
      <c r="M25" s="141">
        <f t="shared" si="2"/>
        <v>0</v>
      </c>
      <c r="N25" s="78"/>
    </row>
    <row r="26" customHeight="1" spans="1:14">
      <c r="A26" s="28"/>
      <c r="B26" s="29"/>
      <c r="C26" s="29"/>
      <c r="D26" s="100"/>
      <c r="E26" s="100"/>
      <c r="F26" s="49"/>
      <c r="G26" s="49"/>
      <c r="H26" s="49"/>
      <c r="I26" s="31"/>
      <c r="J26" s="132"/>
      <c r="K26" s="141">
        <f t="shared" si="0"/>
        <v>0</v>
      </c>
      <c r="L26" s="141">
        <f t="shared" si="1"/>
        <v>0</v>
      </c>
      <c r="M26" s="141">
        <f t="shared" si="2"/>
        <v>0</v>
      </c>
      <c r="N26" s="78"/>
    </row>
    <row r="27" customHeight="1" spans="1:14">
      <c r="A27" s="28"/>
      <c r="B27" s="29"/>
      <c r="C27" s="29"/>
      <c r="D27" s="100"/>
      <c r="E27" s="100"/>
      <c r="F27" s="49"/>
      <c r="G27" s="49"/>
      <c r="H27" s="49"/>
      <c r="I27" s="31"/>
      <c r="J27" s="132"/>
      <c r="K27" s="141">
        <f t="shared" si="0"/>
        <v>0</v>
      </c>
      <c r="L27" s="141">
        <f t="shared" si="1"/>
        <v>0</v>
      </c>
      <c r="M27" s="141">
        <f t="shared" si="2"/>
        <v>0</v>
      </c>
      <c r="N27" s="78"/>
    </row>
    <row r="28" customHeight="1" spans="1:14">
      <c r="A28" s="28"/>
      <c r="B28" s="29"/>
      <c r="C28" s="29"/>
      <c r="D28" s="100"/>
      <c r="E28" s="100"/>
      <c r="F28" s="49"/>
      <c r="G28" s="49"/>
      <c r="H28" s="49"/>
      <c r="I28" s="31"/>
      <c r="J28" s="132"/>
      <c r="K28" s="141">
        <f t="shared" si="0"/>
        <v>0</v>
      </c>
      <c r="L28" s="141">
        <f t="shared" si="1"/>
        <v>0</v>
      </c>
      <c r="M28" s="141">
        <f t="shared" si="2"/>
        <v>0</v>
      </c>
      <c r="N28" s="78"/>
    </row>
    <row r="29" customHeight="1" spans="1:14">
      <c r="A29" s="28"/>
      <c r="B29" s="33" t="s">
        <v>475</v>
      </c>
      <c r="C29" s="33"/>
      <c r="D29" s="100"/>
      <c r="E29" s="100"/>
      <c r="F29" s="49"/>
      <c r="G29" s="49"/>
      <c r="H29" s="49"/>
      <c r="I29" s="31"/>
      <c r="J29" s="132"/>
      <c r="K29" s="141">
        <f t="shared" si="0"/>
        <v>0</v>
      </c>
      <c r="L29" s="141">
        <f t="shared" si="1"/>
        <v>0</v>
      </c>
      <c r="M29" s="141">
        <f t="shared" si="2"/>
        <v>0</v>
      </c>
      <c r="N29" s="78"/>
    </row>
    <row r="30" customHeight="1" spans="1:14">
      <c r="A30" s="34" t="s">
        <v>539</v>
      </c>
      <c r="B30" s="26"/>
      <c r="C30" s="26"/>
      <c r="D30" s="26"/>
      <c r="E30" s="330">
        <f>SUM(E7:E29)</f>
        <v>0</v>
      </c>
      <c r="F30" s="330"/>
      <c r="G30" s="330">
        <f>SUM(G7:G29)</f>
        <v>0</v>
      </c>
      <c r="H30" s="330"/>
      <c r="I30" s="330"/>
      <c r="J30" s="330"/>
      <c r="K30" s="331">
        <f>SUM(K7:K29)</f>
        <v>0</v>
      </c>
      <c r="L30" s="141">
        <f t="shared" si="1"/>
        <v>0</v>
      </c>
      <c r="M30" s="141">
        <f t="shared" si="2"/>
        <v>0</v>
      </c>
      <c r="N30" s="331"/>
    </row>
    <row r="31" customHeight="1" spans="1:14">
      <c r="A31" s="38" t="str">
        <f>申报表封面!C18</f>
        <v>被评估单位填表人：</v>
      </c>
      <c r="B31" s="38"/>
      <c r="C31" s="38"/>
      <c r="D31" s="38"/>
      <c r="E31" s="38"/>
      <c r="F31" s="38"/>
      <c r="G31" s="319"/>
      <c r="H31" s="174"/>
      <c r="I31" s="39" t="str">
        <f>CONCATENATE(索引!$D$6,"：",索引!$D32,"    ",索引!$E32)</f>
        <v>评估人员：    </v>
      </c>
      <c r="J31" s="174"/>
      <c r="K31" s="134"/>
      <c r="L31" s="134"/>
      <c r="M31" s="134"/>
      <c r="N31" s="80"/>
    </row>
    <row r="32" customHeight="1" spans="1:14">
      <c r="A32" s="174" t="str">
        <f>申报表封面!C20</f>
        <v>填表日期：</v>
      </c>
      <c r="B32" s="174"/>
      <c r="C32" s="174"/>
      <c r="D32" s="174"/>
      <c r="E32" s="174"/>
      <c r="F32" s="319"/>
      <c r="G32" s="319"/>
      <c r="H32" s="319"/>
      <c r="I32" s="319"/>
      <c r="J32" s="174"/>
      <c r="K32" s="177"/>
      <c r="L32" s="177"/>
      <c r="M32" s="177"/>
      <c r="N32" s="177"/>
    </row>
    <row r="33" customHeight="1" spans="1:10">
      <c r="A33" s="18"/>
      <c r="B33" s="18"/>
      <c r="C33" s="18"/>
      <c r="D33" s="287"/>
      <c r="E33" s="287"/>
      <c r="F33" s="18"/>
      <c r="G33" s="18"/>
      <c r="H33" s="18"/>
      <c r="I33" s="18"/>
      <c r="J33" s="18"/>
    </row>
    <row r="34" customHeight="1" spans="1:10">
      <c r="A34" s="18"/>
      <c r="B34" s="18"/>
      <c r="C34" s="18"/>
      <c r="D34" s="287"/>
      <c r="E34" s="287"/>
      <c r="F34" s="18"/>
      <c r="G34" s="18"/>
      <c r="H34" s="18"/>
      <c r="I34" s="18"/>
      <c r="J34" s="18"/>
    </row>
    <row r="35" customHeight="1" spans="1:10">
      <c r="A35" s="18"/>
      <c r="B35" s="18"/>
      <c r="C35" s="18"/>
      <c r="D35" s="287"/>
      <c r="E35" s="287"/>
      <c r="F35" s="18"/>
      <c r="G35" s="18"/>
      <c r="H35" s="18"/>
      <c r="I35" s="18"/>
      <c r="J35" s="18"/>
    </row>
    <row r="36" customHeight="1" spans="1:10">
      <c r="A36" s="18"/>
      <c r="B36" s="18"/>
      <c r="C36" s="18"/>
      <c r="D36" s="287"/>
      <c r="E36" s="287"/>
      <c r="F36" s="18"/>
      <c r="G36" s="18"/>
      <c r="H36" s="18"/>
      <c r="I36" s="18"/>
      <c r="J36" s="18"/>
    </row>
    <row r="37" customHeight="1" spans="1:10">
      <c r="A37" s="18"/>
      <c r="B37" s="18"/>
      <c r="C37" s="18"/>
      <c r="D37" s="287"/>
      <c r="E37" s="287"/>
      <c r="F37" s="18"/>
      <c r="G37" s="18"/>
      <c r="H37" s="18"/>
      <c r="I37" s="18"/>
      <c r="J37" s="18"/>
    </row>
    <row r="38" customHeight="1" spans="1:10">
      <c r="A38" s="18"/>
      <c r="B38" s="18"/>
      <c r="C38" s="18"/>
      <c r="D38" s="287"/>
      <c r="E38" s="287"/>
      <c r="F38" s="18"/>
      <c r="G38" s="18"/>
      <c r="H38" s="18"/>
      <c r="I38" s="18"/>
      <c r="J38" s="18"/>
    </row>
    <row r="39" customHeight="1" spans="1:10">
      <c r="A39" s="18"/>
      <c r="B39" s="18"/>
      <c r="C39" s="18"/>
      <c r="D39" s="287"/>
      <c r="E39" s="287"/>
      <c r="F39" s="18"/>
      <c r="G39" s="18"/>
      <c r="H39" s="18"/>
      <c r="I39" s="18"/>
      <c r="J39" s="18"/>
    </row>
    <row r="40" customHeight="1" spans="1:10">
      <c r="A40" s="18"/>
      <c r="B40" s="18"/>
      <c r="C40" s="18"/>
      <c r="D40" s="287"/>
      <c r="E40" s="287"/>
      <c r="F40" s="18"/>
      <c r="G40" s="18"/>
      <c r="H40" s="18"/>
      <c r="I40" s="18"/>
      <c r="J40" s="18"/>
    </row>
    <row r="41" customHeight="1" spans="1:10">
      <c r="A41" s="18"/>
      <c r="B41" s="18"/>
      <c r="C41" s="18"/>
      <c r="D41" s="287"/>
      <c r="E41" s="287"/>
      <c r="F41" s="18"/>
      <c r="G41" s="18"/>
      <c r="H41" s="18"/>
      <c r="I41" s="18"/>
      <c r="J41" s="18"/>
    </row>
    <row r="42" customHeight="1" spans="1:10">
      <c r="A42" s="18"/>
      <c r="B42" s="18"/>
      <c r="C42" s="18"/>
      <c r="D42" s="287"/>
      <c r="E42" s="287"/>
      <c r="F42" s="18"/>
      <c r="G42" s="18"/>
      <c r="H42" s="18"/>
      <c r="I42" s="18"/>
      <c r="J42" s="18"/>
    </row>
    <row r="43" customHeight="1" spans="1:10">
      <c r="A43" s="18"/>
      <c r="B43" s="18"/>
      <c r="C43" s="18"/>
      <c r="D43" s="287"/>
      <c r="E43" s="287"/>
      <c r="F43" s="18"/>
      <c r="G43" s="18"/>
      <c r="H43" s="18"/>
      <c r="I43" s="18"/>
      <c r="J43" s="18"/>
    </row>
    <row r="44" customHeight="1" spans="1:10">
      <c r="A44" s="18"/>
      <c r="B44" s="18"/>
      <c r="C44" s="18"/>
      <c r="D44" s="287"/>
      <c r="E44" s="287"/>
      <c r="F44" s="18"/>
      <c r="G44" s="18"/>
      <c r="H44" s="18"/>
      <c r="I44" s="18"/>
      <c r="J44" s="18"/>
    </row>
    <row r="45" customHeight="1" spans="1:10">
      <c r="A45" s="18"/>
      <c r="B45" s="18"/>
      <c r="C45" s="18"/>
      <c r="D45" s="287"/>
      <c r="E45" s="287"/>
      <c r="F45" s="18"/>
      <c r="G45" s="18"/>
      <c r="H45" s="18"/>
      <c r="I45" s="18"/>
      <c r="J45" s="18"/>
    </row>
    <row r="46" customHeight="1" spans="1:10">
      <c r="A46" s="18"/>
      <c r="B46" s="18"/>
      <c r="C46" s="18"/>
      <c r="D46" s="287"/>
      <c r="E46" s="287"/>
      <c r="F46" s="18"/>
      <c r="G46" s="18"/>
      <c r="H46" s="18"/>
      <c r="I46" s="18"/>
      <c r="J46" s="18"/>
    </row>
    <row r="47" customHeight="1" spans="1:10">
      <c r="A47" s="18"/>
      <c r="B47" s="18"/>
      <c r="C47" s="18"/>
      <c r="D47" s="287"/>
      <c r="E47" s="287"/>
      <c r="F47" s="18"/>
      <c r="G47" s="18"/>
      <c r="H47" s="18"/>
      <c r="I47" s="18"/>
      <c r="J47" s="18"/>
    </row>
    <row r="48" customHeight="1" spans="1:10">
      <c r="A48" s="18"/>
      <c r="B48" s="18"/>
      <c r="C48" s="18"/>
      <c r="D48" s="287"/>
      <c r="E48" s="287"/>
      <c r="F48" s="18"/>
      <c r="G48" s="18"/>
      <c r="H48" s="18"/>
      <c r="I48" s="18"/>
      <c r="J48" s="18"/>
    </row>
    <row r="49" customHeight="1" spans="1:10">
      <c r="A49" s="18"/>
      <c r="B49" s="18"/>
      <c r="C49" s="18"/>
      <c r="D49" s="287"/>
      <c r="E49" s="287"/>
      <c r="F49" s="18"/>
      <c r="G49" s="18"/>
      <c r="H49" s="18"/>
      <c r="I49" s="18"/>
      <c r="J49" s="18"/>
    </row>
    <row r="50" customHeight="1" spans="1:10">
      <c r="A50" s="18"/>
      <c r="B50" s="18"/>
      <c r="C50" s="18"/>
      <c r="D50" s="287"/>
      <c r="E50" s="287"/>
      <c r="F50" s="18"/>
      <c r="G50" s="18"/>
      <c r="H50" s="18"/>
      <c r="I50" s="18"/>
      <c r="J50" s="18"/>
    </row>
    <row r="51" customHeight="1" spans="1:10">
      <c r="A51" s="18"/>
      <c r="B51" s="18"/>
      <c r="C51" s="18"/>
      <c r="D51" s="287"/>
      <c r="E51" s="287"/>
      <c r="F51" s="18"/>
      <c r="G51" s="18"/>
      <c r="H51" s="18"/>
      <c r="I51" s="18"/>
      <c r="J51" s="18"/>
    </row>
    <row r="52" customHeight="1" spans="1:10">
      <c r="A52" s="18"/>
      <c r="B52" s="18"/>
      <c r="C52" s="18"/>
      <c r="D52" s="287"/>
      <c r="E52" s="287"/>
      <c r="F52" s="18"/>
      <c r="G52" s="18"/>
      <c r="H52" s="18"/>
      <c r="I52" s="18"/>
      <c r="J52" s="18"/>
    </row>
    <row r="53" customHeight="1" spans="1:10">
      <c r="A53" s="18"/>
      <c r="B53" s="18"/>
      <c r="C53" s="18"/>
      <c r="D53" s="287"/>
      <c r="E53" s="287"/>
      <c r="F53" s="18"/>
      <c r="G53" s="18"/>
      <c r="H53" s="18"/>
      <c r="I53" s="18"/>
      <c r="J53" s="18"/>
    </row>
    <row r="54" customHeight="1" spans="1:10">
      <c r="A54" s="18"/>
      <c r="B54" s="18"/>
      <c r="C54" s="18"/>
      <c r="D54" s="287"/>
      <c r="E54" s="287"/>
      <c r="F54" s="18"/>
      <c r="G54" s="18"/>
      <c r="H54" s="18"/>
      <c r="I54" s="18"/>
      <c r="J54" s="18"/>
    </row>
    <row r="55" customHeight="1" spans="1:10">
      <c r="A55" s="18"/>
      <c r="B55" s="18"/>
      <c r="C55" s="18"/>
      <c r="D55" s="287"/>
      <c r="E55" s="287"/>
      <c r="F55" s="18"/>
      <c r="G55" s="18"/>
      <c r="H55" s="18"/>
      <c r="I55" s="18"/>
      <c r="J55" s="18"/>
    </row>
    <row r="56" customHeight="1" spans="1:10">
      <c r="A56" s="18"/>
      <c r="B56" s="18"/>
      <c r="C56" s="18"/>
      <c r="D56" s="287"/>
      <c r="E56" s="287"/>
      <c r="F56" s="18"/>
      <c r="G56" s="18"/>
      <c r="H56" s="18"/>
      <c r="I56" s="18"/>
      <c r="J56" s="18"/>
    </row>
    <row r="57" customHeight="1" spans="1:10">
      <c r="A57" s="18"/>
      <c r="B57" s="18"/>
      <c r="C57" s="18"/>
      <c r="D57" s="287"/>
      <c r="E57" s="287"/>
      <c r="F57" s="18"/>
      <c r="G57" s="18"/>
      <c r="H57" s="18"/>
      <c r="I57" s="18"/>
      <c r="J57" s="18"/>
    </row>
    <row r="58" customHeight="1" spans="1:10">
      <c r="A58" s="18"/>
      <c r="B58" s="18"/>
      <c r="C58" s="18"/>
      <c r="D58" s="287"/>
      <c r="E58" s="287"/>
      <c r="F58" s="18"/>
      <c r="G58" s="18"/>
      <c r="H58" s="18"/>
      <c r="I58" s="18"/>
      <c r="J58" s="18"/>
    </row>
    <row r="59" customHeight="1" spans="1:10">
      <c r="A59" s="18"/>
      <c r="B59" s="18"/>
      <c r="C59" s="18"/>
      <c r="D59" s="287"/>
      <c r="E59" s="287"/>
      <c r="F59" s="18"/>
      <c r="G59" s="18"/>
      <c r="H59" s="18"/>
      <c r="I59" s="18"/>
      <c r="J59" s="18"/>
    </row>
    <row r="60" customHeight="1" spans="1:10">
      <c r="A60" s="18"/>
      <c r="B60" s="18"/>
      <c r="C60" s="18"/>
      <c r="D60" s="287"/>
      <c r="E60" s="287"/>
      <c r="F60" s="18"/>
      <c r="G60" s="18"/>
      <c r="H60" s="18"/>
      <c r="I60" s="18"/>
      <c r="J60" s="18"/>
    </row>
  </sheetData>
  <mergeCells count="12">
    <mergeCell ref="F5:G5"/>
    <mergeCell ref="I5:K5"/>
    <mergeCell ref="A30:B30"/>
    <mergeCell ref="A5:A6"/>
    <mergeCell ref="B5:B6"/>
    <mergeCell ref="C5:C6"/>
    <mergeCell ref="D5:D6"/>
    <mergeCell ref="E5:E6"/>
    <mergeCell ref="H5:H6"/>
    <mergeCell ref="L5:L6"/>
    <mergeCell ref="M5:M6"/>
    <mergeCell ref="N5:N6"/>
  </mergeCells>
  <printOptions horizontalCentered="1"/>
  <pageMargins left="0.748031496062992" right="0.748031496062992" top="0.78740157480315" bottom="0.590551181102362" header="1.37795275590551" footer="0.511811023622047"/>
  <pageSetup paperSize="9" fitToHeight="0" orientation="landscape" blackAndWhite="1" useFirstPageNumber="1"/>
  <headerFooter scaleWithDoc="0">
    <oddHeader>&amp;R&amp;"宋体,常规"&amp;10第&amp;"Arial Narrow,常规"&amp;P&amp;"宋体,常规"页，共&amp;"Arial Narrow,常规"&amp;N&amp;"宋体,常规"页</oddHeader>
  </headerFooter>
  <drawing r:id="rId1"/>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indexed="13"/>
  </sheetPr>
  <dimension ref="A1:J60"/>
  <sheetViews>
    <sheetView workbookViewId="0">
      <selection activeCell="J9" sqref="J9"/>
    </sheetView>
  </sheetViews>
  <sheetFormatPr defaultColWidth="9" defaultRowHeight="15.75" customHeight="1"/>
  <cols>
    <col min="1" max="1" width="5.625" style="13" customWidth="1"/>
    <col min="2" max="2" width="23.125" style="13" customWidth="1"/>
    <col min="3" max="3" width="8.875" style="13" customWidth="1"/>
    <col min="4" max="4" width="16.375" style="13" customWidth="1"/>
    <col min="5" max="6" width="13.125" style="13" customWidth="1"/>
    <col min="7" max="7" width="11.875" style="13" customWidth="1"/>
    <col min="8" max="8" width="11.125" style="13" customWidth="1"/>
    <col min="9" max="9" width="18.625" style="13" customWidth="1"/>
    <col min="10" max="10" width="15.625" style="13" customWidth="1"/>
    <col min="11" max="16384" width="9" style="13"/>
  </cols>
  <sheetData>
    <row r="1" s="11" customFormat="1" ht="25.5" customHeight="1" spans="1:9">
      <c r="A1" s="14" t="s">
        <v>665</v>
      </c>
      <c r="B1" s="15"/>
      <c r="C1" s="15"/>
      <c r="D1" s="15"/>
      <c r="E1" s="15"/>
      <c r="F1" s="15"/>
      <c r="G1" s="15"/>
      <c r="H1" s="15"/>
      <c r="I1" s="15"/>
    </row>
    <row r="2" customHeight="1" spans="1:10">
      <c r="A2" s="16"/>
      <c r="B2" s="16"/>
      <c r="C2" s="16"/>
      <c r="D2" s="16"/>
      <c r="E2" s="16"/>
      <c r="F2" s="51"/>
      <c r="G2" s="51"/>
      <c r="H2" s="51"/>
      <c r="I2" s="17" t="s">
        <v>666</v>
      </c>
      <c r="J2" s="18"/>
    </row>
    <row r="3" customHeight="1" spans="1:10">
      <c r="A3" s="19" t="str">
        <f>申报表封面!A8</f>
        <v>评估基准日：2022年4月30日</v>
      </c>
      <c r="B3" s="19"/>
      <c r="C3" s="19"/>
      <c r="D3" s="19"/>
      <c r="E3" s="19"/>
      <c r="F3" s="20"/>
      <c r="G3" s="20"/>
      <c r="H3" s="20"/>
      <c r="I3" s="20"/>
      <c r="J3" s="18"/>
    </row>
    <row r="4" customHeight="1" spans="1:10">
      <c r="A4" s="102" t="str">
        <f>申报表封面!C14</f>
        <v>被评估单位（产权持有人）：哈尔滨空调股份有限公司</v>
      </c>
      <c r="B4" s="22"/>
      <c r="C4" s="22"/>
      <c r="D4" s="22"/>
      <c r="E4" s="22"/>
      <c r="F4" s="22"/>
      <c r="G4" s="22"/>
      <c r="H4" s="22"/>
      <c r="I4" s="23" t="s">
        <v>372</v>
      </c>
      <c r="J4" s="18"/>
    </row>
    <row r="5" s="12" customFormat="1" customHeight="1" spans="1:10">
      <c r="A5" s="24" t="s">
        <v>373</v>
      </c>
      <c r="B5" s="24" t="s">
        <v>667</v>
      </c>
      <c r="C5" s="24" t="s">
        <v>551</v>
      </c>
      <c r="D5" s="24" t="s">
        <v>668</v>
      </c>
      <c r="E5" s="65" t="s">
        <v>375</v>
      </c>
      <c r="F5" s="26" t="s">
        <v>376</v>
      </c>
      <c r="G5" s="24" t="s">
        <v>377</v>
      </c>
      <c r="H5" s="24" t="s">
        <v>378</v>
      </c>
      <c r="I5" s="24" t="s">
        <v>464</v>
      </c>
      <c r="J5" s="313" t="s">
        <v>538</v>
      </c>
    </row>
    <row r="6" customHeight="1" spans="1:10">
      <c r="A6" s="28"/>
      <c r="B6" s="29"/>
      <c r="C6" s="28"/>
      <c r="D6" s="28"/>
      <c r="E6" s="49"/>
      <c r="F6" s="31"/>
      <c r="G6" s="44">
        <f t="shared" ref="G6:G30" si="0">F6-E6</f>
        <v>0</v>
      </c>
      <c r="H6" s="44">
        <f t="shared" ref="H6:H30" si="1">IF(E6=0,0,ROUND(G6/E6*100,2))</f>
        <v>0</v>
      </c>
      <c r="I6" s="32"/>
      <c r="J6" s="18"/>
    </row>
    <row r="7" customHeight="1" spans="1:10">
      <c r="A7" s="32"/>
      <c r="B7" s="29"/>
      <c r="C7" s="30"/>
      <c r="D7" s="30"/>
      <c r="E7" s="49"/>
      <c r="F7" s="31"/>
      <c r="G7" s="44">
        <f t="shared" si="0"/>
        <v>0</v>
      </c>
      <c r="H7" s="44">
        <f t="shared" si="1"/>
        <v>0</v>
      </c>
      <c r="I7" s="32"/>
      <c r="J7" s="18"/>
    </row>
    <row r="8" customHeight="1" spans="1:10">
      <c r="A8" s="32"/>
      <c r="B8" s="29"/>
      <c r="C8" s="30"/>
      <c r="D8" s="30"/>
      <c r="E8" s="49"/>
      <c r="F8" s="31"/>
      <c r="G8" s="44">
        <f t="shared" si="0"/>
        <v>0</v>
      </c>
      <c r="H8" s="44">
        <f t="shared" si="1"/>
        <v>0</v>
      </c>
      <c r="I8" s="32"/>
      <c r="J8" s="18"/>
    </row>
    <row r="9" customHeight="1" spans="1:10">
      <c r="A9" s="32"/>
      <c r="B9" s="29"/>
      <c r="C9" s="30"/>
      <c r="D9" s="30"/>
      <c r="E9" s="49"/>
      <c r="F9" s="31"/>
      <c r="G9" s="44">
        <f t="shared" si="0"/>
        <v>0</v>
      </c>
      <c r="H9" s="44">
        <f t="shared" si="1"/>
        <v>0</v>
      </c>
      <c r="I9" s="32"/>
      <c r="J9" s="18"/>
    </row>
    <row r="10" customHeight="1" spans="1:10">
      <c r="A10" s="32"/>
      <c r="B10" s="29"/>
      <c r="C10" s="30"/>
      <c r="D10" s="30"/>
      <c r="E10" s="49"/>
      <c r="F10" s="31"/>
      <c r="G10" s="44">
        <f t="shared" si="0"/>
        <v>0</v>
      </c>
      <c r="H10" s="44">
        <f t="shared" si="1"/>
        <v>0</v>
      </c>
      <c r="I10" s="32"/>
      <c r="J10" s="18"/>
    </row>
    <row r="11" customHeight="1" spans="1:10">
      <c r="A11" s="32"/>
      <c r="B11" s="29"/>
      <c r="C11" s="30"/>
      <c r="D11" s="30"/>
      <c r="E11" s="49"/>
      <c r="F11" s="31"/>
      <c r="G11" s="44">
        <f t="shared" si="0"/>
        <v>0</v>
      </c>
      <c r="H11" s="44">
        <f t="shared" si="1"/>
        <v>0</v>
      </c>
      <c r="I11" s="32"/>
      <c r="J11" s="18"/>
    </row>
    <row r="12" customHeight="1" spans="1:10">
      <c r="A12" s="32"/>
      <c r="B12" s="29"/>
      <c r="C12" s="30"/>
      <c r="D12" s="30"/>
      <c r="E12" s="49"/>
      <c r="F12" s="31"/>
      <c r="G12" s="44">
        <f t="shared" si="0"/>
        <v>0</v>
      </c>
      <c r="H12" s="44">
        <f t="shared" si="1"/>
        <v>0</v>
      </c>
      <c r="I12" s="32"/>
      <c r="J12" s="18"/>
    </row>
    <row r="13" customHeight="1" spans="1:10">
      <c r="A13" s="32"/>
      <c r="B13" s="29"/>
      <c r="C13" s="30"/>
      <c r="D13" s="30"/>
      <c r="E13" s="49"/>
      <c r="F13" s="31"/>
      <c r="G13" s="44">
        <f t="shared" si="0"/>
        <v>0</v>
      </c>
      <c r="H13" s="44">
        <f t="shared" si="1"/>
        <v>0</v>
      </c>
      <c r="I13" s="32"/>
      <c r="J13" s="18"/>
    </row>
    <row r="14" customHeight="1" spans="1:10">
      <c r="A14" s="32"/>
      <c r="B14" s="29"/>
      <c r="C14" s="30"/>
      <c r="D14" s="30"/>
      <c r="E14" s="49"/>
      <c r="F14" s="31"/>
      <c r="G14" s="44">
        <f t="shared" si="0"/>
        <v>0</v>
      </c>
      <c r="H14" s="44">
        <f t="shared" si="1"/>
        <v>0</v>
      </c>
      <c r="I14" s="32"/>
      <c r="J14" s="18"/>
    </row>
    <row r="15" customHeight="1" spans="1:10">
      <c r="A15" s="32"/>
      <c r="B15" s="29"/>
      <c r="C15" s="30"/>
      <c r="D15" s="30"/>
      <c r="E15" s="49"/>
      <c r="F15" s="31"/>
      <c r="G15" s="44">
        <f t="shared" si="0"/>
        <v>0</v>
      </c>
      <c r="H15" s="44">
        <f t="shared" si="1"/>
        <v>0</v>
      </c>
      <c r="I15" s="32"/>
      <c r="J15" s="18"/>
    </row>
    <row r="16" customHeight="1" spans="1:10">
      <c r="A16" s="32"/>
      <c r="B16" s="29"/>
      <c r="C16" s="30"/>
      <c r="D16" s="30"/>
      <c r="E16" s="49"/>
      <c r="F16" s="31"/>
      <c r="G16" s="44">
        <f t="shared" si="0"/>
        <v>0</v>
      </c>
      <c r="H16" s="44">
        <f t="shared" si="1"/>
        <v>0</v>
      </c>
      <c r="I16" s="32"/>
      <c r="J16" s="18"/>
    </row>
    <row r="17" customHeight="1" spans="1:10">
      <c r="A17" s="32"/>
      <c r="B17" s="29"/>
      <c r="C17" s="30"/>
      <c r="D17" s="30"/>
      <c r="E17" s="49"/>
      <c r="F17" s="31"/>
      <c r="G17" s="44">
        <f t="shared" si="0"/>
        <v>0</v>
      </c>
      <c r="H17" s="44">
        <f t="shared" si="1"/>
        <v>0</v>
      </c>
      <c r="I17" s="32"/>
      <c r="J17" s="18"/>
    </row>
    <row r="18" customHeight="1" spans="1:10">
      <c r="A18" s="32"/>
      <c r="B18" s="29"/>
      <c r="C18" s="30"/>
      <c r="D18" s="30"/>
      <c r="E18" s="49"/>
      <c r="F18" s="31"/>
      <c r="G18" s="44">
        <f t="shared" si="0"/>
        <v>0</v>
      </c>
      <c r="H18" s="44">
        <f t="shared" si="1"/>
        <v>0</v>
      </c>
      <c r="I18" s="32"/>
      <c r="J18" s="18"/>
    </row>
    <row r="19" customHeight="1" spans="1:10">
      <c r="A19" s="32"/>
      <c r="B19" s="29"/>
      <c r="C19" s="30"/>
      <c r="D19" s="30"/>
      <c r="E19" s="49"/>
      <c r="F19" s="31"/>
      <c r="G19" s="44">
        <f t="shared" si="0"/>
        <v>0</v>
      </c>
      <c r="H19" s="44">
        <f t="shared" si="1"/>
        <v>0</v>
      </c>
      <c r="I19" s="32"/>
      <c r="J19" s="18"/>
    </row>
    <row r="20" customHeight="1" spans="1:10">
      <c r="A20" s="32"/>
      <c r="B20" s="29"/>
      <c r="C20" s="30"/>
      <c r="D20" s="30"/>
      <c r="E20" s="49"/>
      <c r="F20" s="31"/>
      <c r="G20" s="44">
        <f t="shared" si="0"/>
        <v>0</v>
      </c>
      <c r="H20" s="44">
        <f t="shared" si="1"/>
        <v>0</v>
      </c>
      <c r="I20" s="32"/>
      <c r="J20" s="18"/>
    </row>
    <row r="21" customHeight="1" spans="1:10">
      <c r="A21" s="32"/>
      <c r="B21" s="29"/>
      <c r="C21" s="30"/>
      <c r="D21" s="30"/>
      <c r="E21" s="49"/>
      <c r="F21" s="31"/>
      <c r="G21" s="44">
        <f t="shared" si="0"/>
        <v>0</v>
      </c>
      <c r="H21" s="44">
        <f t="shared" si="1"/>
        <v>0</v>
      </c>
      <c r="I21" s="32"/>
      <c r="J21" s="18"/>
    </row>
    <row r="22" customHeight="1" spans="1:10">
      <c r="A22" s="32"/>
      <c r="B22" s="29"/>
      <c r="C22" s="30"/>
      <c r="D22" s="30"/>
      <c r="E22" s="49"/>
      <c r="F22" s="31"/>
      <c r="G22" s="44">
        <f t="shared" si="0"/>
        <v>0</v>
      </c>
      <c r="H22" s="44">
        <f t="shared" si="1"/>
        <v>0</v>
      </c>
      <c r="I22" s="32"/>
      <c r="J22" s="18"/>
    </row>
    <row r="23" customHeight="1" spans="1:10">
      <c r="A23" s="32"/>
      <c r="B23" s="29"/>
      <c r="C23" s="30"/>
      <c r="D23" s="30"/>
      <c r="E23" s="49"/>
      <c r="F23" s="31"/>
      <c r="G23" s="44">
        <f t="shared" si="0"/>
        <v>0</v>
      </c>
      <c r="H23" s="44">
        <f t="shared" si="1"/>
        <v>0</v>
      </c>
      <c r="I23" s="32"/>
      <c r="J23" s="18"/>
    </row>
    <row r="24" customHeight="1" spans="1:10">
      <c r="A24" s="32"/>
      <c r="B24" s="29"/>
      <c r="C24" s="30"/>
      <c r="D24" s="30"/>
      <c r="E24" s="49"/>
      <c r="F24" s="31"/>
      <c r="G24" s="44">
        <f t="shared" si="0"/>
        <v>0</v>
      </c>
      <c r="H24" s="44">
        <f t="shared" si="1"/>
        <v>0</v>
      </c>
      <c r="I24" s="32"/>
      <c r="J24" s="18"/>
    </row>
    <row r="25" customHeight="1" spans="1:10">
      <c r="A25" s="32"/>
      <c r="B25" s="29"/>
      <c r="C25" s="30"/>
      <c r="D25" s="30"/>
      <c r="E25" s="49"/>
      <c r="F25" s="31"/>
      <c r="G25" s="44">
        <f t="shared" si="0"/>
        <v>0</v>
      </c>
      <c r="H25" s="44">
        <f t="shared" si="1"/>
        <v>0</v>
      </c>
      <c r="I25" s="32"/>
      <c r="J25" s="18"/>
    </row>
    <row r="26" customHeight="1" spans="1:10">
      <c r="A26" s="32"/>
      <c r="B26" s="29"/>
      <c r="C26" s="30"/>
      <c r="D26" s="30"/>
      <c r="E26" s="49"/>
      <c r="F26" s="31"/>
      <c r="G26" s="44">
        <f t="shared" si="0"/>
        <v>0</v>
      </c>
      <c r="H26" s="44">
        <f t="shared" si="1"/>
        <v>0</v>
      </c>
      <c r="I26" s="32"/>
      <c r="J26" s="18"/>
    </row>
    <row r="27" customHeight="1" spans="1:10">
      <c r="A27" s="32"/>
      <c r="B27" s="29"/>
      <c r="C27" s="30"/>
      <c r="D27" s="30"/>
      <c r="E27" s="49"/>
      <c r="F27" s="31"/>
      <c r="G27" s="44">
        <f t="shared" si="0"/>
        <v>0</v>
      </c>
      <c r="H27" s="44">
        <f t="shared" si="1"/>
        <v>0</v>
      </c>
      <c r="I27" s="32"/>
      <c r="J27" s="18"/>
    </row>
    <row r="28" customHeight="1" spans="1:10">
      <c r="A28" s="32"/>
      <c r="B28" s="29"/>
      <c r="C28" s="30"/>
      <c r="D28" s="30"/>
      <c r="E28" s="49"/>
      <c r="F28" s="31"/>
      <c r="G28" s="44">
        <f t="shared" si="0"/>
        <v>0</v>
      </c>
      <c r="H28" s="44">
        <f t="shared" si="1"/>
        <v>0</v>
      </c>
      <c r="I28" s="32"/>
      <c r="J28" s="18"/>
    </row>
    <row r="29" customHeight="1" spans="1:10">
      <c r="A29" s="32"/>
      <c r="B29" s="33" t="s">
        <v>475</v>
      </c>
      <c r="C29" s="30"/>
      <c r="D29" s="30"/>
      <c r="E29" s="49"/>
      <c r="F29" s="31"/>
      <c r="G29" s="44">
        <f t="shared" si="0"/>
        <v>0</v>
      </c>
      <c r="H29" s="44">
        <f t="shared" si="1"/>
        <v>0</v>
      </c>
      <c r="I29" s="32"/>
      <c r="J29" s="18"/>
    </row>
    <row r="30" customHeight="1" spans="1:10">
      <c r="A30" s="34" t="s">
        <v>539</v>
      </c>
      <c r="B30" s="26"/>
      <c r="C30" s="35"/>
      <c r="D30" s="35"/>
      <c r="E30" s="44">
        <f>SUM(E6:E29)</f>
        <v>0</v>
      </c>
      <c r="F30" s="36">
        <f>SUM(F6:F29)</f>
        <v>0</v>
      </c>
      <c r="G30" s="44">
        <f t="shared" si="0"/>
        <v>0</v>
      </c>
      <c r="H30" s="44">
        <f t="shared" si="1"/>
        <v>0</v>
      </c>
      <c r="I30" s="37"/>
      <c r="J30" s="18"/>
    </row>
    <row r="31" customHeight="1" spans="1:10">
      <c r="A31" s="38" t="str">
        <f>申报表封面!C18</f>
        <v>被评估单位填表人：</v>
      </c>
      <c r="B31" s="38"/>
      <c r="C31" s="38"/>
      <c r="D31" s="38"/>
      <c r="E31" s="38"/>
      <c r="F31" s="39" t="str">
        <f>CONCATENATE(索引!$D$6,"：",索引!$D33,"    ",索引!$E33)</f>
        <v>评估人员：    </v>
      </c>
      <c r="G31" s="174"/>
      <c r="H31" s="174"/>
      <c r="I31" s="174"/>
      <c r="J31" s="18"/>
    </row>
    <row r="32" customHeight="1" spans="1:10">
      <c r="A32" s="174" t="str">
        <f>申报表封面!C20</f>
        <v>填表日期：</v>
      </c>
      <c r="B32" s="174"/>
      <c r="C32" s="174"/>
      <c r="D32" s="174"/>
      <c r="E32" s="319"/>
      <c r="F32" s="319"/>
      <c r="G32" s="319"/>
      <c r="H32" s="319"/>
      <c r="I32" s="174"/>
      <c r="J32" s="18"/>
    </row>
    <row r="33" customHeight="1" spans="1:10">
      <c r="A33" s="71" t="s">
        <v>477</v>
      </c>
      <c r="B33" s="71"/>
      <c r="C33" s="71"/>
      <c r="D33" s="71"/>
      <c r="E33" s="71"/>
      <c r="F33" s="71"/>
      <c r="G33" s="71"/>
      <c r="H33" s="71"/>
      <c r="I33" s="71"/>
      <c r="J33" s="18"/>
    </row>
    <row r="34" customHeight="1" spans="1:10">
      <c r="A34" s="71"/>
      <c r="B34" s="72" t="s">
        <v>669</v>
      </c>
      <c r="C34" s="71"/>
      <c r="D34" s="71"/>
      <c r="E34" s="71"/>
      <c r="F34" s="71"/>
      <c r="G34" s="71"/>
      <c r="H34" s="71"/>
      <c r="I34" s="71"/>
      <c r="J34" s="18"/>
    </row>
    <row r="35" customHeight="1" spans="1:10">
      <c r="A35" s="71"/>
      <c r="B35" s="72" t="s">
        <v>670</v>
      </c>
      <c r="C35" s="71"/>
      <c r="D35" s="71"/>
      <c r="E35" s="71"/>
      <c r="F35" s="71"/>
      <c r="G35" s="71"/>
      <c r="H35" s="71"/>
      <c r="I35" s="71"/>
      <c r="J35" s="18"/>
    </row>
    <row r="36" customHeight="1" spans="1:10">
      <c r="A36" s="71"/>
      <c r="B36" s="71"/>
      <c r="C36" s="71"/>
      <c r="D36" s="71"/>
      <c r="E36" s="71"/>
      <c r="F36" s="71"/>
      <c r="G36" s="71"/>
      <c r="H36" s="71"/>
      <c r="I36" s="71"/>
      <c r="J36" s="18"/>
    </row>
    <row r="37" customHeight="1" spans="1:10">
      <c r="A37" s="18"/>
      <c r="B37" s="18"/>
      <c r="C37" s="18"/>
      <c r="D37" s="18"/>
      <c r="E37" s="18"/>
      <c r="F37" s="18"/>
      <c r="G37" s="18"/>
      <c r="H37" s="18"/>
      <c r="I37" s="18"/>
      <c r="J37" s="18"/>
    </row>
    <row r="38" customHeight="1" spans="1:10">
      <c r="A38" s="18"/>
      <c r="B38" s="18"/>
      <c r="C38" s="18"/>
      <c r="D38" s="18"/>
      <c r="E38" s="18"/>
      <c r="F38" s="18"/>
      <c r="G38" s="18"/>
      <c r="H38" s="18"/>
      <c r="I38" s="18"/>
      <c r="J38" s="18"/>
    </row>
    <row r="39" customHeight="1" spans="1:10">
      <c r="A39" s="18"/>
      <c r="B39" s="18"/>
      <c r="C39" s="18"/>
      <c r="D39" s="18"/>
      <c r="E39" s="18"/>
      <c r="F39" s="18"/>
      <c r="G39" s="18"/>
      <c r="H39" s="18"/>
      <c r="I39" s="18"/>
      <c r="J39" s="18"/>
    </row>
    <row r="40" customHeight="1" spans="1:10">
      <c r="A40" s="18"/>
      <c r="B40" s="18"/>
      <c r="C40" s="18"/>
      <c r="D40" s="18"/>
      <c r="E40" s="18"/>
      <c r="F40" s="18"/>
      <c r="G40" s="18"/>
      <c r="H40" s="18"/>
      <c r="I40" s="18"/>
      <c r="J40" s="18"/>
    </row>
    <row r="41" customHeight="1" spans="1:10">
      <c r="A41" s="18"/>
      <c r="B41" s="18"/>
      <c r="C41" s="18"/>
      <c r="D41" s="18"/>
      <c r="E41" s="18"/>
      <c r="F41" s="18"/>
      <c r="G41" s="18"/>
      <c r="H41" s="18"/>
      <c r="I41" s="18"/>
      <c r="J41" s="18"/>
    </row>
    <row r="42" customHeight="1" spans="1:10">
      <c r="A42" s="18"/>
      <c r="B42" s="18"/>
      <c r="C42" s="18"/>
      <c r="D42" s="18"/>
      <c r="E42" s="18"/>
      <c r="F42" s="18"/>
      <c r="G42" s="18"/>
      <c r="H42" s="18"/>
      <c r="I42" s="18"/>
      <c r="J42" s="18"/>
    </row>
    <row r="43" customHeight="1" spans="1:10">
      <c r="A43" s="18"/>
      <c r="B43" s="18"/>
      <c r="C43" s="18"/>
      <c r="D43" s="18"/>
      <c r="E43" s="18"/>
      <c r="F43" s="18"/>
      <c r="G43" s="18"/>
      <c r="H43" s="18"/>
      <c r="I43" s="18"/>
      <c r="J43" s="18"/>
    </row>
    <row r="44" customHeight="1" spans="1:10">
      <c r="A44" s="18"/>
      <c r="B44" s="18"/>
      <c r="C44" s="18"/>
      <c r="D44" s="18"/>
      <c r="E44" s="18"/>
      <c r="F44" s="18"/>
      <c r="G44" s="18"/>
      <c r="H44" s="18"/>
      <c r="I44" s="18"/>
      <c r="J44" s="18"/>
    </row>
    <row r="45" customHeight="1" spans="1:10">
      <c r="A45" s="18"/>
      <c r="B45" s="18"/>
      <c r="C45" s="18"/>
      <c r="D45" s="18"/>
      <c r="E45" s="18"/>
      <c r="F45" s="18"/>
      <c r="G45" s="18"/>
      <c r="H45" s="18"/>
      <c r="I45" s="18"/>
      <c r="J45" s="18"/>
    </row>
    <row r="46" customHeight="1" spans="1:10">
      <c r="A46" s="18"/>
      <c r="B46" s="18"/>
      <c r="C46" s="18"/>
      <c r="D46" s="18"/>
      <c r="E46" s="18"/>
      <c r="F46" s="18"/>
      <c r="G46" s="18"/>
      <c r="H46" s="18"/>
      <c r="I46" s="18"/>
      <c r="J46" s="18"/>
    </row>
    <row r="47" customHeight="1" spans="1:10">
      <c r="A47" s="18"/>
      <c r="B47" s="18"/>
      <c r="C47" s="18"/>
      <c r="D47" s="18"/>
      <c r="E47" s="18"/>
      <c r="F47" s="18"/>
      <c r="G47" s="18"/>
      <c r="H47" s="18"/>
      <c r="I47" s="18"/>
      <c r="J47" s="18"/>
    </row>
    <row r="48" customHeight="1" spans="1:10">
      <c r="A48" s="18"/>
      <c r="B48" s="18"/>
      <c r="C48" s="18"/>
      <c r="D48" s="18"/>
      <c r="E48" s="18"/>
      <c r="F48" s="18"/>
      <c r="G48" s="18"/>
      <c r="H48" s="18"/>
      <c r="I48" s="18"/>
      <c r="J48" s="18"/>
    </row>
    <row r="49" customHeight="1" spans="1:10">
      <c r="A49" s="18"/>
      <c r="B49" s="18"/>
      <c r="C49" s="18"/>
      <c r="D49" s="18"/>
      <c r="E49" s="18"/>
      <c r="F49" s="18"/>
      <c r="G49" s="18"/>
      <c r="H49" s="18"/>
      <c r="I49" s="18"/>
      <c r="J49" s="18"/>
    </row>
    <row r="50" customHeight="1" spans="1:10">
      <c r="A50" s="18"/>
      <c r="B50" s="18"/>
      <c r="C50" s="18"/>
      <c r="D50" s="18"/>
      <c r="E50" s="18"/>
      <c r="F50" s="18"/>
      <c r="G50" s="18"/>
      <c r="H50" s="18"/>
      <c r="I50" s="18"/>
      <c r="J50" s="18"/>
    </row>
    <row r="51" customHeight="1" spans="1:10">
      <c r="A51" s="18"/>
      <c r="B51" s="18"/>
      <c r="C51" s="18"/>
      <c r="D51" s="18"/>
      <c r="E51" s="18"/>
      <c r="F51" s="18"/>
      <c r="G51" s="18"/>
      <c r="H51" s="18"/>
      <c r="I51" s="18"/>
      <c r="J51" s="18"/>
    </row>
    <row r="52" customHeight="1" spans="1:10">
      <c r="A52" s="18"/>
      <c r="B52" s="18"/>
      <c r="C52" s="18"/>
      <c r="D52" s="18"/>
      <c r="E52" s="18"/>
      <c r="F52" s="18"/>
      <c r="G52" s="18"/>
      <c r="H52" s="18"/>
      <c r="I52" s="18"/>
      <c r="J52" s="18"/>
    </row>
    <row r="53" customHeight="1" spans="1:10">
      <c r="A53" s="18"/>
      <c r="B53" s="18"/>
      <c r="C53" s="18"/>
      <c r="D53" s="18"/>
      <c r="E53" s="18"/>
      <c r="F53" s="18"/>
      <c r="G53" s="18"/>
      <c r="H53" s="18"/>
      <c r="I53" s="18"/>
      <c r="J53" s="18"/>
    </row>
    <row r="54" customHeight="1" spans="1:10">
      <c r="A54" s="18"/>
      <c r="B54" s="18"/>
      <c r="C54" s="18"/>
      <c r="D54" s="18"/>
      <c r="E54" s="18"/>
      <c r="F54" s="18"/>
      <c r="G54" s="18"/>
      <c r="H54" s="18"/>
      <c r="I54" s="18"/>
      <c r="J54" s="18"/>
    </row>
    <row r="55" customHeight="1" spans="1:10">
      <c r="A55" s="18"/>
      <c r="B55" s="18"/>
      <c r="C55" s="18"/>
      <c r="D55" s="18"/>
      <c r="E55" s="18"/>
      <c r="F55" s="18"/>
      <c r="G55" s="18"/>
      <c r="H55" s="18"/>
      <c r="I55" s="18"/>
      <c r="J55" s="18"/>
    </row>
    <row r="56" customHeight="1" spans="1:10">
      <c r="A56" s="18"/>
      <c r="B56" s="18"/>
      <c r="C56" s="18"/>
      <c r="D56" s="18"/>
      <c r="E56" s="18"/>
      <c r="F56" s="18"/>
      <c r="G56" s="18"/>
      <c r="H56" s="18"/>
      <c r="I56" s="18"/>
      <c r="J56" s="18"/>
    </row>
    <row r="57" customHeight="1" spans="1:10">
      <c r="A57" s="18"/>
      <c r="B57" s="18"/>
      <c r="C57" s="18"/>
      <c r="D57" s="18"/>
      <c r="E57" s="18"/>
      <c r="F57" s="18"/>
      <c r="G57" s="18"/>
      <c r="H57" s="18"/>
      <c r="I57" s="18"/>
      <c r="J57" s="18"/>
    </row>
    <row r="58" customHeight="1" spans="1:10">
      <c r="A58" s="18"/>
      <c r="B58" s="18"/>
      <c r="C58" s="18"/>
      <c r="D58" s="18"/>
      <c r="E58" s="18"/>
      <c r="F58" s="18"/>
      <c r="G58" s="18"/>
      <c r="H58" s="18"/>
      <c r="I58" s="18"/>
      <c r="J58" s="18"/>
    </row>
    <row r="59" customHeight="1" spans="1:10">
      <c r="A59" s="18"/>
      <c r="B59" s="18"/>
      <c r="C59" s="18"/>
      <c r="D59" s="18"/>
      <c r="E59" s="18"/>
      <c r="F59" s="18"/>
      <c r="G59" s="18"/>
      <c r="H59" s="18"/>
      <c r="I59" s="18"/>
      <c r="J59" s="18"/>
    </row>
    <row r="60" customHeight="1" spans="1:10">
      <c r="A60" s="18"/>
      <c r="B60" s="18"/>
      <c r="C60" s="18"/>
      <c r="D60" s="18"/>
      <c r="E60" s="18"/>
      <c r="F60" s="18"/>
      <c r="G60" s="18"/>
      <c r="H60" s="18"/>
      <c r="I60" s="18"/>
      <c r="J60" s="18"/>
    </row>
  </sheetData>
  <mergeCells count="1">
    <mergeCell ref="A30:B30"/>
  </mergeCells>
  <printOptions horizontalCentered="1"/>
  <pageMargins left="0.748031496062992" right="0.748031496062992" top="0.78740157480315" bottom="0.590551181102362" header="1.37795275590551" footer="0.511811023622047"/>
  <pageSetup paperSize="9" fitToHeight="0" orientation="landscape" blackAndWhite="1" useFirstPageNumber="1"/>
  <headerFooter scaleWithDoc="0">
    <oddHeader>&amp;R&amp;"宋体,常规"&amp;10第&amp;"Arial Narrow,常规"&amp;P&amp;"宋体,常规"页，共&amp;"Arial Narrow,常规"&amp;N&amp;"宋体,常规"页</oddHeader>
  </headerFooter>
  <drawing r:id="rId2"/>
  <legacyDrawing r:id="rId3"/>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indexed="11"/>
  </sheetPr>
  <dimension ref="A1:K60"/>
  <sheetViews>
    <sheetView workbookViewId="0">
      <selection activeCell="A6" sqref="A6:G9"/>
    </sheetView>
  </sheetViews>
  <sheetFormatPr defaultColWidth="9" defaultRowHeight="15.75" customHeight="1"/>
  <cols>
    <col min="1" max="1" width="5.5" style="13" customWidth="1"/>
    <col min="2" max="2" width="24.125" style="13" customWidth="1"/>
    <col min="3" max="3" width="8.125" style="13" customWidth="1"/>
    <col min="4" max="4" width="14.375" style="13" customWidth="1"/>
    <col min="5" max="5" width="11.375" style="13" customWidth="1"/>
    <col min="6" max="7" width="12.875" style="13" customWidth="1"/>
    <col min="8" max="8" width="10.125" style="13" customWidth="1"/>
    <col min="9" max="9" width="9.625" style="13" customWidth="1"/>
    <col min="10" max="10" width="12.875" style="13" customWidth="1"/>
    <col min="11" max="11" width="13.5" style="13" customWidth="1"/>
    <col min="12" max="16384" width="9" style="13"/>
  </cols>
  <sheetData>
    <row r="1" s="11" customFormat="1" ht="25.5" customHeight="1" spans="1:10">
      <c r="A1" s="14" t="s">
        <v>671</v>
      </c>
      <c r="B1" s="15"/>
      <c r="C1" s="15"/>
      <c r="D1" s="15"/>
      <c r="E1" s="15"/>
      <c r="F1" s="15"/>
      <c r="G1" s="15"/>
      <c r="H1" s="15"/>
      <c r="I1" s="15"/>
      <c r="J1" s="15"/>
    </row>
    <row r="2" customHeight="1" spans="1:10">
      <c r="A2" s="16"/>
      <c r="B2" s="16"/>
      <c r="C2" s="16"/>
      <c r="D2" s="16"/>
      <c r="E2" s="16"/>
      <c r="F2" s="16"/>
      <c r="G2" s="16"/>
      <c r="H2" s="16"/>
      <c r="I2" s="16"/>
      <c r="J2" s="83" t="s">
        <v>672</v>
      </c>
    </row>
    <row r="3" customHeight="1" spans="1:10">
      <c r="A3" s="19" t="str">
        <f>申报表封面!A8</f>
        <v>评估基准日：2022年4月30日</v>
      </c>
      <c r="B3" s="19"/>
      <c r="C3" s="19"/>
      <c r="D3" s="19"/>
      <c r="E3" s="19"/>
      <c r="F3" s="19"/>
      <c r="G3" s="19"/>
      <c r="H3" s="19"/>
      <c r="I3" s="19"/>
      <c r="J3" s="19"/>
    </row>
    <row r="4" customHeight="1" spans="1:10">
      <c r="A4" s="102" t="str">
        <f>申报表封面!C14</f>
        <v>被评估单位（产权持有人）：哈尔滨空调股份有限公司</v>
      </c>
      <c r="B4" s="22"/>
      <c r="C4" s="22"/>
      <c r="D4" s="264"/>
      <c r="E4" s="22"/>
      <c r="F4" s="22"/>
      <c r="G4" s="22"/>
      <c r="H4" s="22"/>
      <c r="I4" s="22"/>
      <c r="J4" s="23" t="s">
        <v>372</v>
      </c>
    </row>
    <row r="5" s="12" customFormat="1" customHeight="1" spans="1:11">
      <c r="A5" s="24" t="s">
        <v>373</v>
      </c>
      <c r="B5" s="24" t="s">
        <v>667</v>
      </c>
      <c r="C5" s="24" t="s">
        <v>551</v>
      </c>
      <c r="D5" s="24" t="s">
        <v>668</v>
      </c>
      <c r="E5" s="24" t="s">
        <v>519</v>
      </c>
      <c r="F5" s="65" t="s">
        <v>375</v>
      </c>
      <c r="G5" s="26" t="s">
        <v>376</v>
      </c>
      <c r="H5" s="24" t="s">
        <v>377</v>
      </c>
      <c r="I5" s="24" t="s">
        <v>378</v>
      </c>
      <c r="J5" s="24" t="s">
        <v>464</v>
      </c>
      <c r="K5" s="313" t="s">
        <v>538</v>
      </c>
    </row>
    <row r="6" customHeight="1" spans="1:10">
      <c r="A6" s="28"/>
      <c r="B6" s="29"/>
      <c r="C6" s="29"/>
      <c r="D6" s="29"/>
      <c r="E6" s="29"/>
      <c r="F6" s="49"/>
      <c r="G6" s="31"/>
      <c r="H6" s="49">
        <f t="shared" ref="H6:H17" si="0">G6-F6</f>
        <v>0</v>
      </c>
      <c r="I6" s="49" t="str">
        <f t="shared" ref="I6:I17" si="1">IF(F6=0,"  ",H6/F6*100)</f>
        <v>  </v>
      </c>
      <c r="J6" s="32"/>
    </row>
    <row r="7" customHeight="1" spans="1:10">
      <c r="A7" s="28"/>
      <c r="B7" s="29"/>
      <c r="C7" s="28"/>
      <c r="D7" s="28"/>
      <c r="E7" s="28"/>
      <c r="F7" s="49"/>
      <c r="G7" s="31"/>
      <c r="H7" s="49">
        <f t="shared" si="0"/>
        <v>0</v>
      </c>
      <c r="I7" s="49" t="str">
        <f t="shared" si="1"/>
        <v>  </v>
      </c>
      <c r="J7" s="32"/>
    </row>
    <row r="8" customHeight="1" spans="1:10">
      <c r="A8" s="28"/>
      <c r="B8" s="29"/>
      <c r="C8" s="29"/>
      <c r="D8" s="29"/>
      <c r="E8" s="29"/>
      <c r="F8" s="49"/>
      <c r="G8" s="31"/>
      <c r="H8" s="49">
        <f t="shared" si="0"/>
        <v>0</v>
      </c>
      <c r="I8" s="49" t="str">
        <f t="shared" si="1"/>
        <v>  </v>
      </c>
      <c r="J8" s="32"/>
    </row>
    <row r="9" customHeight="1" spans="1:10">
      <c r="A9" s="28"/>
      <c r="B9" s="29"/>
      <c r="C9" s="29"/>
      <c r="D9" s="29"/>
      <c r="E9" s="29"/>
      <c r="F9" s="49"/>
      <c r="G9" s="31"/>
      <c r="H9" s="49">
        <f t="shared" si="0"/>
        <v>0</v>
      </c>
      <c r="I9" s="49" t="str">
        <f t="shared" si="1"/>
        <v>  </v>
      </c>
      <c r="J9" s="32"/>
    </row>
    <row r="10" customHeight="1" spans="1:10">
      <c r="A10" s="28"/>
      <c r="B10" s="29"/>
      <c r="C10" s="29"/>
      <c r="D10" s="29"/>
      <c r="E10" s="29"/>
      <c r="F10" s="49"/>
      <c r="G10" s="31"/>
      <c r="H10" s="49">
        <f t="shared" si="0"/>
        <v>0</v>
      </c>
      <c r="I10" s="49" t="str">
        <f t="shared" si="1"/>
        <v>  </v>
      </c>
      <c r="J10" s="32"/>
    </row>
    <row r="11" customHeight="1" spans="1:10">
      <c r="A11" s="28"/>
      <c r="B11" s="29"/>
      <c r="C11" s="29"/>
      <c r="D11" s="29"/>
      <c r="E11" s="29"/>
      <c r="F11" s="49"/>
      <c r="G11" s="31"/>
      <c r="H11" s="49">
        <f t="shared" si="0"/>
        <v>0</v>
      </c>
      <c r="I11" s="49" t="str">
        <f t="shared" si="1"/>
        <v>  </v>
      </c>
      <c r="J11" s="32"/>
    </row>
    <row r="12" customHeight="1" spans="1:10">
      <c r="A12" s="28"/>
      <c r="B12" s="29"/>
      <c r="C12" s="29"/>
      <c r="D12" s="29"/>
      <c r="E12" s="29"/>
      <c r="F12" s="49"/>
      <c r="G12" s="31"/>
      <c r="H12" s="49">
        <f t="shared" si="0"/>
        <v>0</v>
      </c>
      <c r="I12" s="49" t="str">
        <f t="shared" si="1"/>
        <v>  </v>
      </c>
      <c r="J12" s="32"/>
    </row>
    <row r="13" customHeight="1" spans="1:10">
      <c r="A13" s="28"/>
      <c r="B13" s="29"/>
      <c r="C13" s="29"/>
      <c r="D13" s="29"/>
      <c r="E13" s="29"/>
      <c r="F13" s="49"/>
      <c r="G13" s="31"/>
      <c r="H13" s="49">
        <f t="shared" si="0"/>
        <v>0</v>
      </c>
      <c r="I13" s="49" t="str">
        <f t="shared" si="1"/>
        <v>  </v>
      </c>
      <c r="J13" s="32"/>
    </row>
    <row r="14" customHeight="1" spans="1:10">
      <c r="A14" s="28"/>
      <c r="B14" s="29"/>
      <c r="C14" s="29"/>
      <c r="D14" s="29"/>
      <c r="E14" s="29"/>
      <c r="F14" s="49"/>
      <c r="G14" s="31"/>
      <c r="H14" s="49">
        <f t="shared" si="0"/>
        <v>0</v>
      </c>
      <c r="I14" s="49" t="str">
        <f t="shared" si="1"/>
        <v>  </v>
      </c>
      <c r="J14" s="32"/>
    </row>
    <row r="15" customHeight="1" spans="1:10">
      <c r="A15" s="28"/>
      <c r="B15" s="29"/>
      <c r="C15" s="29"/>
      <c r="D15" s="29"/>
      <c r="E15" s="29"/>
      <c r="F15" s="49"/>
      <c r="G15" s="31"/>
      <c r="H15" s="49">
        <f t="shared" si="0"/>
        <v>0</v>
      </c>
      <c r="I15" s="49" t="str">
        <f t="shared" si="1"/>
        <v>  </v>
      </c>
      <c r="J15" s="32"/>
    </row>
    <row r="16" customHeight="1" spans="1:10">
      <c r="A16" s="28"/>
      <c r="B16" s="29"/>
      <c r="C16" s="29"/>
      <c r="D16" s="29"/>
      <c r="E16" s="29"/>
      <c r="F16" s="49"/>
      <c r="G16" s="31"/>
      <c r="H16" s="49">
        <f t="shared" si="0"/>
        <v>0</v>
      </c>
      <c r="I16" s="49" t="str">
        <f t="shared" si="1"/>
        <v>  </v>
      </c>
      <c r="J16" s="32"/>
    </row>
    <row r="17" customHeight="1" spans="1:10">
      <c r="A17" s="28"/>
      <c r="B17" s="29"/>
      <c r="C17" s="29"/>
      <c r="D17" s="29"/>
      <c r="E17" s="29"/>
      <c r="F17" s="49"/>
      <c r="G17" s="31"/>
      <c r="H17" s="49">
        <f t="shared" si="0"/>
        <v>0</v>
      </c>
      <c r="I17" s="49" t="str">
        <f t="shared" si="1"/>
        <v>  </v>
      </c>
      <c r="J17" s="32"/>
    </row>
    <row r="18" customHeight="1" spans="1:10">
      <c r="A18" s="28"/>
      <c r="B18" s="29"/>
      <c r="C18" s="29"/>
      <c r="D18" s="29"/>
      <c r="E18" s="29"/>
      <c r="F18" s="49"/>
      <c r="G18" s="31"/>
      <c r="H18" s="49"/>
      <c r="I18" s="49"/>
      <c r="J18" s="32"/>
    </row>
    <row r="19" customHeight="1" spans="1:10">
      <c r="A19" s="28"/>
      <c r="B19" s="29"/>
      <c r="C19" s="29"/>
      <c r="D19" s="29"/>
      <c r="E19" s="29"/>
      <c r="F19" s="49"/>
      <c r="G19" s="31"/>
      <c r="H19" s="49"/>
      <c r="I19" s="49"/>
      <c r="J19" s="32"/>
    </row>
    <row r="20" customHeight="1" spans="1:10">
      <c r="A20" s="28"/>
      <c r="B20" s="29"/>
      <c r="C20" s="29"/>
      <c r="D20" s="29"/>
      <c r="E20" s="29"/>
      <c r="F20" s="49"/>
      <c r="G20" s="31"/>
      <c r="H20" s="49">
        <f t="shared" ref="H20:H30" si="2">G20-F20</f>
        <v>0</v>
      </c>
      <c r="I20" s="49" t="str">
        <f t="shared" ref="I20:I30" si="3">IF(F20=0,"  ",H20/F20*100)</f>
        <v>  </v>
      </c>
      <c r="J20" s="32"/>
    </row>
    <row r="21" customHeight="1" spans="1:10">
      <c r="A21" s="28"/>
      <c r="B21" s="29"/>
      <c r="C21" s="29"/>
      <c r="D21" s="29"/>
      <c r="E21" s="29"/>
      <c r="F21" s="49"/>
      <c r="G21" s="31"/>
      <c r="H21" s="49">
        <f t="shared" si="2"/>
        <v>0</v>
      </c>
      <c r="I21" s="49" t="str">
        <f t="shared" si="3"/>
        <v>  </v>
      </c>
      <c r="J21" s="32"/>
    </row>
    <row r="22" customHeight="1" spans="1:10">
      <c r="A22" s="28"/>
      <c r="B22" s="29"/>
      <c r="C22" s="29"/>
      <c r="D22" s="29"/>
      <c r="E22" s="29"/>
      <c r="F22" s="49"/>
      <c r="G22" s="31"/>
      <c r="H22" s="49">
        <f t="shared" si="2"/>
        <v>0</v>
      </c>
      <c r="I22" s="49" t="str">
        <f t="shared" si="3"/>
        <v>  </v>
      </c>
      <c r="J22" s="32"/>
    </row>
    <row r="23" customHeight="1" spans="1:10">
      <c r="A23" s="28"/>
      <c r="B23" s="29"/>
      <c r="C23" s="29"/>
      <c r="D23" s="29"/>
      <c r="E23" s="29"/>
      <c r="F23" s="49"/>
      <c r="G23" s="31"/>
      <c r="H23" s="49">
        <f t="shared" si="2"/>
        <v>0</v>
      </c>
      <c r="I23" s="49" t="str">
        <f t="shared" si="3"/>
        <v>  </v>
      </c>
      <c r="J23" s="32"/>
    </row>
    <row r="24" customHeight="1" spans="1:10">
      <c r="A24" s="28"/>
      <c r="B24" s="29"/>
      <c r="C24" s="29"/>
      <c r="D24" s="29"/>
      <c r="E24" s="29"/>
      <c r="F24" s="49"/>
      <c r="G24" s="31"/>
      <c r="H24" s="49">
        <f t="shared" si="2"/>
        <v>0</v>
      </c>
      <c r="I24" s="49" t="str">
        <f t="shared" si="3"/>
        <v>  </v>
      </c>
      <c r="J24" s="32"/>
    </row>
    <row r="25" customHeight="1" spans="1:10">
      <c r="A25" s="28"/>
      <c r="B25" s="29"/>
      <c r="C25" s="29"/>
      <c r="D25" s="29"/>
      <c r="E25" s="29"/>
      <c r="F25" s="49"/>
      <c r="G25" s="31"/>
      <c r="H25" s="49">
        <f t="shared" si="2"/>
        <v>0</v>
      </c>
      <c r="I25" s="49" t="str">
        <f t="shared" si="3"/>
        <v>  </v>
      </c>
      <c r="J25" s="32"/>
    </row>
    <row r="26" customHeight="1" spans="1:10">
      <c r="A26" s="28"/>
      <c r="B26" s="29"/>
      <c r="C26" s="29"/>
      <c r="D26" s="29"/>
      <c r="E26" s="29"/>
      <c r="F26" s="49"/>
      <c r="G26" s="31"/>
      <c r="H26" s="49">
        <f t="shared" si="2"/>
        <v>0</v>
      </c>
      <c r="I26" s="49" t="str">
        <f t="shared" si="3"/>
        <v>  </v>
      </c>
      <c r="J26" s="32"/>
    </row>
    <row r="27" customHeight="1" spans="1:10">
      <c r="A27" s="28"/>
      <c r="B27" s="29"/>
      <c r="C27" s="29"/>
      <c r="D27" s="29"/>
      <c r="E27" s="29"/>
      <c r="F27" s="49"/>
      <c r="G27" s="31"/>
      <c r="H27" s="49">
        <f t="shared" si="2"/>
        <v>0</v>
      </c>
      <c r="I27" s="49" t="str">
        <f t="shared" si="3"/>
        <v>  </v>
      </c>
      <c r="J27" s="32"/>
    </row>
    <row r="28" customHeight="1" spans="1:10">
      <c r="A28" s="28"/>
      <c r="B28" s="29"/>
      <c r="C28" s="29"/>
      <c r="D28" s="29"/>
      <c r="E28" s="29"/>
      <c r="F28" s="49"/>
      <c r="G28" s="31"/>
      <c r="H28" s="49">
        <f t="shared" si="2"/>
        <v>0</v>
      </c>
      <c r="I28" s="49" t="str">
        <f t="shared" si="3"/>
        <v>  </v>
      </c>
      <c r="J28" s="32"/>
    </row>
    <row r="29" customHeight="1" spans="1:10">
      <c r="A29" s="28"/>
      <c r="B29" s="33" t="s">
        <v>475</v>
      </c>
      <c r="C29" s="29"/>
      <c r="D29" s="29"/>
      <c r="E29" s="29"/>
      <c r="F29" s="49"/>
      <c r="G29" s="31"/>
      <c r="H29" s="49">
        <f t="shared" si="2"/>
        <v>0</v>
      </c>
      <c r="I29" s="49" t="str">
        <f t="shared" si="3"/>
        <v>  </v>
      </c>
      <c r="J29" s="32"/>
    </row>
    <row r="30" customHeight="1" spans="1:10">
      <c r="A30" s="34" t="s">
        <v>539</v>
      </c>
      <c r="B30" s="26"/>
      <c r="C30" s="24"/>
      <c r="D30" s="24"/>
      <c r="E30" s="24"/>
      <c r="F30" s="44">
        <f>SUM(F6:F29)</f>
        <v>0</v>
      </c>
      <c r="G30" s="36">
        <f>SUM(G6:G29)</f>
        <v>0</v>
      </c>
      <c r="H30" s="44">
        <f t="shared" si="2"/>
        <v>0</v>
      </c>
      <c r="I30" s="44" t="str">
        <f t="shared" si="3"/>
        <v>  </v>
      </c>
      <c r="J30" s="37"/>
    </row>
    <row r="31" customHeight="1" spans="1:10">
      <c r="A31" s="38" t="str">
        <f>申报表封面!C18</f>
        <v>被评估单位填表人：</v>
      </c>
      <c r="B31" s="38"/>
      <c r="C31" s="38"/>
      <c r="D31" s="38"/>
      <c r="E31" s="38"/>
      <c r="F31" s="39" t="str">
        <f>CONCATENATE(索引!$D$6,"：",索引!$D34,"    ",索引!$E34)</f>
        <v>评估人员：    </v>
      </c>
      <c r="G31" s="174"/>
      <c r="H31" s="174"/>
      <c r="I31" s="174"/>
      <c r="J31" s="38"/>
    </row>
    <row r="32" customHeight="1" spans="1:10">
      <c r="A32" s="174" t="str">
        <f>申报表封面!C20</f>
        <v>填表日期：</v>
      </c>
      <c r="B32" s="174"/>
      <c r="C32" s="174"/>
      <c r="D32" s="174"/>
      <c r="E32" s="319"/>
      <c r="F32" s="319"/>
      <c r="G32" s="319"/>
      <c r="H32" s="319"/>
      <c r="I32" s="174"/>
      <c r="J32" s="174"/>
    </row>
    <row r="33" customHeight="1" spans="1:10">
      <c r="A33" s="71" t="s">
        <v>477</v>
      </c>
      <c r="B33" s="71"/>
      <c r="C33" s="71"/>
      <c r="D33" s="71"/>
      <c r="E33" s="71"/>
      <c r="F33" s="71"/>
      <c r="G33" s="71"/>
      <c r="H33" s="71"/>
      <c r="I33" s="71"/>
      <c r="J33" s="22"/>
    </row>
    <row r="34" customHeight="1" spans="1:10">
      <c r="A34" s="71"/>
      <c r="B34" s="72" t="s">
        <v>673</v>
      </c>
      <c r="C34" s="71"/>
      <c r="D34" s="71"/>
      <c r="E34" s="71"/>
      <c r="F34" s="71"/>
      <c r="G34" s="71"/>
      <c r="H34" s="71"/>
      <c r="I34" s="71"/>
      <c r="J34" s="22"/>
    </row>
    <row r="35" customHeight="1" spans="1:10">
      <c r="A35" s="71"/>
      <c r="B35" s="72" t="s">
        <v>674</v>
      </c>
      <c r="C35" s="71"/>
      <c r="D35" s="71"/>
      <c r="E35" s="71"/>
      <c r="F35" s="71"/>
      <c r="G35" s="71"/>
      <c r="H35" s="71"/>
      <c r="I35" s="71"/>
      <c r="J35" s="22"/>
    </row>
    <row r="36" customHeight="1" spans="1:10">
      <c r="A36" s="71"/>
      <c r="B36" s="71"/>
      <c r="C36" s="71"/>
      <c r="D36" s="71"/>
      <c r="E36" s="71"/>
      <c r="F36" s="71"/>
      <c r="G36" s="71"/>
      <c r="H36" s="71"/>
      <c r="I36" s="71"/>
      <c r="J36" s="22"/>
    </row>
    <row r="37" customHeight="1" spans="1:10">
      <c r="A37" s="18"/>
      <c r="B37" s="18"/>
      <c r="C37" s="18"/>
      <c r="D37" s="18"/>
      <c r="E37" s="18"/>
      <c r="F37" s="18"/>
      <c r="G37" s="18"/>
      <c r="H37" s="18"/>
      <c r="I37" s="18"/>
      <c r="J37" s="18"/>
    </row>
    <row r="38" customHeight="1" spans="1:10">
      <c r="A38" s="18"/>
      <c r="B38" s="18"/>
      <c r="C38" s="18"/>
      <c r="D38" s="18"/>
      <c r="E38" s="18"/>
      <c r="F38" s="18"/>
      <c r="G38" s="18"/>
      <c r="H38" s="18"/>
      <c r="I38" s="18"/>
      <c r="J38" s="18"/>
    </row>
    <row r="39" customHeight="1" spans="1:10">
      <c r="A39" s="18"/>
      <c r="B39" s="18"/>
      <c r="C39" s="18"/>
      <c r="D39" s="18"/>
      <c r="E39" s="18"/>
      <c r="F39" s="18"/>
      <c r="G39" s="18"/>
      <c r="H39" s="18"/>
      <c r="I39" s="18"/>
      <c r="J39" s="18"/>
    </row>
    <row r="40" customHeight="1" spans="1:10">
      <c r="A40" s="18"/>
      <c r="B40" s="18"/>
      <c r="C40" s="18"/>
      <c r="D40" s="18"/>
      <c r="E40" s="18"/>
      <c r="F40" s="18"/>
      <c r="G40" s="18"/>
      <c r="H40" s="18"/>
      <c r="I40" s="18"/>
      <c r="J40" s="18"/>
    </row>
    <row r="41" customHeight="1" spans="1:10">
      <c r="A41" s="18"/>
      <c r="B41" s="18"/>
      <c r="C41" s="18"/>
      <c r="D41" s="18"/>
      <c r="E41" s="18"/>
      <c r="F41" s="18"/>
      <c r="G41" s="18"/>
      <c r="H41" s="18"/>
      <c r="I41" s="18"/>
      <c r="J41" s="18"/>
    </row>
    <row r="42" customHeight="1" spans="1:10">
      <c r="A42" s="18"/>
      <c r="B42" s="18"/>
      <c r="C42" s="18"/>
      <c r="D42" s="18"/>
      <c r="E42" s="18"/>
      <c r="F42" s="18"/>
      <c r="G42" s="18"/>
      <c r="H42" s="18"/>
      <c r="I42" s="18"/>
      <c r="J42" s="18"/>
    </row>
    <row r="43" customHeight="1" spans="1:10">
      <c r="A43" s="18"/>
      <c r="B43" s="18"/>
      <c r="C43" s="18"/>
      <c r="D43" s="18"/>
      <c r="E43" s="18"/>
      <c r="F43" s="18"/>
      <c r="G43" s="18"/>
      <c r="H43" s="18"/>
      <c r="I43" s="18"/>
      <c r="J43" s="18"/>
    </row>
    <row r="44" customHeight="1" spans="1:10">
      <c r="A44" s="18"/>
      <c r="B44" s="18"/>
      <c r="C44" s="18"/>
      <c r="D44" s="18"/>
      <c r="E44" s="18"/>
      <c r="F44" s="18"/>
      <c r="G44" s="18"/>
      <c r="H44" s="18"/>
      <c r="I44" s="18"/>
      <c r="J44" s="18"/>
    </row>
    <row r="45" customHeight="1" spans="1:10">
      <c r="A45" s="18"/>
      <c r="B45" s="18"/>
      <c r="C45" s="18"/>
      <c r="D45" s="18"/>
      <c r="E45" s="18"/>
      <c r="F45" s="18"/>
      <c r="G45" s="18"/>
      <c r="H45" s="18"/>
      <c r="I45" s="18"/>
      <c r="J45" s="18"/>
    </row>
    <row r="46" customHeight="1" spans="1:10">
      <c r="A46" s="18"/>
      <c r="B46" s="18"/>
      <c r="C46" s="18"/>
      <c r="D46" s="18"/>
      <c r="E46" s="18"/>
      <c r="F46" s="18"/>
      <c r="G46" s="18"/>
      <c r="H46" s="18"/>
      <c r="I46" s="18"/>
      <c r="J46" s="18"/>
    </row>
    <row r="47" customHeight="1" spans="1:10">
      <c r="A47" s="18"/>
      <c r="B47" s="18"/>
      <c r="C47" s="18"/>
      <c r="D47" s="18"/>
      <c r="E47" s="18"/>
      <c r="F47" s="18"/>
      <c r="G47" s="18"/>
      <c r="H47" s="18"/>
      <c r="I47" s="18"/>
      <c r="J47" s="18"/>
    </row>
    <row r="48" customHeight="1" spans="1:10">
      <c r="A48" s="18"/>
      <c r="B48" s="18"/>
      <c r="C48" s="18"/>
      <c r="D48" s="18"/>
      <c r="E48" s="18"/>
      <c r="F48" s="18"/>
      <c r="G48" s="18"/>
      <c r="H48" s="18"/>
      <c r="I48" s="18"/>
      <c r="J48" s="18"/>
    </row>
    <row r="49" customHeight="1" spans="1:10">
      <c r="A49" s="18"/>
      <c r="B49" s="18"/>
      <c r="C49" s="18"/>
      <c r="D49" s="18"/>
      <c r="E49" s="18"/>
      <c r="F49" s="18"/>
      <c r="G49" s="18"/>
      <c r="H49" s="18"/>
      <c r="I49" s="18"/>
      <c r="J49" s="18"/>
    </row>
    <row r="50" customHeight="1" spans="1:10">
      <c r="A50" s="18"/>
      <c r="B50" s="18"/>
      <c r="C50" s="18"/>
      <c r="D50" s="18"/>
      <c r="E50" s="18"/>
      <c r="F50" s="18"/>
      <c r="G50" s="18"/>
      <c r="H50" s="18"/>
      <c r="I50" s="18"/>
      <c r="J50" s="18"/>
    </row>
    <row r="51" customHeight="1" spans="1:10">
      <c r="A51" s="18"/>
      <c r="B51" s="18"/>
      <c r="C51" s="18"/>
      <c r="D51" s="18"/>
      <c r="E51" s="18"/>
      <c r="F51" s="18"/>
      <c r="G51" s="18"/>
      <c r="H51" s="18"/>
      <c r="I51" s="18"/>
      <c r="J51" s="18"/>
    </row>
    <row r="52" customHeight="1" spans="1:10">
      <c r="A52" s="18"/>
      <c r="B52" s="18"/>
      <c r="C52" s="18"/>
      <c r="D52" s="18"/>
      <c r="E52" s="18"/>
      <c r="F52" s="18"/>
      <c r="G52" s="18"/>
      <c r="H52" s="18"/>
      <c r="I52" s="18"/>
      <c r="J52" s="18"/>
    </row>
    <row r="53" customHeight="1" spans="1:10">
      <c r="A53" s="18"/>
      <c r="B53" s="18"/>
      <c r="C53" s="18"/>
      <c r="D53" s="18"/>
      <c r="E53" s="18"/>
      <c r="F53" s="18"/>
      <c r="G53" s="18"/>
      <c r="H53" s="18"/>
      <c r="I53" s="18"/>
      <c r="J53" s="18"/>
    </row>
    <row r="54" customHeight="1" spans="1:10">
      <c r="A54" s="18"/>
      <c r="B54" s="18"/>
      <c r="C54" s="18"/>
      <c r="D54" s="18"/>
      <c r="E54" s="18"/>
      <c r="F54" s="18"/>
      <c r="G54" s="18"/>
      <c r="H54" s="18"/>
      <c r="I54" s="18"/>
      <c r="J54" s="18"/>
    </row>
    <row r="55" customHeight="1" spans="1:10">
      <c r="A55" s="18"/>
      <c r="B55" s="18"/>
      <c r="C55" s="18"/>
      <c r="D55" s="18"/>
      <c r="E55" s="18"/>
      <c r="F55" s="18"/>
      <c r="G55" s="18"/>
      <c r="H55" s="18"/>
      <c r="I55" s="18"/>
      <c r="J55" s="18"/>
    </row>
    <row r="56" customHeight="1" spans="1:10">
      <c r="A56" s="18"/>
      <c r="B56" s="18"/>
      <c r="C56" s="18"/>
      <c r="D56" s="18"/>
      <c r="E56" s="18"/>
      <c r="F56" s="18"/>
      <c r="G56" s="18"/>
      <c r="H56" s="18"/>
      <c r="I56" s="18"/>
      <c r="J56" s="18"/>
    </row>
    <row r="57" customHeight="1" spans="1:10">
      <c r="A57" s="18"/>
      <c r="B57" s="18"/>
      <c r="C57" s="18"/>
      <c r="D57" s="18"/>
      <c r="E57" s="18"/>
      <c r="F57" s="18"/>
      <c r="G57" s="18"/>
      <c r="H57" s="18"/>
      <c r="I57" s="18"/>
      <c r="J57" s="18"/>
    </row>
    <row r="58" customHeight="1" spans="1:10">
      <c r="A58" s="18"/>
      <c r="B58" s="18"/>
      <c r="C58" s="18"/>
      <c r="D58" s="18"/>
      <c r="E58" s="18"/>
      <c r="F58" s="18"/>
      <c r="G58" s="18"/>
      <c r="H58" s="18"/>
      <c r="I58" s="18"/>
      <c r="J58" s="18"/>
    </row>
    <row r="59" customHeight="1" spans="1:10">
      <c r="A59" s="18"/>
      <c r="B59" s="18"/>
      <c r="C59" s="18"/>
      <c r="D59" s="18"/>
      <c r="E59" s="18"/>
      <c r="F59" s="18"/>
      <c r="G59" s="18"/>
      <c r="H59" s="18"/>
      <c r="I59" s="18"/>
      <c r="J59" s="18"/>
    </row>
    <row r="60" customHeight="1" spans="1:10">
      <c r="A60" s="18"/>
      <c r="B60" s="18"/>
      <c r="C60" s="18"/>
      <c r="D60" s="18"/>
      <c r="E60" s="18"/>
      <c r="F60" s="18"/>
      <c r="G60" s="18"/>
      <c r="H60" s="18"/>
      <c r="I60" s="18"/>
      <c r="J60" s="18"/>
    </row>
  </sheetData>
  <mergeCells count="1">
    <mergeCell ref="A30:B30"/>
  </mergeCells>
  <printOptions horizontalCentered="1"/>
  <pageMargins left="0.748031496062992" right="0.748031496062992" top="0.78740157480315" bottom="0.590551181102362" header="1.37795275590551" footer="0.511811023622047"/>
  <pageSetup paperSize="9" fitToHeight="0" orientation="landscape" blackAndWhite="1" useFirstPageNumber="1"/>
  <headerFooter scaleWithDoc="0">
    <oddHeader>&amp;R&amp;"宋体,常规"&amp;10第&amp;"Arial Narrow,常规"&amp;P&amp;"宋体,常规"页，共&amp;"Arial Narrow,常规"&amp;N&amp;"宋体,常规"页</oddHeader>
  </headerFooter>
  <drawing r:id="rId2"/>
  <legacyDrawing r:id="rId3"/>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indexed="10"/>
  </sheetPr>
  <dimension ref="A1:J60"/>
  <sheetViews>
    <sheetView workbookViewId="0">
      <selection activeCell="D11" sqref="D11"/>
    </sheetView>
  </sheetViews>
  <sheetFormatPr defaultColWidth="9" defaultRowHeight="15.75" customHeight="1"/>
  <cols>
    <col min="1" max="1" width="7.625" style="13" customWidth="1"/>
    <col min="2" max="2" width="28.875" style="13" customWidth="1"/>
    <col min="3" max="6" width="21.375" style="13" customWidth="1"/>
    <col min="7" max="16384" width="9" style="13"/>
  </cols>
  <sheetData>
    <row r="1" s="11" customFormat="1" ht="25.5" customHeight="1" spans="1:6">
      <c r="A1" s="14" t="s">
        <v>675</v>
      </c>
      <c r="B1" s="15"/>
      <c r="C1" s="15"/>
      <c r="D1" s="15"/>
      <c r="E1" s="15"/>
      <c r="F1" s="15"/>
    </row>
    <row r="2" customHeight="1" spans="1:10">
      <c r="A2" s="22"/>
      <c r="B2" s="22"/>
      <c r="C2" s="22"/>
      <c r="D2" s="16"/>
      <c r="E2" s="16"/>
      <c r="F2" s="83" t="s">
        <v>676</v>
      </c>
      <c r="G2" s="18"/>
      <c r="H2" s="18"/>
      <c r="I2" s="18"/>
      <c r="J2" s="18"/>
    </row>
    <row r="3" customHeight="1" spans="1:10">
      <c r="A3" s="19" t="str">
        <f>申报表封面!A8</f>
        <v>评估基准日：2022年4月30日</v>
      </c>
      <c r="B3" s="19"/>
      <c r="C3" s="19"/>
      <c r="D3" s="19"/>
      <c r="E3" s="19"/>
      <c r="F3" s="19"/>
      <c r="G3" s="18"/>
      <c r="H3" s="18"/>
      <c r="I3" s="18"/>
      <c r="J3" s="18"/>
    </row>
    <row r="4" customHeight="1" spans="1:10">
      <c r="A4" s="45" t="str">
        <f>申报表封面!C14</f>
        <v>被评估单位（产权持有人）：哈尔滨空调股份有限公司</v>
      </c>
      <c r="B4" s="45"/>
      <c r="C4" s="45"/>
      <c r="D4" s="22"/>
      <c r="E4" s="22"/>
      <c r="F4" s="324" t="s">
        <v>437</v>
      </c>
      <c r="G4" s="18"/>
      <c r="H4" s="18"/>
      <c r="I4" s="18"/>
      <c r="J4" s="18"/>
    </row>
    <row r="5" s="12" customFormat="1" customHeight="1" spans="1:10">
      <c r="A5" s="325" t="s">
        <v>438</v>
      </c>
      <c r="B5" s="325" t="s">
        <v>439</v>
      </c>
      <c r="C5" s="326" t="s">
        <v>440</v>
      </c>
      <c r="D5" s="325" t="s">
        <v>441</v>
      </c>
      <c r="E5" s="325" t="s">
        <v>442</v>
      </c>
      <c r="F5" s="325" t="s">
        <v>443</v>
      </c>
      <c r="G5" s="41"/>
      <c r="H5" s="41"/>
      <c r="I5" s="41"/>
      <c r="J5" s="41"/>
    </row>
    <row r="6" customHeight="1" spans="1:10">
      <c r="A6" s="159" t="s">
        <v>69</v>
      </c>
      <c r="B6" s="103" t="s">
        <v>677</v>
      </c>
      <c r="C6" s="36">
        <f>'4-1可供出售金融资产汇总'!C30</f>
        <v>0</v>
      </c>
      <c r="D6" s="36">
        <f>'4-1可供出售金融资产汇总'!D30</f>
        <v>0</v>
      </c>
      <c r="E6" s="36">
        <f>'4-1可供出售金融资产汇总'!E30</f>
        <v>0</v>
      </c>
      <c r="F6" s="323">
        <f>IF(C6=0,0,ROUND(E6/C6*100,2))</f>
        <v>0</v>
      </c>
      <c r="G6" s="18"/>
      <c r="H6" s="18"/>
      <c r="I6" s="18"/>
      <c r="J6" s="18"/>
    </row>
    <row r="7" customHeight="1" spans="1:10">
      <c r="A7" s="159" t="s">
        <v>77</v>
      </c>
      <c r="B7" s="103" t="s">
        <v>678</v>
      </c>
      <c r="C7" s="36">
        <f>'4-2持有到期投资'!H30</f>
        <v>0</v>
      </c>
      <c r="D7" s="36">
        <f>'4-2持有到期投资'!I30</f>
        <v>0</v>
      </c>
      <c r="E7" s="36">
        <f>'4-2持有到期投资'!J30</f>
        <v>0</v>
      </c>
      <c r="F7" s="323">
        <f t="shared" ref="F7:F22" si="0">IF(C7=0,0,ROUND(E7/C7*100,2))</f>
        <v>0</v>
      </c>
      <c r="G7" s="18"/>
      <c r="H7" s="18"/>
      <c r="I7" s="18"/>
      <c r="J7" s="18"/>
    </row>
    <row r="8" customHeight="1" spans="1:10">
      <c r="A8" s="159" t="s">
        <v>79</v>
      </c>
      <c r="B8" s="103" t="s">
        <v>679</v>
      </c>
      <c r="C8" s="36">
        <f>'4-3长期应收'!E30</f>
        <v>0</v>
      </c>
      <c r="D8" s="36">
        <f>'4-3长期应收'!F30</f>
        <v>0</v>
      </c>
      <c r="E8" s="36">
        <f>'4-3长期应收'!G30</f>
        <v>0</v>
      </c>
      <c r="F8" s="323">
        <f t="shared" si="0"/>
        <v>0</v>
      </c>
      <c r="G8" s="18"/>
      <c r="H8" s="18"/>
      <c r="I8" s="18"/>
      <c r="J8" s="18"/>
    </row>
    <row r="9" customHeight="1" spans="1:10">
      <c r="A9" s="159" t="s">
        <v>81</v>
      </c>
      <c r="B9" s="103" t="s">
        <v>680</v>
      </c>
      <c r="C9" s="36">
        <f>'4-4股权投资'!G30</f>
        <v>0</v>
      </c>
      <c r="D9" s="36">
        <f>'4-4股权投资'!H30</f>
        <v>0</v>
      </c>
      <c r="E9" s="36">
        <f>'4-4股权投资'!I30</f>
        <v>0</v>
      </c>
      <c r="F9" s="323">
        <f t="shared" si="0"/>
        <v>0</v>
      </c>
      <c r="G9" s="18"/>
      <c r="H9" s="18"/>
      <c r="I9" s="18"/>
      <c r="J9" s="18"/>
    </row>
    <row r="10" customHeight="1" spans="1:10">
      <c r="A10" s="159" t="s">
        <v>681</v>
      </c>
      <c r="B10" s="103" t="s">
        <v>682</v>
      </c>
      <c r="C10" s="44">
        <f>'4-5-1投资性房地产'!T35</f>
        <v>0</v>
      </c>
      <c r="D10" s="44">
        <f>'4-5-1投资性房地产'!X35</f>
        <v>0</v>
      </c>
      <c r="E10" s="44">
        <f>D10-C10</f>
        <v>0</v>
      </c>
      <c r="F10" s="323">
        <f t="shared" si="0"/>
        <v>0</v>
      </c>
      <c r="G10" s="18"/>
      <c r="H10" s="18"/>
      <c r="I10" s="18"/>
      <c r="J10" s="18"/>
    </row>
    <row r="11" customHeight="1" spans="1:10">
      <c r="A11" s="159" t="s">
        <v>91</v>
      </c>
      <c r="B11" s="103" t="s">
        <v>683</v>
      </c>
      <c r="C11" s="44" t="e">
        <f>#REF!</f>
        <v>#REF!</v>
      </c>
      <c r="D11" s="44" t="e">
        <f>#REF!</f>
        <v>#REF!</v>
      </c>
      <c r="E11" s="44" t="e">
        <f>#REF!</f>
        <v>#REF!</v>
      </c>
      <c r="F11" s="323" t="e">
        <f t="shared" si="0"/>
        <v>#REF!</v>
      </c>
      <c r="G11" s="18"/>
      <c r="H11" s="18"/>
      <c r="I11" s="18"/>
      <c r="J11" s="18"/>
    </row>
    <row r="12" customHeight="1" spans="1:10">
      <c r="A12" s="159" t="s">
        <v>109</v>
      </c>
      <c r="B12" s="103" t="s">
        <v>684</v>
      </c>
      <c r="C12" s="36">
        <f>'4-7在建工程汇总'!C30</f>
        <v>0</v>
      </c>
      <c r="D12" s="36">
        <f>'4-7在建工程汇总'!D30</f>
        <v>0</v>
      </c>
      <c r="E12" s="36">
        <f>'4-7在建工程汇总'!E30</f>
        <v>0</v>
      </c>
      <c r="F12" s="323">
        <f t="shared" si="0"/>
        <v>0</v>
      </c>
      <c r="G12" s="18"/>
      <c r="H12" s="18"/>
      <c r="I12" s="18"/>
      <c r="J12" s="18"/>
    </row>
    <row r="13" customHeight="1" spans="1:10">
      <c r="A13" s="159" t="s">
        <v>115</v>
      </c>
      <c r="B13" s="103" t="s">
        <v>685</v>
      </c>
      <c r="C13" s="36">
        <f>'4-8工程物资'!G30</f>
        <v>0</v>
      </c>
      <c r="D13" s="36">
        <f>'4-8工程物资'!J30</f>
        <v>0</v>
      </c>
      <c r="E13" s="36">
        <f>'4-8工程物资'!K30</f>
        <v>0</v>
      </c>
      <c r="F13" s="323">
        <f t="shared" si="0"/>
        <v>0</v>
      </c>
      <c r="G13" s="18"/>
      <c r="H13" s="18"/>
      <c r="I13" s="18"/>
      <c r="J13" s="18"/>
    </row>
    <row r="14" customHeight="1" spans="1:10">
      <c r="A14" s="159" t="s">
        <v>117</v>
      </c>
      <c r="B14" s="103" t="s">
        <v>686</v>
      </c>
      <c r="C14" s="36">
        <f>'4-9固定资产清理'!D30</f>
        <v>0</v>
      </c>
      <c r="D14" s="44">
        <f>'4-9固定资产清理'!E30</f>
        <v>0</v>
      </c>
      <c r="E14" s="44">
        <f>'4-9固定资产清理'!F30</f>
        <v>0</v>
      </c>
      <c r="F14" s="323">
        <f t="shared" si="0"/>
        <v>0</v>
      </c>
      <c r="G14" s="18"/>
      <c r="H14" s="18"/>
      <c r="I14" s="18"/>
      <c r="J14" s="18"/>
    </row>
    <row r="15" customHeight="1" spans="1:10">
      <c r="A15" s="159" t="s">
        <v>119</v>
      </c>
      <c r="B15" s="103" t="s">
        <v>687</v>
      </c>
      <c r="C15" s="36">
        <f>'4-10生产性生物资产'!H30</f>
        <v>0</v>
      </c>
      <c r="D15" s="36">
        <f>'4-10生产性生物资产'!K30</f>
        <v>0</v>
      </c>
      <c r="E15" s="36">
        <f>D15-C15</f>
        <v>0</v>
      </c>
      <c r="F15" s="323">
        <f t="shared" si="0"/>
        <v>0</v>
      </c>
      <c r="G15" s="18"/>
      <c r="H15" s="18"/>
      <c r="I15" s="18"/>
      <c r="J15" s="18"/>
    </row>
    <row r="16" customHeight="1" spans="1:10">
      <c r="A16" s="159" t="s">
        <v>121</v>
      </c>
      <c r="B16" s="103" t="s">
        <v>688</v>
      </c>
      <c r="C16" s="36">
        <f>'4-11油气资产'!I30</f>
        <v>0</v>
      </c>
      <c r="D16" s="36">
        <f>'4-11油气资产'!L30</f>
        <v>0</v>
      </c>
      <c r="E16" s="36">
        <f>D16-C16</f>
        <v>0</v>
      </c>
      <c r="F16" s="323">
        <f t="shared" si="0"/>
        <v>0</v>
      </c>
      <c r="G16" s="18"/>
      <c r="H16" s="18"/>
      <c r="I16" s="18"/>
      <c r="J16" s="18"/>
    </row>
    <row r="17" customHeight="1" spans="1:10">
      <c r="A17" s="85" t="s">
        <v>123</v>
      </c>
      <c r="B17" s="327" t="s">
        <v>340</v>
      </c>
      <c r="C17" s="36">
        <f>'4-12无形资产汇总'!C30</f>
        <v>0</v>
      </c>
      <c r="D17" s="44">
        <f>'4-12无形资产汇总'!D30</f>
        <v>0</v>
      </c>
      <c r="E17" s="44">
        <f>'4-12无形资产汇总'!E30</f>
        <v>0</v>
      </c>
      <c r="F17" s="323">
        <f t="shared" si="0"/>
        <v>0</v>
      </c>
      <c r="G17" s="18"/>
      <c r="H17" s="18"/>
      <c r="I17" s="18"/>
      <c r="J17" s="18"/>
    </row>
    <row r="18" customHeight="1" spans="1:10">
      <c r="A18" s="85" t="s">
        <v>131</v>
      </c>
      <c r="B18" s="327" t="s">
        <v>342</v>
      </c>
      <c r="C18" s="36">
        <f>'4-13开发支出'!D30</f>
        <v>0</v>
      </c>
      <c r="D18" s="44">
        <f>'4-13开发支出'!E30</f>
        <v>0</v>
      </c>
      <c r="E18" s="44">
        <f>'4-13开发支出'!F30</f>
        <v>0</v>
      </c>
      <c r="F18" s="323">
        <f t="shared" si="0"/>
        <v>0</v>
      </c>
      <c r="G18" s="18"/>
      <c r="H18" s="18"/>
      <c r="I18" s="18"/>
      <c r="J18" s="18"/>
    </row>
    <row r="19" customHeight="1" spans="1:10">
      <c r="A19" s="85" t="s">
        <v>133</v>
      </c>
      <c r="B19" s="327" t="s">
        <v>344</v>
      </c>
      <c r="C19" s="36">
        <f>'4-14商誉'!D30</f>
        <v>0</v>
      </c>
      <c r="D19" s="44">
        <f>'4-14商誉'!E30</f>
        <v>0</v>
      </c>
      <c r="E19" s="44">
        <f>'4-14商誉'!F30</f>
        <v>0</v>
      </c>
      <c r="F19" s="323">
        <f t="shared" si="0"/>
        <v>0</v>
      </c>
      <c r="G19" s="18"/>
      <c r="H19" s="18"/>
      <c r="I19" s="18"/>
      <c r="J19" s="18"/>
    </row>
    <row r="20" customHeight="1" spans="1:10">
      <c r="A20" s="85" t="s">
        <v>135</v>
      </c>
      <c r="B20" s="327" t="s">
        <v>346</v>
      </c>
      <c r="C20" s="36">
        <f>'4-15长期待摊费用'!F29</f>
        <v>0</v>
      </c>
      <c r="D20" s="44">
        <f>'4-15长期待摊费用'!H29</f>
        <v>0</v>
      </c>
      <c r="E20" s="44">
        <f>'4-15长期待摊费用'!I29</f>
        <v>0</v>
      </c>
      <c r="F20" s="323">
        <f t="shared" si="0"/>
        <v>0</v>
      </c>
      <c r="G20" s="18"/>
      <c r="H20" s="18"/>
      <c r="I20" s="18"/>
      <c r="J20" s="18"/>
    </row>
    <row r="21" customHeight="1" spans="1:10">
      <c r="A21" s="85" t="s">
        <v>137</v>
      </c>
      <c r="B21" s="327" t="s">
        <v>348</v>
      </c>
      <c r="C21" s="36">
        <f>'4-16递延所得税资产'!D30</f>
        <v>0</v>
      </c>
      <c r="D21" s="44">
        <f>'4-16递延所得税资产'!E30</f>
        <v>0</v>
      </c>
      <c r="E21" s="44">
        <f>D21-C21</f>
        <v>0</v>
      </c>
      <c r="F21" s="323">
        <f t="shared" si="0"/>
        <v>0</v>
      </c>
      <c r="G21" s="18"/>
      <c r="H21" s="18"/>
      <c r="I21" s="18"/>
      <c r="J21" s="18"/>
    </row>
    <row r="22" customHeight="1" spans="1:10">
      <c r="A22" s="85" t="s">
        <v>139</v>
      </c>
      <c r="B22" s="327" t="s">
        <v>350</v>
      </c>
      <c r="C22" s="36">
        <f>'4-17其他非流动资产'!D30</f>
        <v>0</v>
      </c>
      <c r="D22" s="44">
        <f>'4-17其他非流动资产'!E30</f>
        <v>0</v>
      </c>
      <c r="E22" s="44">
        <f>'4-17其他非流动资产'!F30</f>
        <v>0</v>
      </c>
      <c r="F22" s="323">
        <f t="shared" si="0"/>
        <v>0</v>
      </c>
      <c r="G22" s="18"/>
      <c r="H22" s="18"/>
      <c r="I22" s="18"/>
      <c r="J22" s="18"/>
    </row>
    <row r="23" customHeight="1" spans="1:10">
      <c r="A23" s="85"/>
      <c r="B23" s="325"/>
      <c r="C23" s="36"/>
      <c r="D23" s="44"/>
      <c r="E23" s="44"/>
      <c r="F23" s="44"/>
      <c r="G23" s="18"/>
      <c r="H23" s="18"/>
      <c r="I23" s="18"/>
      <c r="J23" s="18"/>
    </row>
    <row r="24" customHeight="1" spans="1:10">
      <c r="A24" s="85"/>
      <c r="B24" s="325"/>
      <c r="C24" s="36"/>
      <c r="D24" s="44"/>
      <c r="E24" s="44"/>
      <c r="F24" s="44"/>
      <c r="G24" s="18"/>
      <c r="H24" s="18"/>
      <c r="I24" s="18"/>
      <c r="J24" s="18"/>
    </row>
    <row r="25" customHeight="1" spans="1:10">
      <c r="A25" s="85"/>
      <c r="B25" s="325"/>
      <c r="C25" s="36"/>
      <c r="D25" s="44"/>
      <c r="E25" s="44"/>
      <c r="F25" s="44"/>
      <c r="G25" s="18"/>
      <c r="H25" s="18"/>
      <c r="I25" s="18"/>
      <c r="J25" s="18"/>
    </row>
    <row r="26" customHeight="1" spans="1:10">
      <c r="A26" s="85"/>
      <c r="B26" s="325"/>
      <c r="C26" s="36"/>
      <c r="D26" s="44"/>
      <c r="E26" s="44"/>
      <c r="F26" s="44"/>
      <c r="G26" s="18"/>
      <c r="H26" s="18"/>
      <c r="I26" s="18"/>
      <c r="J26" s="18"/>
    </row>
    <row r="27" customHeight="1" spans="1:10">
      <c r="A27" s="85"/>
      <c r="B27" s="325"/>
      <c r="C27" s="36"/>
      <c r="D27" s="44"/>
      <c r="E27" s="44"/>
      <c r="F27" s="44"/>
      <c r="G27" s="18"/>
      <c r="H27" s="18"/>
      <c r="I27" s="18"/>
      <c r="J27" s="18"/>
    </row>
    <row r="28" customHeight="1" spans="1:10">
      <c r="A28" s="85"/>
      <c r="B28" s="325"/>
      <c r="C28" s="36"/>
      <c r="D28" s="44"/>
      <c r="E28" s="44"/>
      <c r="F28" s="44"/>
      <c r="G28" s="18"/>
      <c r="H28" s="18"/>
      <c r="I28" s="18"/>
      <c r="J28" s="18"/>
    </row>
    <row r="29" customHeight="1" spans="1:10">
      <c r="A29" s="37"/>
      <c r="B29" s="325"/>
      <c r="C29" s="36"/>
      <c r="D29" s="44"/>
      <c r="E29" s="44"/>
      <c r="F29" s="44"/>
      <c r="G29" s="18"/>
      <c r="H29" s="18"/>
      <c r="I29" s="18"/>
      <c r="J29" s="18"/>
    </row>
    <row r="30" customHeight="1" spans="1:10">
      <c r="A30" s="328" t="s">
        <v>689</v>
      </c>
      <c r="B30" s="326"/>
      <c r="C30" s="36" t="e">
        <f>SUM(C6:C29)</f>
        <v>#REF!</v>
      </c>
      <c r="D30" s="36" t="e">
        <f>SUM(D6:D29)</f>
        <v>#REF!</v>
      </c>
      <c r="E30" s="44" t="e">
        <f>D30-C30</f>
        <v>#REF!</v>
      </c>
      <c r="F30" s="323" t="e">
        <f>IF(C30=0,0,ROUND(E30/C30*100,2))</f>
        <v>#REF!</v>
      </c>
      <c r="G30" s="18"/>
      <c r="H30" s="18"/>
      <c r="I30" s="18"/>
      <c r="J30" s="18"/>
    </row>
    <row r="31" customHeight="1" spans="1:10">
      <c r="A31" s="329"/>
      <c r="B31" s="22"/>
      <c r="C31" s="22"/>
      <c r="D31" s="39" t="str">
        <f>CONCATENATE(索引!$D$6,"：",索引!$D35,"    ",索引!$E35)</f>
        <v>评估人员：    </v>
      </c>
      <c r="E31" s="39"/>
      <c r="F31" s="39"/>
      <c r="G31" s="18"/>
      <c r="H31" s="18"/>
      <c r="I31" s="18"/>
      <c r="J31" s="18"/>
    </row>
    <row r="32" customHeight="1" spans="1:10">
      <c r="A32" s="89"/>
      <c r="B32" s="18"/>
      <c r="C32" s="18"/>
      <c r="D32" s="18"/>
      <c r="E32" s="18"/>
      <c r="F32" s="18"/>
      <c r="G32" s="18"/>
      <c r="H32" s="18"/>
      <c r="I32" s="18"/>
      <c r="J32" s="18"/>
    </row>
    <row r="33" customHeight="1" spans="1:10">
      <c r="A33" s="18"/>
      <c r="B33" s="18"/>
      <c r="C33" s="18"/>
      <c r="D33" s="18"/>
      <c r="E33" s="18"/>
      <c r="F33" s="18"/>
      <c r="G33" s="18"/>
      <c r="H33" s="18"/>
      <c r="I33" s="18"/>
      <c r="J33" s="18"/>
    </row>
    <row r="34" customHeight="1" spans="1:10">
      <c r="A34" s="18"/>
      <c r="B34" s="18"/>
      <c r="C34" s="18"/>
      <c r="D34" s="18"/>
      <c r="E34" s="18"/>
      <c r="F34" s="18"/>
      <c r="G34" s="18"/>
      <c r="H34" s="18"/>
      <c r="I34" s="18"/>
      <c r="J34" s="18"/>
    </row>
    <row r="35" customHeight="1" spans="1:10">
      <c r="A35" s="18"/>
      <c r="B35" s="18"/>
      <c r="C35" s="18"/>
      <c r="D35" s="18"/>
      <c r="E35" s="18"/>
      <c r="F35" s="18"/>
      <c r="G35" s="18"/>
      <c r="H35" s="18"/>
      <c r="I35" s="18"/>
      <c r="J35" s="18"/>
    </row>
    <row r="36" customHeight="1" spans="1:10">
      <c r="A36" s="18"/>
      <c r="B36" s="18"/>
      <c r="C36" s="18"/>
      <c r="D36" s="18"/>
      <c r="E36" s="18"/>
      <c r="F36" s="18"/>
      <c r="G36" s="18"/>
      <c r="H36" s="18"/>
      <c r="I36" s="18"/>
      <c r="J36" s="18"/>
    </row>
    <row r="37" customHeight="1" spans="1:10">
      <c r="A37" s="18"/>
      <c r="B37" s="18"/>
      <c r="C37" s="18"/>
      <c r="D37" s="18"/>
      <c r="E37" s="18"/>
      <c r="F37" s="18"/>
      <c r="G37" s="18"/>
      <c r="H37" s="18"/>
      <c r="I37" s="18"/>
      <c r="J37" s="18"/>
    </row>
    <row r="38" customHeight="1" spans="1:10">
      <c r="A38" s="18"/>
      <c r="B38" s="18"/>
      <c r="C38" s="18"/>
      <c r="D38" s="18"/>
      <c r="E38" s="18"/>
      <c r="F38" s="18"/>
      <c r="G38" s="18"/>
      <c r="H38" s="18"/>
      <c r="I38" s="18"/>
      <c r="J38" s="18"/>
    </row>
    <row r="39" customHeight="1" spans="1:10">
      <c r="A39" s="18"/>
      <c r="B39" s="18"/>
      <c r="C39" s="18"/>
      <c r="D39" s="18"/>
      <c r="E39" s="18"/>
      <c r="F39" s="18"/>
      <c r="G39" s="18"/>
      <c r="H39" s="18"/>
      <c r="I39" s="18"/>
      <c r="J39" s="18"/>
    </row>
    <row r="40" customHeight="1" spans="1:10">
      <c r="A40" s="18"/>
      <c r="B40" s="18"/>
      <c r="C40" s="18"/>
      <c r="D40" s="18"/>
      <c r="E40" s="18"/>
      <c r="F40" s="18"/>
      <c r="G40" s="18"/>
      <c r="H40" s="18"/>
      <c r="I40" s="18"/>
      <c r="J40" s="18"/>
    </row>
    <row r="41" customHeight="1" spans="1:10">
      <c r="A41" s="18"/>
      <c r="B41" s="18"/>
      <c r="C41" s="18"/>
      <c r="D41" s="18"/>
      <c r="E41" s="18"/>
      <c r="F41" s="18"/>
      <c r="G41" s="18"/>
      <c r="H41" s="18"/>
      <c r="I41" s="18"/>
      <c r="J41" s="18"/>
    </row>
    <row r="42" customHeight="1" spans="1:10">
      <c r="A42" s="18"/>
      <c r="B42" s="18"/>
      <c r="C42" s="18"/>
      <c r="D42" s="18"/>
      <c r="E42" s="18"/>
      <c r="F42" s="18"/>
      <c r="G42" s="18"/>
      <c r="H42" s="18"/>
      <c r="I42" s="18"/>
      <c r="J42" s="18"/>
    </row>
    <row r="43" customHeight="1" spans="1:10">
      <c r="A43" s="18"/>
      <c r="B43" s="18"/>
      <c r="C43" s="18"/>
      <c r="D43" s="18"/>
      <c r="E43" s="18"/>
      <c r="F43" s="18"/>
      <c r="G43" s="18"/>
      <c r="H43" s="18"/>
      <c r="I43" s="18"/>
      <c r="J43" s="18"/>
    </row>
    <row r="44" customHeight="1" spans="1:10">
      <c r="A44" s="18"/>
      <c r="B44" s="18"/>
      <c r="C44" s="18"/>
      <c r="D44" s="18"/>
      <c r="E44" s="18"/>
      <c r="F44" s="18"/>
      <c r="G44" s="18"/>
      <c r="H44" s="18"/>
      <c r="I44" s="18"/>
      <c r="J44" s="18"/>
    </row>
    <row r="45" customHeight="1" spans="1:10">
      <c r="A45" s="18"/>
      <c r="B45" s="18"/>
      <c r="C45" s="18"/>
      <c r="D45" s="18"/>
      <c r="E45" s="18"/>
      <c r="F45" s="18"/>
      <c r="G45" s="18"/>
      <c r="H45" s="18"/>
      <c r="I45" s="18"/>
      <c r="J45" s="18"/>
    </row>
    <row r="46" customHeight="1" spans="1:10">
      <c r="A46" s="18"/>
      <c r="B46" s="18"/>
      <c r="C46" s="18"/>
      <c r="D46" s="18"/>
      <c r="E46" s="18"/>
      <c r="F46" s="18"/>
      <c r="G46" s="18"/>
      <c r="H46" s="18"/>
      <c r="I46" s="18"/>
      <c r="J46" s="18"/>
    </row>
    <row r="47" customHeight="1" spans="1:10">
      <c r="A47" s="18"/>
      <c r="B47" s="18"/>
      <c r="C47" s="18"/>
      <c r="D47" s="18"/>
      <c r="E47" s="18"/>
      <c r="F47" s="18"/>
      <c r="G47" s="18"/>
      <c r="H47" s="18"/>
      <c r="I47" s="18"/>
      <c r="J47" s="18"/>
    </row>
    <row r="48" customHeight="1" spans="1:10">
      <c r="A48" s="18"/>
      <c r="B48" s="18"/>
      <c r="C48" s="18"/>
      <c r="D48" s="18"/>
      <c r="E48" s="18"/>
      <c r="F48" s="18"/>
      <c r="G48" s="18"/>
      <c r="H48" s="18"/>
      <c r="I48" s="18"/>
      <c r="J48" s="18"/>
    </row>
    <row r="49" customHeight="1" spans="1:10">
      <c r="A49" s="18"/>
      <c r="B49" s="18"/>
      <c r="C49" s="18"/>
      <c r="D49" s="18"/>
      <c r="E49" s="18"/>
      <c r="F49" s="18"/>
      <c r="G49" s="18"/>
      <c r="H49" s="18"/>
      <c r="I49" s="18"/>
      <c r="J49" s="18"/>
    </row>
    <row r="50" customHeight="1" spans="1:10">
      <c r="A50" s="18"/>
      <c r="B50" s="18"/>
      <c r="C50" s="18"/>
      <c r="D50" s="18"/>
      <c r="E50" s="18"/>
      <c r="F50" s="18"/>
      <c r="G50" s="18"/>
      <c r="H50" s="18"/>
      <c r="I50" s="18"/>
      <c r="J50" s="18"/>
    </row>
    <row r="51" customHeight="1" spans="1:10">
      <c r="A51" s="18"/>
      <c r="B51" s="18"/>
      <c r="C51" s="18"/>
      <c r="D51" s="18"/>
      <c r="E51" s="18"/>
      <c r="F51" s="18"/>
      <c r="G51" s="18"/>
      <c r="H51" s="18"/>
      <c r="I51" s="18"/>
      <c r="J51" s="18"/>
    </row>
    <row r="52" customHeight="1" spans="1:10">
      <c r="A52" s="18"/>
      <c r="B52" s="18"/>
      <c r="C52" s="18"/>
      <c r="D52" s="18"/>
      <c r="E52" s="18"/>
      <c r="F52" s="18"/>
      <c r="G52" s="18"/>
      <c r="H52" s="18"/>
      <c r="I52" s="18"/>
      <c r="J52" s="18"/>
    </row>
    <row r="53" customHeight="1" spans="1:10">
      <c r="A53" s="18"/>
      <c r="B53" s="18"/>
      <c r="C53" s="18"/>
      <c r="D53" s="18"/>
      <c r="E53" s="18"/>
      <c r="F53" s="18"/>
      <c r="G53" s="18"/>
      <c r="H53" s="18"/>
      <c r="I53" s="18"/>
      <c r="J53" s="18"/>
    </row>
    <row r="54" customHeight="1" spans="1:10">
      <c r="A54" s="18"/>
      <c r="B54" s="18"/>
      <c r="C54" s="18"/>
      <c r="D54" s="18"/>
      <c r="E54" s="18"/>
      <c r="F54" s="18"/>
      <c r="G54" s="18"/>
      <c r="H54" s="18"/>
      <c r="I54" s="18"/>
      <c r="J54" s="18"/>
    </row>
    <row r="55" customHeight="1" spans="1:10">
      <c r="A55" s="18"/>
      <c r="B55" s="18"/>
      <c r="C55" s="18"/>
      <c r="D55" s="18"/>
      <c r="E55" s="18"/>
      <c r="F55" s="18"/>
      <c r="G55" s="18"/>
      <c r="H55" s="18"/>
      <c r="I55" s="18"/>
      <c r="J55" s="18"/>
    </row>
    <row r="56" customHeight="1" spans="1:10">
      <c r="A56" s="18"/>
      <c r="B56" s="18"/>
      <c r="C56" s="18"/>
      <c r="D56" s="18"/>
      <c r="E56" s="18"/>
      <c r="F56" s="18"/>
      <c r="G56" s="18"/>
      <c r="H56" s="18"/>
      <c r="I56" s="18"/>
      <c r="J56" s="18"/>
    </row>
    <row r="57" customHeight="1" spans="1:10">
      <c r="A57" s="18"/>
      <c r="B57" s="18"/>
      <c r="C57" s="18"/>
      <c r="D57" s="18"/>
      <c r="E57" s="18"/>
      <c r="F57" s="18"/>
      <c r="G57" s="18"/>
      <c r="H57" s="18"/>
      <c r="I57" s="18"/>
      <c r="J57" s="18"/>
    </row>
    <row r="58" customHeight="1" spans="1:10">
      <c r="A58" s="18"/>
      <c r="B58" s="18"/>
      <c r="C58" s="18"/>
      <c r="D58" s="18"/>
      <c r="E58" s="18"/>
      <c r="F58" s="18"/>
      <c r="G58" s="18"/>
      <c r="H58" s="18"/>
      <c r="I58" s="18"/>
      <c r="J58" s="18"/>
    </row>
    <row r="59" customHeight="1" spans="1:10">
      <c r="A59" s="18"/>
      <c r="B59" s="18"/>
      <c r="C59" s="18"/>
      <c r="D59" s="18"/>
      <c r="E59" s="18"/>
      <c r="F59" s="18"/>
      <c r="G59" s="18"/>
      <c r="H59" s="18"/>
      <c r="I59" s="18"/>
      <c r="J59" s="18"/>
    </row>
    <row r="60" customHeight="1" spans="1:10">
      <c r="A60" s="18"/>
      <c r="B60" s="18"/>
      <c r="C60" s="18"/>
      <c r="D60" s="18"/>
      <c r="E60" s="18"/>
      <c r="F60" s="18"/>
      <c r="G60" s="18"/>
      <c r="H60" s="18"/>
      <c r="I60" s="18"/>
      <c r="J60" s="18"/>
    </row>
  </sheetData>
  <mergeCells count="1">
    <mergeCell ref="A30:B30"/>
  </mergeCells>
  <printOptions horizontalCentered="1"/>
  <pageMargins left="0.748031496062992" right="0.748031496062992" top="0.78740157480315" bottom="0.590551181102362" header="1.37795275590551" footer="0.511811023622047"/>
  <pageSetup paperSize="9" fitToHeight="0" orientation="landscape" blackAndWhite="1" useFirstPageNumber="1"/>
  <headerFooter scaleWithDoc="0">
    <oddHeader>&amp;R&amp;"宋体,常规"&amp;10第&amp;"Arial Narrow,常规"&amp;P&amp;"宋体,常规"页，共&amp;"Arial Narrow,常规"&amp;N&amp;"宋体,常规"页</oddHeader>
  </headerFooter>
  <drawing r:id="rId1"/>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indexed="15"/>
  </sheetPr>
  <dimension ref="A1:J60"/>
  <sheetViews>
    <sheetView workbookViewId="0">
      <selection activeCell="E25" sqref="E25"/>
    </sheetView>
  </sheetViews>
  <sheetFormatPr defaultColWidth="9" defaultRowHeight="15.75" customHeight="1"/>
  <cols>
    <col min="1" max="1" width="8.625" style="13" customWidth="1"/>
    <col min="2" max="2" width="33.125" style="13" customWidth="1"/>
    <col min="3" max="3" width="22.625" style="13" customWidth="1"/>
    <col min="4" max="4" width="23.625" style="13" customWidth="1"/>
    <col min="5" max="5" width="19.125" style="13" customWidth="1"/>
    <col min="6" max="6" width="14.875" style="13" customWidth="1"/>
    <col min="7" max="16384" width="9" style="13"/>
  </cols>
  <sheetData>
    <row r="1" s="11" customFormat="1" ht="25.5" customHeight="1" spans="1:6">
      <c r="A1" s="14" t="s">
        <v>690</v>
      </c>
      <c r="B1" s="15"/>
      <c r="C1" s="15"/>
      <c r="D1" s="15"/>
      <c r="E1" s="15"/>
      <c r="F1" s="15"/>
    </row>
    <row r="2" customHeight="1" spans="1:10">
      <c r="A2" s="16"/>
      <c r="B2" s="16"/>
      <c r="C2" s="16"/>
      <c r="D2" s="16"/>
      <c r="E2" s="22"/>
      <c r="F2" s="83" t="s">
        <v>691</v>
      </c>
      <c r="G2" s="18"/>
      <c r="H2" s="18"/>
      <c r="I2" s="18"/>
      <c r="J2" s="18"/>
    </row>
    <row r="3" customHeight="1" spans="1:10">
      <c r="A3" s="19" t="str">
        <f>申报表封面!A8</f>
        <v>评估基准日：2022年4月30日</v>
      </c>
      <c r="B3" s="19"/>
      <c r="C3" s="19"/>
      <c r="D3" s="19"/>
      <c r="E3" s="19"/>
      <c r="F3" s="19"/>
      <c r="G3" s="18"/>
      <c r="H3" s="18"/>
      <c r="I3" s="18"/>
      <c r="J3" s="18"/>
    </row>
    <row r="4" customHeight="1" spans="1:10">
      <c r="A4" s="21" t="str">
        <f>申报表封面!C14</f>
        <v>被评估单位（产权持有人）：哈尔滨空调股份有限公司</v>
      </c>
      <c r="B4" s="21"/>
      <c r="C4" s="22"/>
      <c r="D4" s="22"/>
      <c r="E4" s="22"/>
      <c r="F4" s="84" t="s">
        <v>496</v>
      </c>
      <c r="G4" s="18"/>
      <c r="H4" s="18"/>
      <c r="I4" s="18"/>
      <c r="J4" s="18"/>
    </row>
    <row r="5" s="12" customFormat="1" customHeight="1" spans="1:10">
      <c r="A5" s="85" t="s">
        <v>459</v>
      </c>
      <c r="B5" s="85" t="s">
        <v>460</v>
      </c>
      <c r="C5" s="85" t="s">
        <v>461</v>
      </c>
      <c r="D5" s="85" t="s">
        <v>462</v>
      </c>
      <c r="E5" s="159" t="s">
        <v>377</v>
      </c>
      <c r="F5" s="85" t="s">
        <v>463</v>
      </c>
      <c r="G5" s="41"/>
      <c r="H5" s="41"/>
      <c r="I5" s="41"/>
      <c r="J5" s="41"/>
    </row>
    <row r="6" customHeight="1" spans="1:10">
      <c r="A6" s="85" t="s">
        <v>71</v>
      </c>
      <c r="B6" s="160" t="s">
        <v>692</v>
      </c>
      <c r="C6" s="36">
        <f>'4-1-1可出售-股票'!H30</f>
        <v>0</v>
      </c>
      <c r="D6" s="44">
        <f>'4-1-1可出售-股票'!I30</f>
        <v>0</v>
      </c>
      <c r="E6" s="44">
        <f>'4-1-1可出售-股票'!J30</f>
        <v>0</v>
      </c>
      <c r="F6" s="323">
        <f>IF(C6=0,0,ROUND(E6/C6*100,2))</f>
        <v>0</v>
      </c>
      <c r="G6" s="18"/>
      <c r="H6" s="18"/>
      <c r="I6" s="18"/>
      <c r="J6" s="18"/>
    </row>
    <row r="7" customHeight="1" spans="1:10">
      <c r="A7" s="85" t="s">
        <v>73</v>
      </c>
      <c r="B7" s="161" t="s">
        <v>693</v>
      </c>
      <c r="C7" s="36">
        <f>'4-1-2可出售-债券'!H30</f>
        <v>0</v>
      </c>
      <c r="D7" s="44">
        <f>'4-1-2可出售-债券'!I30</f>
        <v>0</v>
      </c>
      <c r="E7" s="44">
        <f>'4-1-2可出售-债券'!J30</f>
        <v>0</v>
      </c>
      <c r="F7" s="323">
        <f>IF(C7=0,0,ROUND(E7/C7*100,2))</f>
        <v>0</v>
      </c>
      <c r="G7" s="18"/>
      <c r="H7" s="18"/>
      <c r="I7" s="18"/>
      <c r="J7" s="18"/>
    </row>
    <row r="8" customHeight="1" spans="1:10">
      <c r="A8" s="85" t="s">
        <v>75</v>
      </c>
      <c r="B8" s="161" t="s">
        <v>694</v>
      </c>
      <c r="C8" s="36">
        <f>'4-1-3可出售-其他'!H29</f>
        <v>0</v>
      </c>
      <c r="D8" s="44">
        <f>'4-1-3可出售-其他'!I29</f>
        <v>0</v>
      </c>
      <c r="E8" s="44">
        <f>'4-1-3可出售-其他'!J29</f>
        <v>0</v>
      </c>
      <c r="F8" s="323">
        <f>IF(C8=0,0,ROUND(E8/C8*100,2))</f>
        <v>0</v>
      </c>
      <c r="G8" s="18"/>
      <c r="H8" s="18"/>
      <c r="I8" s="18"/>
      <c r="J8" s="18"/>
    </row>
    <row r="9" customHeight="1" spans="1:10">
      <c r="A9" s="85"/>
      <c r="B9" s="161"/>
      <c r="C9" s="36"/>
      <c r="D9" s="44"/>
      <c r="E9" s="44"/>
      <c r="F9" s="44"/>
      <c r="G9" s="18"/>
      <c r="H9" s="18"/>
      <c r="I9" s="18"/>
      <c r="J9" s="18"/>
    </row>
    <row r="10" customHeight="1" spans="1:10">
      <c r="A10" s="85"/>
      <c r="B10" s="161"/>
      <c r="C10" s="36"/>
      <c r="D10" s="44"/>
      <c r="E10" s="44"/>
      <c r="F10" s="44"/>
      <c r="G10" s="18"/>
      <c r="H10" s="18"/>
      <c r="I10" s="18"/>
      <c r="J10" s="18"/>
    </row>
    <row r="11" customHeight="1" spans="1:10">
      <c r="A11" s="85"/>
      <c r="B11" s="161"/>
      <c r="C11" s="36"/>
      <c r="D11" s="44"/>
      <c r="E11" s="44"/>
      <c r="F11" s="44"/>
      <c r="G11" s="18"/>
      <c r="H11" s="18"/>
      <c r="I11" s="18"/>
      <c r="J11" s="18"/>
    </row>
    <row r="12" customHeight="1" spans="1:10">
      <c r="A12" s="85"/>
      <c r="B12" s="161"/>
      <c r="C12" s="36"/>
      <c r="D12" s="44"/>
      <c r="E12" s="44"/>
      <c r="F12" s="44"/>
      <c r="G12" s="18"/>
      <c r="H12" s="18"/>
      <c r="I12" s="18"/>
      <c r="J12" s="18"/>
    </row>
    <row r="13" customHeight="1" spans="1:10">
      <c r="A13" s="85"/>
      <c r="B13" s="161"/>
      <c r="C13" s="36"/>
      <c r="D13" s="44"/>
      <c r="E13" s="44"/>
      <c r="F13" s="44"/>
      <c r="G13" s="18"/>
      <c r="H13" s="18"/>
      <c r="I13" s="18"/>
      <c r="J13" s="18"/>
    </row>
    <row r="14" customHeight="1" spans="1:10">
      <c r="A14" s="85"/>
      <c r="B14" s="161"/>
      <c r="C14" s="36"/>
      <c r="D14" s="44"/>
      <c r="E14" s="44"/>
      <c r="F14" s="162"/>
      <c r="G14" s="18"/>
      <c r="H14" s="18"/>
      <c r="I14" s="18"/>
      <c r="J14" s="18"/>
    </row>
    <row r="15" customHeight="1" spans="1:10">
      <c r="A15" s="85"/>
      <c r="B15" s="161"/>
      <c r="C15" s="36"/>
      <c r="D15" s="44"/>
      <c r="E15" s="44"/>
      <c r="F15" s="162"/>
      <c r="G15" s="18"/>
      <c r="H15" s="18"/>
      <c r="I15" s="18"/>
      <c r="J15" s="18"/>
    </row>
    <row r="16" customHeight="1" spans="1:10">
      <c r="A16" s="85"/>
      <c r="B16" s="160"/>
      <c r="C16" s="36"/>
      <c r="D16" s="44"/>
      <c r="E16" s="44"/>
      <c r="F16" s="162"/>
      <c r="G16" s="18"/>
      <c r="H16" s="18"/>
      <c r="I16" s="18"/>
      <c r="J16" s="18"/>
    </row>
    <row r="17" customHeight="1" spans="1:10">
      <c r="A17" s="85"/>
      <c r="B17" s="160"/>
      <c r="C17" s="36"/>
      <c r="D17" s="44"/>
      <c r="E17" s="44"/>
      <c r="F17" s="162"/>
      <c r="G17" s="18"/>
      <c r="H17" s="18"/>
      <c r="I17" s="18"/>
      <c r="J17" s="18"/>
    </row>
    <row r="18" customHeight="1" spans="1:10">
      <c r="A18" s="85"/>
      <c r="B18" s="160"/>
      <c r="C18" s="36"/>
      <c r="D18" s="44"/>
      <c r="E18" s="44"/>
      <c r="F18" s="162"/>
      <c r="G18" s="18"/>
      <c r="H18" s="18"/>
      <c r="I18" s="18"/>
      <c r="J18" s="18"/>
    </row>
    <row r="19" customHeight="1" spans="1:10">
      <c r="A19" s="85"/>
      <c r="B19" s="160"/>
      <c r="C19" s="36"/>
      <c r="D19" s="44"/>
      <c r="E19" s="44"/>
      <c r="F19" s="162"/>
      <c r="G19" s="18"/>
      <c r="H19" s="18"/>
      <c r="I19" s="18"/>
      <c r="J19" s="18"/>
    </row>
    <row r="20" customHeight="1" spans="1:10">
      <c r="A20" s="85"/>
      <c r="B20" s="160"/>
      <c r="C20" s="36"/>
      <c r="D20" s="44"/>
      <c r="E20" s="44"/>
      <c r="F20" s="162"/>
      <c r="G20" s="18"/>
      <c r="H20" s="18"/>
      <c r="I20" s="18"/>
      <c r="J20" s="18"/>
    </row>
    <row r="21" customHeight="1" spans="1:10">
      <c r="A21" s="85"/>
      <c r="B21" s="160"/>
      <c r="C21" s="36"/>
      <c r="D21" s="44"/>
      <c r="E21" s="44"/>
      <c r="F21" s="162"/>
      <c r="G21" s="18"/>
      <c r="H21" s="18"/>
      <c r="I21" s="18"/>
      <c r="J21" s="18"/>
    </row>
    <row r="22" customHeight="1" spans="1:10">
      <c r="A22" s="24"/>
      <c r="B22" s="160"/>
      <c r="C22" s="36"/>
      <c r="D22" s="44"/>
      <c r="E22" s="44"/>
      <c r="F22" s="162"/>
      <c r="G22" s="18"/>
      <c r="H22" s="18"/>
      <c r="I22" s="18"/>
      <c r="J22" s="18"/>
    </row>
    <row r="23" customHeight="1" spans="1:10">
      <c r="A23" s="24"/>
      <c r="B23" s="160"/>
      <c r="C23" s="36"/>
      <c r="D23" s="44"/>
      <c r="E23" s="44"/>
      <c r="F23" s="162"/>
      <c r="G23" s="18"/>
      <c r="H23" s="18"/>
      <c r="I23" s="18"/>
      <c r="J23" s="18"/>
    </row>
    <row r="24" customHeight="1" spans="1:10">
      <c r="A24" s="24"/>
      <c r="B24" s="160"/>
      <c r="C24" s="36"/>
      <c r="D24" s="44"/>
      <c r="E24" s="44"/>
      <c r="F24" s="162"/>
      <c r="G24" s="18"/>
      <c r="H24" s="18"/>
      <c r="I24" s="18"/>
      <c r="J24" s="18"/>
    </row>
    <row r="25" customHeight="1" spans="1:10">
      <c r="A25" s="24"/>
      <c r="B25" s="160"/>
      <c r="C25" s="36"/>
      <c r="D25" s="44"/>
      <c r="E25" s="44"/>
      <c r="F25" s="162"/>
      <c r="G25" s="18"/>
      <c r="H25" s="18"/>
      <c r="I25" s="18"/>
      <c r="J25" s="18"/>
    </row>
    <row r="26" customHeight="1" spans="1:10">
      <c r="A26" s="24"/>
      <c r="B26" s="160"/>
      <c r="C26" s="36"/>
      <c r="D26" s="44"/>
      <c r="E26" s="44"/>
      <c r="F26" s="162"/>
      <c r="G26" s="18"/>
      <c r="H26" s="18"/>
      <c r="I26" s="18"/>
      <c r="J26" s="18"/>
    </row>
    <row r="27" customHeight="1" spans="1:10">
      <c r="A27" s="24"/>
      <c r="B27" s="160"/>
      <c r="C27" s="36"/>
      <c r="D27" s="44"/>
      <c r="E27" s="44"/>
      <c r="F27" s="162"/>
      <c r="G27" s="18"/>
      <c r="H27" s="18"/>
      <c r="I27" s="18"/>
      <c r="J27" s="18"/>
    </row>
    <row r="28" customHeight="1" spans="1:10">
      <c r="A28" s="24"/>
      <c r="B28" s="160"/>
      <c r="C28" s="36"/>
      <c r="D28" s="36"/>
      <c r="E28" s="44"/>
      <c r="F28" s="44"/>
      <c r="G28" s="18"/>
      <c r="H28" s="18"/>
      <c r="I28" s="18"/>
      <c r="J28" s="18"/>
    </row>
    <row r="29" customHeight="1" spans="1:10">
      <c r="A29" s="24"/>
      <c r="B29" s="160"/>
      <c r="C29" s="36"/>
      <c r="D29" s="36"/>
      <c r="E29" s="44"/>
      <c r="F29" s="44"/>
      <c r="G29" s="18"/>
      <c r="H29" s="18"/>
      <c r="I29" s="18"/>
      <c r="J29" s="18"/>
    </row>
    <row r="30" customHeight="1" spans="1:10">
      <c r="A30" s="34" t="s">
        <v>539</v>
      </c>
      <c r="B30" s="26"/>
      <c r="C30" s="36">
        <f>SUM(C6:C29)</f>
        <v>0</v>
      </c>
      <c r="D30" s="36">
        <f>SUM(D6:D29)</f>
        <v>0</v>
      </c>
      <c r="E30" s="44">
        <f>D30-C30</f>
        <v>0</v>
      </c>
      <c r="F30" s="323">
        <f>IF(C30=0,0,ROUND(E30/C30*100,2))</f>
        <v>0</v>
      </c>
      <c r="G30" s="18"/>
      <c r="H30" s="18"/>
      <c r="I30" s="18"/>
      <c r="J30" s="18"/>
    </row>
    <row r="31" customHeight="1" spans="1:10">
      <c r="A31" s="87"/>
      <c r="B31" s="87"/>
      <c r="C31" s="87"/>
      <c r="D31" s="39" t="str">
        <f>CONCATENATE(索引!$D$6,"：",索引!$D36,"    ",索引!$E36)</f>
        <v>评估人员：    </v>
      </c>
      <c r="E31" s="38"/>
      <c r="F31" s="38"/>
      <c r="G31" s="18"/>
      <c r="H31" s="18"/>
      <c r="I31" s="18"/>
      <c r="J31" s="18"/>
    </row>
    <row r="32" customHeight="1" spans="1:10">
      <c r="A32" s="89"/>
      <c r="B32" s="89"/>
      <c r="C32" s="89"/>
      <c r="D32" s="89"/>
      <c r="E32" s="89"/>
      <c r="F32" s="89"/>
      <c r="G32" s="18"/>
      <c r="H32" s="18"/>
      <c r="I32" s="18"/>
      <c r="J32" s="18"/>
    </row>
    <row r="33" customHeight="1" spans="1:10">
      <c r="A33" s="18"/>
      <c r="B33" s="18"/>
      <c r="C33" s="18"/>
      <c r="D33" s="18"/>
      <c r="E33" s="18"/>
      <c r="F33" s="18"/>
      <c r="G33" s="18"/>
      <c r="H33" s="18"/>
      <c r="I33" s="18"/>
      <c r="J33" s="18"/>
    </row>
    <row r="34" customHeight="1" spans="1:10">
      <c r="A34" s="18"/>
      <c r="B34" s="18"/>
      <c r="C34" s="18"/>
      <c r="D34" s="18"/>
      <c r="E34" s="18"/>
      <c r="F34" s="18"/>
      <c r="G34" s="18"/>
      <c r="H34" s="18"/>
      <c r="I34" s="18"/>
      <c r="J34" s="18"/>
    </row>
    <row r="35" customHeight="1" spans="1:10">
      <c r="A35" s="18"/>
      <c r="B35" s="18"/>
      <c r="C35" s="18"/>
      <c r="D35" s="18"/>
      <c r="E35" s="18"/>
      <c r="F35" s="18"/>
      <c r="G35" s="18"/>
      <c r="H35" s="18"/>
      <c r="I35" s="18"/>
      <c r="J35" s="18"/>
    </row>
    <row r="36" customHeight="1" spans="1:10">
      <c r="A36" s="18"/>
      <c r="B36" s="18"/>
      <c r="C36" s="18"/>
      <c r="D36" s="18"/>
      <c r="E36" s="18"/>
      <c r="F36" s="18"/>
      <c r="G36" s="18"/>
      <c r="H36" s="18"/>
      <c r="I36" s="18"/>
      <c r="J36" s="18"/>
    </row>
    <row r="37" customHeight="1" spans="1:10">
      <c r="A37" s="18"/>
      <c r="B37" s="18"/>
      <c r="C37" s="18"/>
      <c r="D37" s="18"/>
      <c r="E37" s="18"/>
      <c r="F37" s="18"/>
      <c r="G37" s="18"/>
      <c r="H37" s="18"/>
      <c r="I37" s="18"/>
      <c r="J37" s="18"/>
    </row>
    <row r="38" customHeight="1" spans="1:10">
      <c r="A38" s="18"/>
      <c r="B38" s="18"/>
      <c r="C38" s="18"/>
      <c r="D38" s="18"/>
      <c r="E38" s="18"/>
      <c r="F38" s="18"/>
      <c r="G38" s="18"/>
      <c r="H38" s="18"/>
      <c r="I38" s="18"/>
      <c r="J38" s="18"/>
    </row>
    <row r="39" customHeight="1" spans="1:10">
      <c r="A39" s="18"/>
      <c r="B39" s="18"/>
      <c r="C39" s="18"/>
      <c r="D39" s="18"/>
      <c r="E39" s="18"/>
      <c r="F39" s="18"/>
      <c r="G39" s="18"/>
      <c r="H39" s="18"/>
      <c r="I39" s="18"/>
      <c r="J39" s="18"/>
    </row>
    <row r="40" customHeight="1" spans="1:10">
      <c r="A40" s="18"/>
      <c r="B40" s="18"/>
      <c r="C40" s="18"/>
      <c r="D40" s="18"/>
      <c r="E40" s="18"/>
      <c r="F40" s="18"/>
      <c r="G40" s="18"/>
      <c r="H40" s="18"/>
      <c r="I40" s="18"/>
      <c r="J40" s="18"/>
    </row>
    <row r="41" customHeight="1" spans="1:10">
      <c r="A41" s="18"/>
      <c r="B41" s="18"/>
      <c r="C41" s="18"/>
      <c r="D41" s="18"/>
      <c r="E41" s="18"/>
      <c r="F41" s="18"/>
      <c r="G41" s="18"/>
      <c r="H41" s="18"/>
      <c r="I41" s="18"/>
      <c r="J41" s="18"/>
    </row>
    <row r="42" customHeight="1" spans="1:10">
      <c r="A42" s="18"/>
      <c r="B42" s="18"/>
      <c r="C42" s="18"/>
      <c r="D42" s="18"/>
      <c r="E42" s="18"/>
      <c r="F42" s="18"/>
      <c r="G42" s="18"/>
      <c r="H42" s="18"/>
      <c r="I42" s="18"/>
      <c r="J42" s="18"/>
    </row>
    <row r="43" customHeight="1" spans="1:10">
      <c r="A43" s="18"/>
      <c r="B43" s="18"/>
      <c r="C43" s="18"/>
      <c r="D43" s="18"/>
      <c r="E43" s="18"/>
      <c r="F43" s="18"/>
      <c r="G43" s="18"/>
      <c r="H43" s="18"/>
      <c r="I43" s="18"/>
      <c r="J43" s="18"/>
    </row>
    <row r="44" customHeight="1" spans="1:10">
      <c r="A44" s="18"/>
      <c r="B44" s="18"/>
      <c r="C44" s="18"/>
      <c r="D44" s="18"/>
      <c r="E44" s="18"/>
      <c r="F44" s="18"/>
      <c r="G44" s="18"/>
      <c r="H44" s="18"/>
      <c r="I44" s="18"/>
      <c r="J44" s="18"/>
    </row>
    <row r="45" customHeight="1" spans="1:10">
      <c r="A45" s="18"/>
      <c r="B45" s="18"/>
      <c r="C45" s="18"/>
      <c r="D45" s="18"/>
      <c r="E45" s="18"/>
      <c r="F45" s="18"/>
      <c r="G45" s="18"/>
      <c r="H45" s="18"/>
      <c r="I45" s="18"/>
      <c r="J45" s="18"/>
    </row>
    <row r="46" customHeight="1" spans="1:10">
      <c r="A46" s="18"/>
      <c r="B46" s="18"/>
      <c r="C46" s="18"/>
      <c r="D46" s="18"/>
      <c r="E46" s="18"/>
      <c r="F46" s="18"/>
      <c r="G46" s="18"/>
      <c r="H46" s="18"/>
      <c r="I46" s="18"/>
      <c r="J46" s="18"/>
    </row>
    <row r="47" customHeight="1" spans="1:10">
      <c r="A47" s="18"/>
      <c r="B47" s="18"/>
      <c r="C47" s="18"/>
      <c r="D47" s="18"/>
      <c r="E47" s="18"/>
      <c r="F47" s="18"/>
      <c r="G47" s="18"/>
      <c r="H47" s="18"/>
      <c r="I47" s="18"/>
      <c r="J47" s="18"/>
    </row>
    <row r="48" customHeight="1" spans="1:10">
      <c r="A48" s="18"/>
      <c r="B48" s="18"/>
      <c r="C48" s="18"/>
      <c r="D48" s="18"/>
      <c r="E48" s="18"/>
      <c r="F48" s="18"/>
      <c r="G48" s="18"/>
      <c r="H48" s="18"/>
      <c r="I48" s="18"/>
      <c r="J48" s="18"/>
    </row>
    <row r="49" customHeight="1" spans="1:10">
      <c r="A49" s="18"/>
      <c r="B49" s="18"/>
      <c r="C49" s="18"/>
      <c r="D49" s="18"/>
      <c r="E49" s="18"/>
      <c r="F49" s="18"/>
      <c r="G49" s="18"/>
      <c r="H49" s="18"/>
      <c r="I49" s="18"/>
      <c r="J49" s="18"/>
    </row>
    <row r="50" customHeight="1" spans="1:10">
      <c r="A50" s="18"/>
      <c r="B50" s="18"/>
      <c r="C50" s="18"/>
      <c r="D50" s="18"/>
      <c r="E50" s="18"/>
      <c r="F50" s="18"/>
      <c r="G50" s="18"/>
      <c r="H50" s="18"/>
      <c r="I50" s="18"/>
      <c r="J50" s="18"/>
    </row>
    <row r="51" customHeight="1" spans="1:10">
      <c r="A51" s="18"/>
      <c r="B51" s="18"/>
      <c r="C51" s="18"/>
      <c r="D51" s="18"/>
      <c r="E51" s="18"/>
      <c r="F51" s="18"/>
      <c r="G51" s="18"/>
      <c r="H51" s="18"/>
      <c r="I51" s="18"/>
      <c r="J51" s="18"/>
    </row>
    <row r="52" customHeight="1" spans="1:10">
      <c r="A52" s="18"/>
      <c r="B52" s="18"/>
      <c r="C52" s="18"/>
      <c r="D52" s="18"/>
      <c r="E52" s="18"/>
      <c r="F52" s="18"/>
      <c r="G52" s="18"/>
      <c r="H52" s="18"/>
      <c r="I52" s="18"/>
      <c r="J52" s="18"/>
    </row>
    <row r="53" customHeight="1" spans="1:10">
      <c r="A53" s="18"/>
      <c r="B53" s="18"/>
      <c r="C53" s="18"/>
      <c r="D53" s="18"/>
      <c r="E53" s="18"/>
      <c r="F53" s="18"/>
      <c r="G53" s="18"/>
      <c r="H53" s="18"/>
      <c r="I53" s="18"/>
      <c r="J53" s="18"/>
    </row>
    <row r="54" customHeight="1" spans="1:10">
      <c r="A54" s="18"/>
      <c r="B54" s="18"/>
      <c r="C54" s="18"/>
      <c r="D54" s="18"/>
      <c r="E54" s="18"/>
      <c r="F54" s="18"/>
      <c r="G54" s="18"/>
      <c r="H54" s="18"/>
      <c r="I54" s="18"/>
      <c r="J54" s="18"/>
    </row>
    <row r="55" customHeight="1" spans="1:10">
      <c r="A55" s="18"/>
      <c r="B55" s="18"/>
      <c r="C55" s="18"/>
      <c r="D55" s="18"/>
      <c r="E55" s="18"/>
      <c r="F55" s="18"/>
      <c r="G55" s="18"/>
      <c r="H55" s="18"/>
      <c r="I55" s="18"/>
      <c r="J55" s="18"/>
    </row>
    <row r="56" customHeight="1" spans="1:10">
      <c r="A56" s="18"/>
      <c r="B56" s="18"/>
      <c r="C56" s="18"/>
      <c r="D56" s="18"/>
      <c r="E56" s="18"/>
      <c r="F56" s="18"/>
      <c r="G56" s="18"/>
      <c r="H56" s="18"/>
      <c r="I56" s="18"/>
      <c r="J56" s="18"/>
    </row>
    <row r="57" customHeight="1" spans="1:10">
      <c r="A57" s="18"/>
      <c r="B57" s="18"/>
      <c r="C57" s="18"/>
      <c r="D57" s="18"/>
      <c r="E57" s="18"/>
      <c r="F57" s="18"/>
      <c r="G57" s="18"/>
      <c r="H57" s="18"/>
      <c r="I57" s="18"/>
      <c r="J57" s="18"/>
    </row>
    <row r="58" customHeight="1" spans="1:10">
      <c r="A58" s="18"/>
      <c r="B58" s="18"/>
      <c r="C58" s="18"/>
      <c r="D58" s="18"/>
      <c r="E58" s="18"/>
      <c r="F58" s="18"/>
      <c r="G58" s="18"/>
      <c r="H58" s="18"/>
      <c r="I58" s="18"/>
      <c r="J58" s="18"/>
    </row>
    <row r="59" customHeight="1" spans="1:10">
      <c r="A59" s="18"/>
      <c r="B59" s="18"/>
      <c r="C59" s="18"/>
      <c r="D59" s="18"/>
      <c r="E59" s="18"/>
      <c r="F59" s="18"/>
      <c r="G59" s="18"/>
      <c r="H59" s="18"/>
      <c r="I59" s="18"/>
      <c r="J59" s="18"/>
    </row>
    <row r="60" customHeight="1" spans="1:10">
      <c r="A60" s="18"/>
      <c r="B60" s="18"/>
      <c r="C60" s="18"/>
      <c r="D60" s="18"/>
      <c r="E60" s="18"/>
      <c r="F60" s="18"/>
      <c r="G60" s="18"/>
      <c r="H60" s="18"/>
      <c r="I60" s="18"/>
      <c r="J60" s="18"/>
    </row>
  </sheetData>
  <mergeCells count="2">
    <mergeCell ref="A4:B4"/>
    <mergeCell ref="A30:B30"/>
  </mergeCells>
  <printOptions horizontalCentered="1"/>
  <pageMargins left="0.748031496062992" right="0.748031496062992" top="0.78740157480315" bottom="0.590551181102362" header="1.37795275590551" footer="0.511811023622047"/>
  <pageSetup paperSize="9" fitToHeight="0" orientation="landscape" blackAndWhite="1" useFirstPageNumber="1"/>
  <headerFooter scaleWithDoc="0">
    <oddHeader>&amp;R&amp;"宋体,常规"&amp;10第&amp;"Arial Narrow,常规"&amp;P&amp;"宋体,常规"页，共&amp;"Arial Narrow,常规"&amp;N&amp;"宋体,常规"页</oddHeader>
  </headerFooter>
  <drawing r:id="rId1"/>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indexed="15"/>
  </sheetPr>
  <dimension ref="A1:M60"/>
  <sheetViews>
    <sheetView workbookViewId="0">
      <selection activeCell="M10" sqref="M10"/>
    </sheetView>
  </sheetViews>
  <sheetFormatPr defaultColWidth="9" defaultRowHeight="15.75" customHeight="1"/>
  <cols>
    <col min="1" max="1" width="5.625" style="13" customWidth="1"/>
    <col min="2" max="2" width="26.375" style="13" customWidth="1"/>
    <col min="3" max="3" width="9.625" style="13" customWidth="1"/>
    <col min="4" max="5" width="7.625" style="13" customWidth="1"/>
    <col min="6" max="6" width="8.875" style="13" customWidth="1"/>
    <col min="7" max="7" width="8.625" style="13" customWidth="1"/>
    <col min="8" max="8" width="11" style="13" customWidth="1"/>
    <col min="9" max="9" width="10.5" style="13" customWidth="1"/>
    <col min="10" max="10" width="8" style="13" customWidth="1"/>
    <col min="11" max="12" width="9" style="13"/>
    <col min="13" max="13" width="14.625" style="13" customWidth="1"/>
    <col min="14" max="16384" width="9" style="13"/>
  </cols>
  <sheetData>
    <row r="1" s="11" customFormat="1" ht="25.5" customHeight="1" spans="1:12">
      <c r="A1" s="14" t="s">
        <v>695</v>
      </c>
      <c r="B1" s="15"/>
      <c r="C1" s="15"/>
      <c r="D1" s="15"/>
      <c r="E1" s="15"/>
      <c r="F1" s="15"/>
      <c r="G1" s="15"/>
      <c r="H1" s="15"/>
      <c r="I1" s="15"/>
      <c r="J1" s="15"/>
      <c r="K1" s="15"/>
      <c r="L1" s="15"/>
    </row>
    <row r="2" customHeight="1" spans="1:12">
      <c r="A2" s="16"/>
      <c r="B2" s="16"/>
      <c r="C2" s="16"/>
      <c r="D2" s="16"/>
      <c r="E2" s="16"/>
      <c r="F2" s="16"/>
      <c r="G2" s="16"/>
      <c r="H2" s="51"/>
      <c r="I2" s="51"/>
      <c r="J2" s="51"/>
      <c r="K2" s="138"/>
      <c r="L2" s="73" t="s">
        <v>696</v>
      </c>
    </row>
    <row r="3" customHeight="1" spans="1:12">
      <c r="A3" s="19" t="str">
        <f>申报表封面!A8</f>
        <v>评估基准日：2022年4月30日</v>
      </c>
      <c r="B3" s="19"/>
      <c r="C3" s="19"/>
      <c r="D3" s="19"/>
      <c r="E3" s="19"/>
      <c r="F3" s="19"/>
      <c r="G3" s="19"/>
      <c r="H3" s="20"/>
      <c r="I3" s="20"/>
      <c r="J3" s="20"/>
      <c r="K3" s="74"/>
      <c r="L3" s="74"/>
    </row>
    <row r="4" customHeight="1" spans="1:12">
      <c r="A4" s="102" t="str">
        <f>申报表封面!C14</f>
        <v>被评估单位（产权持有人）：哈尔滨空调股份有限公司</v>
      </c>
      <c r="B4" s="22"/>
      <c r="C4" s="22"/>
      <c r="D4" s="22"/>
      <c r="E4" s="22"/>
      <c r="F4" s="22"/>
      <c r="G4" s="22"/>
      <c r="H4" s="22"/>
      <c r="I4" s="22"/>
      <c r="J4" s="22"/>
      <c r="K4" s="82"/>
      <c r="L4" s="75" t="s">
        <v>489</v>
      </c>
    </row>
    <row r="5" s="12" customFormat="1" customHeight="1" spans="1:13">
      <c r="A5" s="24" t="s">
        <v>373</v>
      </c>
      <c r="B5" s="24" t="s">
        <v>503</v>
      </c>
      <c r="C5" s="24" t="s">
        <v>697</v>
      </c>
      <c r="D5" s="24" t="s">
        <v>505</v>
      </c>
      <c r="E5" s="24" t="s">
        <v>506</v>
      </c>
      <c r="F5" s="65" t="s">
        <v>698</v>
      </c>
      <c r="G5" s="24" t="s">
        <v>699</v>
      </c>
      <c r="H5" s="65" t="s">
        <v>375</v>
      </c>
      <c r="I5" s="26" t="s">
        <v>376</v>
      </c>
      <c r="J5" s="24" t="s">
        <v>377</v>
      </c>
      <c r="K5" s="76" t="s">
        <v>509</v>
      </c>
      <c r="L5" s="76" t="s">
        <v>484</v>
      </c>
      <c r="M5" s="313" t="s">
        <v>538</v>
      </c>
    </row>
    <row r="6" customHeight="1" spans="1:12">
      <c r="A6" s="28"/>
      <c r="B6" s="29"/>
      <c r="C6" s="28"/>
      <c r="D6" s="30"/>
      <c r="E6" s="28"/>
      <c r="F6" s="28"/>
      <c r="G6" s="49"/>
      <c r="H6" s="49"/>
      <c r="I6" s="31"/>
      <c r="J6" s="44">
        <f t="shared" ref="J6:J27" si="0">I6-H6</f>
        <v>0</v>
      </c>
      <c r="K6" s="141">
        <f t="shared" ref="K6:K30" si="1">IF(H6=0,0,ROUND(J6/H6*100,2))</f>
        <v>0</v>
      </c>
      <c r="L6" s="78"/>
    </row>
    <row r="7" customHeight="1" spans="1:12">
      <c r="A7" s="28"/>
      <c r="B7" s="29"/>
      <c r="C7" s="28"/>
      <c r="D7" s="30"/>
      <c r="E7" s="28"/>
      <c r="F7" s="28"/>
      <c r="G7" s="49"/>
      <c r="H7" s="49"/>
      <c r="I7" s="31"/>
      <c r="J7" s="44">
        <f t="shared" si="0"/>
        <v>0</v>
      </c>
      <c r="K7" s="141">
        <f t="shared" si="1"/>
        <v>0</v>
      </c>
      <c r="L7" s="78"/>
    </row>
    <row r="8" customHeight="1" spans="1:12">
      <c r="A8" s="28"/>
      <c r="B8" s="29"/>
      <c r="C8" s="28"/>
      <c r="D8" s="30"/>
      <c r="E8" s="28"/>
      <c r="F8" s="18"/>
      <c r="G8" s="49"/>
      <c r="H8" s="49"/>
      <c r="I8" s="31"/>
      <c r="J8" s="44">
        <f t="shared" si="0"/>
        <v>0</v>
      </c>
      <c r="K8" s="141">
        <f t="shared" si="1"/>
        <v>0</v>
      </c>
      <c r="L8" s="78"/>
    </row>
    <row r="9" customHeight="1" spans="1:12">
      <c r="A9" s="28"/>
      <c r="B9" s="29"/>
      <c r="C9" s="28"/>
      <c r="D9" s="30"/>
      <c r="E9" s="28"/>
      <c r="F9" s="28"/>
      <c r="G9" s="49"/>
      <c r="H9" s="49"/>
      <c r="I9" s="31"/>
      <c r="J9" s="44">
        <f t="shared" si="0"/>
        <v>0</v>
      </c>
      <c r="K9" s="141">
        <f t="shared" si="1"/>
        <v>0</v>
      </c>
      <c r="L9" s="78"/>
    </row>
    <row r="10" customHeight="1" spans="1:12">
      <c r="A10" s="28"/>
      <c r="B10" s="29"/>
      <c r="C10" s="28"/>
      <c r="D10" s="30"/>
      <c r="E10" s="28"/>
      <c r="F10" s="28"/>
      <c r="G10" s="49"/>
      <c r="H10" s="49"/>
      <c r="I10" s="31"/>
      <c r="J10" s="44">
        <f t="shared" si="0"/>
        <v>0</v>
      </c>
      <c r="K10" s="141">
        <f t="shared" si="1"/>
        <v>0</v>
      </c>
      <c r="L10" s="78"/>
    </row>
    <row r="11" customHeight="1" spans="1:12">
      <c r="A11" s="28"/>
      <c r="B11" s="29"/>
      <c r="C11" s="28"/>
      <c r="D11" s="30"/>
      <c r="E11" s="28"/>
      <c r="F11" s="28"/>
      <c r="G11" s="49"/>
      <c r="H11" s="49"/>
      <c r="I11" s="31"/>
      <c r="J11" s="44">
        <f t="shared" si="0"/>
        <v>0</v>
      </c>
      <c r="K11" s="141">
        <f t="shared" si="1"/>
        <v>0</v>
      </c>
      <c r="L11" s="78"/>
    </row>
    <row r="12" customHeight="1" spans="1:12">
      <c r="A12" s="28"/>
      <c r="B12" s="29"/>
      <c r="C12" s="28"/>
      <c r="D12" s="30"/>
      <c r="E12" s="28"/>
      <c r="F12" s="28"/>
      <c r="G12" s="49"/>
      <c r="H12" s="49"/>
      <c r="I12" s="31"/>
      <c r="J12" s="44">
        <f t="shared" si="0"/>
        <v>0</v>
      </c>
      <c r="K12" s="141">
        <f t="shared" si="1"/>
        <v>0</v>
      </c>
      <c r="L12" s="78"/>
    </row>
    <row r="13" customHeight="1" spans="1:12">
      <c r="A13" s="28"/>
      <c r="B13" s="29"/>
      <c r="C13" s="28"/>
      <c r="D13" s="30"/>
      <c r="E13" s="28"/>
      <c r="F13" s="28"/>
      <c r="G13" s="49"/>
      <c r="H13" s="49"/>
      <c r="I13" s="31"/>
      <c r="J13" s="44">
        <f t="shared" si="0"/>
        <v>0</v>
      </c>
      <c r="K13" s="141">
        <f t="shared" si="1"/>
        <v>0</v>
      </c>
      <c r="L13" s="78"/>
    </row>
    <row r="14" customHeight="1" spans="1:12">
      <c r="A14" s="28"/>
      <c r="B14" s="29"/>
      <c r="C14" s="28"/>
      <c r="D14" s="30"/>
      <c r="E14" s="28"/>
      <c r="F14" s="28"/>
      <c r="G14" s="49"/>
      <c r="H14" s="49"/>
      <c r="I14" s="31"/>
      <c r="J14" s="44">
        <f t="shared" si="0"/>
        <v>0</v>
      </c>
      <c r="K14" s="141">
        <f t="shared" si="1"/>
        <v>0</v>
      </c>
      <c r="L14" s="78"/>
    </row>
    <row r="15" customHeight="1" spans="1:12">
      <c r="A15" s="28"/>
      <c r="B15" s="29"/>
      <c r="C15" s="28"/>
      <c r="D15" s="30"/>
      <c r="E15" s="28"/>
      <c r="F15" s="28"/>
      <c r="G15" s="49"/>
      <c r="H15" s="49"/>
      <c r="I15" s="31"/>
      <c r="J15" s="44">
        <f t="shared" si="0"/>
        <v>0</v>
      </c>
      <c r="K15" s="141">
        <f t="shared" si="1"/>
        <v>0</v>
      </c>
      <c r="L15" s="78"/>
    </row>
    <row r="16" customHeight="1" spans="1:12">
      <c r="A16" s="28"/>
      <c r="B16" s="29"/>
      <c r="C16" s="28"/>
      <c r="D16" s="30"/>
      <c r="E16" s="28"/>
      <c r="F16" s="28"/>
      <c r="G16" s="49"/>
      <c r="H16" s="49"/>
      <c r="I16" s="31"/>
      <c r="J16" s="44">
        <f t="shared" si="0"/>
        <v>0</v>
      </c>
      <c r="K16" s="141">
        <f t="shared" si="1"/>
        <v>0</v>
      </c>
      <c r="L16" s="78"/>
    </row>
    <row r="17" customHeight="1" spans="1:12">
      <c r="A17" s="28"/>
      <c r="B17" s="29"/>
      <c r="C17" s="28"/>
      <c r="D17" s="30"/>
      <c r="E17" s="28"/>
      <c r="F17" s="28"/>
      <c r="G17" s="49"/>
      <c r="H17" s="49"/>
      <c r="I17" s="31"/>
      <c r="J17" s="44">
        <f t="shared" si="0"/>
        <v>0</v>
      </c>
      <c r="K17" s="141">
        <f t="shared" si="1"/>
        <v>0</v>
      </c>
      <c r="L17" s="78"/>
    </row>
    <row r="18" customHeight="1" spans="1:12">
      <c r="A18" s="28"/>
      <c r="B18" s="29"/>
      <c r="C18" s="28"/>
      <c r="D18" s="30"/>
      <c r="E18" s="28"/>
      <c r="F18" s="28"/>
      <c r="G18" s="49"/>
      <c r="H18" s="49"/>
      <c r="I18" s="31"/>
      <c r="J18" s="44">
        <f t="shared" si="0"/>
        <v>0</v>
      </c>
      <c r="K18" s="141">
        <f t="shared" si="1"/>
        <v>0</v>
      </c>
      <c r="L18" s="78"/>
    </row>
    <row r="19" customHeight="1" spans="1:12">
      <c r="A19" s="28"/>
      <c r="B19" s="29"/>
      <c r="C19" s="28"/>
      <c r="D19" s="30"/>
      <c r="E19" s="28"/>
      <c r="F19" s="28"/>
      <c r="G19" s="49"/>
      <c r="H19" s="49"/>
      <c r="I19" s="31"/>
      <c r="J19" s="44">
        <f t="shared" si="0"/>
        <v>0</v>
      </c>
      <c r="K19" s="141">
        <f t="shared" si="1"/>
        <v>0</v>
      </c>
      <c r="L19" s="78"/>
    </row>
    <row r="20" customHeight="1" spans="1:12">
      <c r="A20" s="28"/>
      <c r="B20" s="29"/>
      <c r="C20" s="28"/>
      <c r="D20" s="30"/>
      <c r="E20" s="28"/>
      <c r="F20" s="28"/>
      <c r="G20" s="49"/>
      <c r="H20" s="49"/>
      <c r="I20" s="31"/>
      <c r="J20" s="44">
        <f t="shared" si="0"/>
        <v>0</v>
      </c>
      <c r="K20" s="141">
        <f t="shared" si="1"/>
        <v>0</v>
      </c>
      <c r="L20" s="78"/>
    </row>
    <row r="21" customHeight="1" spans="1:12">
      <c r="A21" s="28"/>
      <c r="B21" s="29"/>
      <c r="C21" s="28"/>
      <c r="D21" s="30"/>
      <c r="E21" s="28"/>
      <c r="F21" s="28"/>
      <c r="G21" s="49"/>
      <c r="H21" s="49"/>
      <c r="I21" s="31"/>
      <c r="J21" s="44">
        <f t="shared" si="0"/>
        <v>0</v>
      </c>
      <c r="K21" s="141">
        <f t="shared" si="1"/>
        <v>0</v>
      </c>
      <c r="L21" s="78"/>
    </row>
    <row r="22" customHeight="1" spans="1:12">
      <c r="A22" s="28"/>
      <c r="B22" s="29"/>
      <c r="C22" s="28"/>
      <c r="D22" s="30"/>
      <c r="E22" s="28"/>
      <c r="F22" s="28"/>
      <c r="G22" s="49"/>
      <c r="H22" s="49"/>
      <c r="I22" s="31"/>
      <c r="J22" s="44">
        <f t="shared" si="0"/>
        <v>0</v>
      </c>
      <c r="K22" s="141">
        <f t="shared" si="1"/>
        <v>0</v>
      </c>
      <c r="L22" s="78"/>
    </row>
    <row r="23" customHeight="1" spans="1:12">
      <c r="A23" s="28"/>
      <c r="B23" s="29"/>
      <c r="C23" s="28"/>
      <c r="D23" s="30"/>
      <c r="E23" s="28"/>
      <c r="F23" s="28"/>
      <c r="G23" s="49"/>
      <c r="H23" s="49"/>
      <c r="I23" s="31"/>
      <c r="J23" s="44">
        <f t="shared" si="0"/>
        <v>0</v>
      </c>
      <c r="K23" s="141">
        <f t="shared" si="1"/>
        <v>0</v>
      </c>
      <c r="L23" s="78"/>
    </row>
    <row r="24" customHeight="1" spans="1:12">
      <c r="A24" s="28"/>
      <c r="B24" s="29"/>
      <c r="C24" s="28"/>
      <c r="D24" s="30"/>
      <c r="E24" s="28"/>
      <c r="F24" s="28"/>
      <c r="G24" s="49"/>
      <c r="H24" s="49"/>
      <c r="I24" s="31"/>
      <c r="J24" s="44">
        <f t="shared" si="0"/>
        <v>0</v>
      </c>
      <c r="K24" s="141">
        <f t="shared" si="1"/>
        <v>0</v>
      </c>
      <c r="L24" s="78"/>
    </row>
    <row r="25" customHeight="1" spans="1:12">
      <c r="A25" s="28"/>
      <c r="B25" s="29"/>
      <c r="C25" s="28"/>
      <c r="D25" s="30"/>
      <c r="E25" s="28"/>
      <c r="F25" s="28"/>
      <c r="G25" s="49"/>
      <c r="H25" s="49"/>
      <c r="I25" s="31"/>
      <c r="J25" s="44">
        <f t="shared" si="0"/>
        <v>0</v>
      </c>
      <c r="K25" s="141">
        <f t="shared" si="1"/>
        <v>0</v>
      </c>
      <c r="L25" s="78"/>
    </row>
    <row r="26" customHeight="1" spans="1:12">
      <c r="A26" s="28"/>
      <c r="B26" s="29"/>
      <c r="C26" s="28"/>
      <c r="D26" s="30"/>
      <c r="E26" s="28"/>
      <c r="F26" s="28"/>
      <c r="G26" s="49"/>
      <c r="H26" s="49"/>
      <c r="I26" s="31"/>
      <c r="J26" s="44">
        <f t="shared" si="0"/>
        <v>0</v>
      </c>
      <c r="K26" s="141">
        <f t="shared" si="1"/>
        <v>0</v>
      </c>
      <c r="L26" s="78"/>
    </row>
    <row r="27" customHeight="1" spans="1:12">
      <c r="A27" s="28"/>
      <c r="B27" s="33" t="s">
        <v>475</v>
      </c>
      <c r="C27" s="28"/>
      <c r="D27" s="30"/>
      <c r="E27" s="28"/>
      <c r="F27" s="28"/>
      <c r="G27" s="49"/>
      <c r="H27" s="49"/>
      <c r="I27" s="31"/>
      <c r="J27" s="44">
        <f t="shared" si="0"/>
        <v>0</v>
      </c>
      <c r="K27" s="141">
        <f t="shared" si="1"/>
        <v>0</v>
      </c>
      <c r="L27" s="78"/>
    </row>
    <row r="28" customHeight="1" spans="1:12">
      <c r="A28" s="85" t="s">
        <v>700</v>
      </c>
      <c r="B28" s="85"/>
      <c r="C28" s="44"/>
      <c r="D28" s="44"/>
      <c r="E28" s="44"/>
      <c r="F28" s="44" t="s">
        <v>455</v>
      </c>
      <c r="G28" s="37"/>
      <c r="H28" s="110">
        <f>SUM(H6:H27)</f>
        <v>0</v>
      </c>
      <c r="I28" s="43">
        <f>SUM(I6:I27)</f>
        <v>0</v>
      </c>
      <c r="J28" s="110">
        <f>SUM(J6:J27)</f>
        <v>0</v>
      </c>
      <c r="K28" s="141">
        <f t="shared" si="1"/>
        <v>0</v>
      </c>
      <c r="L28" s="79"/>
    </row>
    <row r="29" customHeight="1" spans="1:12">
      <c r="A29" s="85" t="s">
        <v>701</v>
      </c>
      <c r="B29" s="85"/>
      <c r="C29" s="49"/>
      <c r="D29" s="49"/>
      <c r="E29" s="49"/>
      <c r="F29" s="49" t="s">
        <v>455</v>
      </c>
      <c r="G29" s="32"/>
      <c r="H29" s="32"/>
      <c r="I29" s="321"/>
      <c r="J29" s="44">
        <f>I29-H29</f>
        <v>0</v>
      </c>
      <c r="K29" s="141">
        <f t="shared" si="1"/>
        <v>0</v>
      </c>
      <c r="L29" s="78"/>
    </row>
    <row r="30" customHeight="1" spans="1:12">
      <c r="A30" s="24" t="s">
        <v>700</v>
      </c>
      <c r="B30" s="24"/>
      <c r="C30" s="37"/>
      <c r="D30" s="37"/>
      <c r="E30" s="44"/>
      <c r="F30" s="44" t="s">
        <v>455</v>
      </c>
      <c r="G30" s="37"/>
      <c r="H30" s="110">
        <f>H28-H29</f>
        <v>0</v>
      </c>
      <c r="I30" s="43">
        <f>I28-I29</f>
        <v>0</v>
      </c>
      <c r="J30" s="44">
        <f>I30-H30</f>
        <v>0</v>
      </c>
      <c r="K30" s="141">
        <f t="shared" si="1"/>
        <v>0</v>
      </c>
      <c r="L30" s="79"/>
    </row>
    <row r="31" customHeight="1" spans="1:12">
      <c r="A31" s="38" t="str">
        <f>申报表封面!C18</f>
        <v>被评估单位填表人：</v>
      </c>
      <c r="B31" s="38"/>
      <c r="C31" s="38"/>
      <c r="D31" s="38"/>
      <c r="E31" s="38"/>
      <c r="F31" s="319"/>
      <c r="G31" s="22"/>
      <c r="H31" s="39" t="str">
        <f>CONCATENATE(索引!$D$6,"：",索引!$D37,"    ",索引!$E37)</f>
        <v>评估人员：    </v>
      </c>
      <c r="I31" s="38"/>
      <c r="J31" s="38"/>
      <c r="K31" s="80"/>
      <c r="L31" s="80"/>
    </row>
    <row r="32" customHeight="1" spans="1:12">
      <c r="A32" s="174" t="str">
        <f>申报表封面!C20</f>
        <v>填表日期：</v>
      </c>
      <c r="B32" s="174"/>
      <c r="C32" s="174"/>
      <c r="D32" s="174"/>
      <c r="E32" s="319"/>
      <c r="F32" s="319"/>
      <c r="G32" s="319"/>
      <c r="H32" s="319"/>
      <c r="I32" s="174"/>
      <c r="J32" s="174"/>
      <c r="K32" s="177"/>
      <c r="L32" s="177"/>
    </row>
    <row r="33" customHeight="1" spans="1:12">
      <c r="A33" s="318" t="s">
        <v>477</v>
      </c>
      <c r="B33" s="59"/>
      <c r="C33" s="59"/>
      <c r="D33" s="59"/>
      <c r="E33" s="59"/>
      <c r="F33" s="59"/>
      <c r="G33" s="59"/>
      <c r="H33" s="59"/>
      <c r="I33" s="59"/>
      <c r="J33" s="59"/>
      <c r="K33" s="322"/>
      <c r="L33" s="82"/>
    </row>
    <row r="34" customHeight="1" spans="1:12">
      <c r="A34" s="22"/>
      <c r="B34" s="72" t="s">
        <v>702</v>
      </c>
      <c r="C34" s="22"/>
      <c r="D34" s="22"/>
      <c r="E34" s="22"/>
      <c r="F34" s="22"/>
      <c r="G34" s="22"/>
      <c r="H34" s="22"/>
      <c r="I34" s="22"/>
      <c r="J34" s="22"/>
      <c r="K34" s="82"/>
      <c r="L34" s="82"/>
    </row>
    <row r="35" customHeight="1" spans="1:12">
      <c r="A35" s="22"/>
      <c r="B35" s="72" t="s">
        <v>703</v>
      </c>
      <c r="C35" s="22"/>
      <c r="D35" s="22"/>
      <c r="E35" s="22"/>
      <c r="F35" s="22"/>
      <c r="G35" s="22"/>
      <c r="H35" s="22"/>
      <c r="I35" s="22"/>
      <c r="J35" s="22"/>
      <c r="K35" s="82"/>
      <c r="L35" s="82"/>
    </row>
    <row r="36" customHeight="1" spans="1:12">
      <c r="A36" s="22"/>
      <c r="B36" s="72" t="s">
        <v>704</v>
      </c>
      <c r="C36" s="22"/>
      <c r="D36" s="22"/>
      <c r="E36" s="22"/>
      <c r="F36" s="22"/>
      <c r="G36" s="22"/>
      <c r="H36" s="22"/>
      <c r="I36" s="22"/>
      <c r="J36" s="22"/>
      <c r="K36" s="82"/>
      <c r="L36" s="82"/>
    </row>
    <row r="37" customHeight="1" spans="1:12">
      <c r="A37" s="22"/>
      <c r="B37" s="22"/>
      <c r="C37" s="22"/>
      <c r="D37" s="22"/>
      <c r="E37" s="22"/>
      <c r="F37" s="22"/>
      <c r="G37" s="22"/>
      <c r="H37" s="22"/>
      <c r="I37" s="22"/>
      <c r="J37" s="22"/>
      <c r="K37" s="82"/>
      <c r="L37" s="82"/>
    </row>
    <row r="38" customHeight="1" spans="1:10">
      <c r="A38" s="18"/>
      <c r="B38" s="18"/>
      <c r="C38" s="18"/>
      <c r="D38" s="18"/>
      <c r="E38" s="18"/>
      <c r="F38" s="18"/>
      <c r="G38" s="18"/>
      <c r="H38" s="18"/>
      <c r="I38" s="18"/>
      <c r="J38" s="18"/>
    </row>
    <row r="39" customHeight="1" spans="1:10">
      <c r="A39" s="18"/>
      <c r="B39" s="18"/>
      <c r="C39" s="18"/>
      <c r="D39" s="18"/>
      <c r="E39" s="18"/>
      <c r="F39" s="18"/>
      <c r="G39" s="18"/>
      <c r="H39" s="18"/>
      <c r="I39" s="18"/>
      <c r="J39" s="18"/>
    </row>
    <row r="40" customHeight="1" spans="1:10">
      <c r="A40" s="18"/>
      <c r="B40" s="18"/>
      <c r="C40" s="18"/>
      <c r="D40" s="18"/>
      <c r="E40" s="18"/>
      <c r="F40" s="18"/>
      <c r="G40" s="18"/>
      <c r="H40" s="18"/>
      <c r="I40" s="18"/>
      <c r="J40" s="18"/>
    </row>
    <row r="41" customHeight="1" spans="1:10">
      <c r="A41" s="18"/>
      <c r="B41" s="18"/>
      <c r="C41" s="18"/>
      <c r="D41" s="18"/>
      <c r="E41" s="18"/>
      <c r="F41" s="18"/>
      <c r="G41" s="18"/>
      <c r="H41" s="18"/>
      <c r="I41" s="18"/>
      <c r="J41" s="18"/>
    </row>
    <row r="42" customHeight="1" spans="1:10">
      <c r="A42" s="18"/>
      <c r="B42" s="18"/>
      <c r="C42" s="18"/>
      <c r="D42" s="18"/>
      <c r="E42" s="18"/>
      <c r="F42" s="18"/>
      <c r="G42" s="18"/>
      <c r="H42" s="18"/>
      <c r="I42" s="18"/>
      <c r="J42" s="18"/>
    </row>
    <row r="43" customHeight="1" spans="1:10">
      <c r="A43" s="18"/>
      <c r="B43" s="18"/>
      <c r="C43" s="18"/>
      <c r="D43" s="18"/>
      <c r="E43" s="18"/>
      <c r="F43" s="18"/>
      <c r="G43" s="18"/>
      <c r="H43" s="18"/>
      <c r="I43" s="18"/>
      <c r="J43" s="18"/>
    </row>
    <row r="44" customHeight="1" spans="1:10">
      <c r="A44" s="18"/>
      <c r="B44" s="18"/>
      <c r="C44" s="18"/>
      <c r="D44" s="18"/>
      <c r="E44" s="18"/>
      <c r="F44" s="18"/>
      <c r="G44" s="18"/>
      <c r="H44" s="18"/>
      <c r="I44" s="18"/>
      <c r="J44" s="18"/>
    </row>
    <row r="45" customHeight="1" spans="1:10">
      <c r="A45" s="18"/>
      <c r="B45" s="18"/>
      <c r="C45" s="18"/>
      <c r="D45" s="18"/>
      <c r="E45" s="18"/>
      <c r="F45" s="18"/>
      <c r="G45" s="18"/>
      <c r="H45" s="18"/>
      <c r="I45" s="18"/>
      <c r="J45" s="18"/>
    </row>
    <row r="46" customHeight="1" spans="1:10">
      <c r="A46" s="18"/>
      <c r="B46" s="18"/>
      <c r="C46" s="18"/>
      <c r="D46" s="18"/>
      <c r="E46" s="18"/>
      <c r="F46" s="18"/>
      <c r="G46" s="18"/>
      <c r="H46" s="18"/>
      <c r="I46" s="18"/>
      <c r="J46" s="18"/>
    </row>
    <row r="47" customHeight="1" spans="1:10">
      <c r="A47" s="18"/>
      <c r="B47" s="18"/>
      <c r="C47" s="18"/>
      <c r="D47" s="18"/>
      <c r="E47" s="18"/>
      <c r="F47" s="18"/>
      <c r="G47" s="18"/>
      <c r="H47" s="18"/>
      <c r="I47" s="18"/>
      <c r="J47" s="18"/>
    </row>
    <row r="48" customHeight="1" spans="1:10">
      <c r="A48" s="18"/>
      <c r="B48" s="18"/>
      <c r="C48" s="18"/>
      <c r="D48" s="18"/>
      <c r="E48" s="18"/>
      <c r="F48" s="18"/>
      <c r="G48" s="18"/>
      <c r="H48" s="18"/>
      <c r="I48" s="18"/>
      <c r="J48" s="18"/>
    </row>
    <row r="49" customHeight="1" spans="1:10">
      <c r="A49" s="18"/>
      <c r="B49" s="18"/>
      <c r="C49" s="18"/>
      <c r="D49" s="18"/>
      <c r="E49" s="18"/>
      <c r="F49" s="18"/>
      <c r="G49" s="18"/>
      <c r="H49" s="18"/>
      <c r="I49" s="18"/>
      <c r="J49" s="18"/>
    </row>
    <row r="50" customHeight="1" spans="1:10">
      <c r="A50" s="18"/>
      <c r="B50" s="18"/>
      <c r="C50" s="18"/>
      <c r="D50" s="18"/>
      <c r="E50" s="18"/>
      <c r="F50" s="18"/>
      <c r="G50" s="18"/>
      <c r="H50" s="18"/>
      <c r="I50" s="18"/>
      <c r="J50" s="18"/>
    </row>
    <row r="51" customHeight="1" spans="1:10">
      <c r="A51" s="18"/>
      <c r="B51" s="18"/>
      <c r="C51" s="18"/>
      <c r="D51" s="18"/>
      <c r="E51" s="18"/>
      <c r="F51" s="18"/>
      <c r="G51" s="18"/>
      <c r="H51" s="18"/>
      <c r="I51" s="18"/>
      <c r="J51" s="18"/>
    </row>
    <row r="52" customHeight="1" spans="1:10">
      <c r="A52" s="18"/>
      <c r="B52" s="18"/>
      <c r="C52" s="18"/>
      <c r="D52" s="18"/>
      <c r="E52" s="18"/>
      <c r="F52" s="18"/>
      <c r="G52" s="18"/>
      <c r="H52" s="18"/>
      <c r="I52" s="18"/>
      <c r="J52" s="18"/>
    </row>
    <row r="53" customHeight="1" spans="1:10">
      <c r="A53" s="18"/>
      <c r="B53" s="18"/>
      <c r="C53" s="18"/>
      <c r="D53" s="18"/>
      <c r="E53" s="18"/>
      <c r="F53" s="18"/>
      <c r="G53" s="18"/>
      <c r="H53" s="18"/>
      <c r="I53" s="18"/>
      <c r="J53" s="18"/>
    </row>
    <row r="54" customHeight="1" spans="1:10">
      <c r="A54" s="18"/>
      <c r="B54" s="18"/>
      <c r="C54" s="18"/>
      <c r="D54" s="18"/>
      <c r="E54" s="18"/>
      <c r="F54" s="18"/>
      <c r="G54" s="18"/>
      <c r="H54" s="18"/>
      <c r="I54" s="18"/>
      <c r="J54" s="18"/>
    </row>
    <row r="55" customHeight="1" spans="1:10">
      <c r="A55" s="18"/>
      <c r="B55" s="18"/>
      <c r="C55" s="18"/>
      <c r="D55" s="18"/>
      <c r="E55" s="18"/>
      <c r="F55" s="18"/>
      <c r="G55" s="18"/>
      <c r="H55" s="18"/>
      <c r="I55" s="18"/>
      <c r="J55" s="18"/>
    </row>
    <row r="56" customHeight="1" spans="1:10">
      <c r="A56" s="18"/>
      <c r="B56" s="18"/>
      <c r="C56" s="18"/>
      <c r="D56" s="18"/>
      <c r="E56" s="18"/>
      <c r="F56" s="18"/>
      <c r="G56" s="18"/>
      <c r="H56" s="18"/>
      <c r="I56" s="18"/>
      <c r="J56" s="18"/>
    </row>
    <row r="57" customHeight="1" spans="1:10">
      <c r="A57" s="18"/>
      <c r="B57" s="18"/>
      <c r="C57" s="18"/>
      <c r="D57" s="18"/>
      <c r="E57" s="18"/>
      <c r="F57" s="18"/>
      <c r="G57" s="18"/>
      <c r="H57" s="18"/>
      <c r="I57" s="18"/>
      <c r="J57" s="18"/>
    </row>
    <row r="58" customHeight="1" spans="1:10">
      <c r="A58" s="18"/>
      <c r="B58" s="18"/>
      <c r="C58" s="18"/>
      <c r="D58" s="18"/>
      <c r="E58" s="18"/>
      <c r="F58" s="18"/>
      <c r="G58" s="18"/>
      <c r="H58" s="18"/>
      <c r="I58" s="18"/>
      <c r="J58" s="18"/>
    </row>
    <row r="59" customHeight="1" spans="1:10">
      <c r="A59" s="18"/>
      <c r="B59" s="18"/>
      <c r="C59" s="18"/>
      <c r="D59" s="18"/>
      <c r="E59" s="18"/>
      <c r="F59" s="18"/>
      <c r="G59" s="18"/>
      <c r="H59" s="18"/>
      <c r="I59" s="18"/>
      <c r="J59" s="18"/>
    </row>
    <row r="60" customHeight="1" spans="1:10">
      <c r="A60" s="18"/>
      <c r="B60" s="18"/>
      <c r="C60" s="18"/>
      <c r="D60" s="18"/>
      <c r="E60" s="18"/>
      <c r="F60" s="18"/>
      <c r="G60" s="18"/>
      <c r="H60" s="18"/>
      <c r="I60" s="18"/>
      <c r="J60" s="18"/>
    </row>
  </sheetData>
  <mergeCells count="3">
    <mergeCell ref="A28:B28"/>
    <mergeCell ref="A29:B29"/>
    <mergeCell ref="A30:B30"/>
  </mergeCells>
  <printOptions horizontalCentered="1"/>
  <pageMargins left="0.748031496062992" right="0.748031496062992" top="0.78740157480315" bottom="0.590551181102362" header="1.37795275590551" footer="0.511811023622047"/>
  <pageSetup paperSize="9" fitToHeight="0" orientation="landscape" blackAndWhite="1" useFirstPageNumber="1"/>
  <headerFooter scaleWithDoc="0">
    <oddHeader>&amp;R&amp;"宋体,常规"&amp;10第&amp;"Arial Narrow,常规"&amp;P&amp;"宋体,常规"页，共&amp;"Arial Narrow,常规"&amp;N&amp;"宋体,常规"页</oddHeader>
  </headerFooter>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indexed="48"/>
  </sheetPr>
  <dimension ref="A1:M60"/>
  <sheetViews>
    <sheetView topLeftCell="A10" workbookViewId="0">
      <selection activeCell="C26" sqref="C26"/>
    </sheetView>
  </sheetViews>
  <sheetFormatPr defaultColWidth="9" defaultRowHeight="15.75"/>
  <cols>
    <col min="1" max="2" width="9" style="612"/>
    <col min="3" max="3" width="21.5" style="612" customWidth="1"/>
    <col min="4" max="4" width="13.375" style="612" customWidth="1"/>
    <col min="5" max="16384" width="9" style="612"/>
  </cols>
  <sheetData>
    <row r="1" ht="21" customHeight="1" spans="1:13">
      <c r="A1" s="613"/>
      <c r="B1" s="613"/>
      <c r="C1" s="613"/>
      <c r="D1" s="613"/>
      <c r="E1" s="613"/>
      <c r="F1" s="613" t="s">
        <v>202</v>
      </c>
      <c r="G1" s="613"/>
      <c r="H1" s="613"/>
      <c r="I1" s="613"/>
      <c r="J1" s="613"/>
      <c r="K1" s="613"/>
      <c r="L1" s="613"/>
      <c r="M1" s="613"/>
    </row>
    <row r="2" ht="21" customHeight="1" spans="1:13">
      <c r="A2" s="614"/>
      <c r="B2" s="614"/>
      <c r="C2" s="614"/>
      <c r="D2" s="614"/>
      <c r="E2" s="614"/>
      <c r="F2" s="614"/>
      <c r="G2" s="614"/>
      <c r="H2" s="614"/>
      <c r="I2" s="614"/>
      <c r="J2" s="614"/>
      <c r="K2" s="613"/>
      <c r="L2" s="613"/>
      <c r="M2" s="613"/>
    </row>
    <row r="3" ht="21" customHeight="1" spans="1:13">
      <c r="A3" s="614"/>
      <c r="B3" s="614"/>
      <c r="C3" s="614"/>
      <c r="D3" s="614"/>
      <c r="E3" s="614"/>
      <c r="F3" s="614"/>
      <c r="G3" s="614"/>
      <c r="H3" s="614"/>
      <c r="I3" s="614"/>
      <c r="J3" s="614"/>
      <c r="K3" s="613"/>
      <c r="L3" s="613"/>
      <c r="M3" s="613"/>
    </row>
    <row r="4" spans="1:13">
      <c r="A4" s="615" t="str">
        <f>CONCATENATE(索引!B2)</f>
        <v>哈尔滨空调股份有限公司</v>
      </c>
      <c r="B4" s="616"/>
      <c r="C4" s="616"/>
      <c r="D4" s="616"/>
      <c r="E4" s="616"/>
      <c r="F4" s="616"/>
      <c r="G4" s="616"/>
      <c r="H4" s="616"/>
      <c r="I4" s="616"/>
      <c r="J4" s="616"/>
      <c r="K4" s="625"/>
      <c r="L4" s="625"/>
      <c r="M4" s="625"/>
    </row>
    <row r="5" ht="13.5" customHeight="1" spans="1:13">
      <c r="A5" s="614"/>
      <c r="B5" s="614"/>
      <c r="C5" s="614"/>
      <c r="D5" s="614"/>
      <c r="E5" s="614"/>
      <c r="F5" s="614"/>
      <c r="G5" s="614"/>
      <c r="H5" s="614"/>
      <c r="I5" s="614"/>
      <c r="J5" s="614"/>
      <c r="K5" s="613"/>
      <c r="L5" s="613"/>
      <c r="M5" s="613"/>
    </row>
    <row r="6" spans="1:13">
      <c r="A6" s="616" t="s">
        <v>203</v>
      </c>
      <c r="B6" s="616"/>
      <c r="C6" s="616"/>
      <c r="D6" s="616"/>
      <c r="E6" s="616"/>
      <c r="F6" s="616"/>
      <c r="G6" s="616"/>
      <c r="H6" s="616"/>
      <c r="I6" s="616"/>
      <c r="J6" s="616"/>
      <c r="K6" s="625"/>
      <c r="L6" s="625"/>
      <c r="M6" s="625"/>
    </row>
    <row r="7" ht="21" customHeight="1" spans="1:13">
      <c r="A7" s="617"/>
      <c r="B7" s="617"/>
      <c r="C7" s="617"/>
      <c r="D7" s="617"/>
      <c r="E7" s="617"/>
      <c r="F7" s="617"/>
      <c r="G7" s="617"/>
      <c r="H7" s="617"/>
      <c r="I7" s="617"/>
      <c r="J7" s="617"/>
      <c r="K7" s="626"/>
      <c r="L7" s="626"/>
      <c r="M7" s="626"/>
    </row>
    <row r="8" ht="21" customHeight="1" spans="1:13">
      <c r="A8" s="616" t="str">
        <f>CONCATENATE(索引!A3,索引!B3)</f>
        <v>评估基准日：2022年4月30日</v>
      </c>
      <c r="B8" s="616"/>
      <c r="C8" s="616"/>
      <c r="D8" s="616"/>
      <c r="E8" s="616"/>
      <c r="F8" s="616"/>
      <c r="G8" s="616"/>
      <c r="H8" s="616"/>
      <c r="I8" s="616"/>
      <c r="J8" s="616"/>
      <c r="K8" s="625"/>
      <c r="L8" s="625"/>
      <c r="M8" s="625"/>
    </row>
    <row r="9" ht="21" customHeight="1" spans="1:13">
      <c r="A9" s="616"/>
      <c r="B9" s="616"/>
      <c r="C9" s="616"/>
      <c r="D9" s="616"/>
      <c r="E9" s="616"/>
      <c r="F9" s="616"/>
      <c r="G9" s="616"/>
      <c r="H9" s="616"/>
      <c r="I9" s="616"/>
      <c r="J9" s="616"/>
      <c r="K9" s="625"/>
      <c r="L9" s="625"/>
      <c r="M9" s="625"/>
    </row>
    <row r="10" ht="21" customHeight="1" spans="1:13">
      <c r="A10" s="616"/>
      <c r="B10" s="616"/>
      <c r="C10" s="616"/>
      <c r="D10" s="616"/>
      <c r="E10" s="616"/>
      <c r="F10" s="616"/>
      <c r="G10" s="616"/>
      <c r="H10" s="616"/>
      <c r="I10" s="616"/>
      <c r="J10" s="616"/>
      <c r="K10" s="625"/>
      <c r="L10" s="625"/>
      <c r="M10" s="625"/>
    </row>
    <row r="11" ht="21" customHeight="1" spans="1:13">
      <c r="A11" s="616"/>
      <c r="B11" s="616"/>
      <c r="C11" s="616"/>
      <c r="D11" s="616"/>
      <c r="E11" s="616"/>
      <c r="F11" s="616"/>
      <c r="G11" s="616"/>
      <c r="H11" s="616"/>
      <c r="I11" s="616"/>
      <c r="J11" s="616"/>
      <c r="K11" s="625"/>
      <c r="L11" s="625"/>
      <c r="M11" s="625"/>
    </row>
    <row r="12" ht="21" customHeight="1" spans="1:13">
      <c r="A12" s="616"/>
      <c r="B12" s="616"/>
      <c r="C12" s="616"/>
      <c r="D12" s="616"/>
      <c r="E12" s="616"/>
      <c r="F12" s="616"/>
      <c r="G12" s="616"/>
      <c r="H12" s="616"/>
      <c r="I12" s="616"/>
      <c r="J12" s="616"/>
      <c r="K12" s="625"/>
      <c r="L12" s="625"/>
      <c r="M12" s="625"/>
    </row>
    <row r="13" ht="21" customHeight="1" spans="1:13">
      <c r="A13" s="617"/>
      <c r="B13" s="617"/>
      <c r="C13" s="617"/>
      <c r="D13" s="617"/>
      <c r="E13" s="617"/>
      <c r="F13" s="617"/>
      <c r="G13" s="617"/>
      <c r="H13" s="617"/>
      <c r="I13" s="617"/>
      <c r="J13" s="617"/>
      <c r="K13" s="626"/>
      <c r="L13" s="626"/>
      <c r="M13" s="626"/>
    </row>
    <row r="14" ht="21" customHeight="1" spans="1:13">
      <c r="A14" s="614"/>
      <c r="B14" s="614"/>
      <c r="C14" s="618" t="str">
        <f>CONCATENATE(索引!A2,索引!B2)</f>
        <v>被评估单位（产权持有人）：哈尔滨空调股份有限公司</v>
      </c>
      <c r="D14" s="614"/>
      <c r="E14" s="614"/>
      <c r="F14" s="614"/>
      <c r="G14" s="614"/>
      <c r="H14" s="614"/>
      <c r="I14" s="614"/>
      <c r="J14" s="614"/>
      <c r="K14" s="613"/>
      <c r="L14" s="613"/>
      <c r="M14" s="613"/>
    </row>
    <row r="15" ht="21" customHeight="1" spans="1:13">
      <c r="A15" s="614"/>
      <c r="B15" s="614"/>
      <c r="C15" s="614"/>
      <c r="D15" s="614"/>
      <c r="E15" s="614"/>
      <c r="F15" s="614"/>
      <c r="G15" s="614"/>
      <c r="H15" s="614"/>
      <c r="I15" s="614"/>
      <c r="J15" s="614"/>
      <c r="K15" s="613"/>
      <c r="L15" s="613"/>
      <c r="M15" s="613"/>
    </row>
    <row r="16" ht="21" customHeight="1" spans="1:13">
      <c r="A16" s="614"/>
      <c r="B16" s="614"/>
      <c r="C16" s="614" t="str">
        <f>CONCATENATE(索引!A4,索引!B4)</f>
        <v>企业负责人：</v>
      </c>
      <c r="D16" s="614"/>
      <c r="E16" s="614"/>
      <c r="F16" s="614"/>
      <c r="G16" s="614"/>
      <c r="H16" s="614" t="str">
        <f>CONCATENATE(索引!C4,索引!D4)</f>
        <v>财务负责人：</v>
      </c>
      <c r="I16" s="617"/>
      <c r="J16" s="614"/>
      <c r="K16" s="613"/>
      <c r="L16" s="613"/>
      <c r="M16" s="613"/>
    </row>
    <row r="17" ht="21" customHeight="1" spans="1:13">
      <c r="A17" s="614"/>
      <c r="B17" s="614"/>
      <c r="C17" s="614"/>
      <c r="D17" s="614"/>
      <c r="E17" s="614"/>
      <c r="F17" s="614"/>
      <c r="G17" s="614"/>
      <c r="H17" s="614"/>
      <c r="I17" s="614"/>
      <c r="J17" s="614"/>
      <c r="K17" s="613"/>
      <c r="L17" s="613"/>
      <c r="M17" s="613"/>
    </row>
    <row r="18" ht="21" customHeight="1" spans="1:13">
      <c r="A18" s="614"/>
      <c r="B18" s="614"/>
      <c r="C18" s="614" t="str">
        <f>CONCATENATE("被评估单位填表人：",索引!B5)</f>
        <v>被评估单位填表人：</v>
      </c>
      <c r="D18" s="614"/>
      <c r="E18" s="614"/>
      <c r="F18" s="614"/>
      <c r="G18" s="614"/>
      <c r="H18" s="614"/>
      <c r="I18" s="614"/>
      <c r="J18" s="614"/>
      <c r="K18" s="613"/>
      <c r="L18" s="613"/>
      <c r="M18" s="613"/>
    </row>
    <row r="19" ht="21" customHeight="1" spans="1:13">
      <c r="A19" s="617"/>
      <c r="B19" s="617"/>
      <c r="C19" s="617"/>
      <c r="D19" s="617"/>
      <c r="E19" s="617"/>
      <c r="F19" s="617"/>
      <c r="G19" s="617"/>
      <c r="H19" s="617"/>
      <c r="I19" s="617"/>
      <c r="J19" s="617"/>
      <c r="K19" s="626"/>
      <c r="L19" s="626"/>
      <c r="M19" s="626"/>
    </row>
    <row r="20" ht="21" customHeight="1" spans="1:13">
      <c r="A20" s="614"/>
      <c r="B20" s="614"/>
      <c r="C20" s="619" t="str">
        <f>CONCATENATE(索引!C5,索引!D5)</f>
        <v>填表日期：</v>
      </c>
      <c r="D20" s="620"/>
      <c r="E20" s="621"/>
      <c r="F20" s="621"/>
      <c r="G20" s="614"/>
      <c r="H20" s="614"/>
      <c r="I20" s="614"/>
      <c r="J20" s="614"/>
      <c r="K20" s="613"/>
      <c r="L20" s="613"/>
      <c r="M20" s="613"/>
    </row>
    <row r="21" spans="1:13">
      <c r="A21" s="617"/>
      <c r="B21" s="617"/>
      <c r="C21" s="617"/>
      <c r="D21" s="617"/>
      <c r="E21" s="617"/>
      <c r="F21" s="617"/>
      <c r="G21" s="617"/>
      <c r="H21" s="617"/>
      <c r="I21" s="617"/>
      <c r="J21" s="617"/>
      <c r="K21" s="626"/>
      <c r="L21" s="626"/>
      <c r="M21" s="626"/>
    </row>
    <row r="22" spans="1:13">
      <c r="A22" s="617"/>
      <c r="B22" s="617"/>
      <c r="C22" s="617"/>
      <c r="D22" s="617"/>
      <c r="E22" s="617"/>
      <c r="F22" s="617"/>
      <c r="G22" s="617"/>
      <c r="H22" s="617"/>
      <c r="I22" s="617"/>
      <c r="J22" s="617"/>
      <c r="K22" s="626"/>
      <c r="L22" s="626"/>
      <c r="M22" s="626"/>
    </row>
    <row r="23" spans="1:13">
      <c r="A23" s="614"/>
      <c r="B23" s="614"/>
      <c r="C23" s="614"/>
      <c r="D23" s="614"/>
      <c r="E23" s="614"/>
      <c r="F23" s="614"/>
      <c r="G23" s="614"/>
      <c r="H23" s="614"/>
      <c r="I23" s="614"/>
      <c r="J23" s="614"/>
      <c r="K23" s="613"/>
      <c r="L23" s="613"/>
      <c r="M23" s="613"/>
    </row>
    <row r="24" spans="1:13">
      <c r="A24" s="614"/>
      <c r="B24" s="614"/>
      <c r="C24" s="614"/>
      <c r="D24" s="614"/>
      <c r="E24" s="614"/>
      <c r="F24" s="614"/>
      <c r="G24" s="614"/>
      <c r="H24" s="614"/>
      <c r="I24" s="614"/>
      <c r="J24" s="614"/>
      <c r="K24" s="613"/>
      <c r="L24" s="613"/>
      <c r="M24" s="613"/>
    </row>
    <row r="25" spans="1:13">
      <c r="A25" s="622"/>
      <c r="B25" s="622"/>
      <c r="C25" s="622"/>
      <c r="D25" s="622"/>
      <c r="E25" s="622"/>
      <c r="F25" s="622"/>
      <c r="G25" s="622"/>
      <c r="H25" s="622"/>
      <c r="I25" s="622"/>
      <c r="J25" s="622"/>
      <c r="K25" s="627"/>
      <c r="L25" s="627"/>
      <c r="M25" s="627"/>
    </row>
    <row r="26" ht="13.5" customHeight="1" spans="1:13">
      <c r="A26" s="623"/>
      <c r="B26" s="623"/>
      <c r="C26" s="623"/>
      <c r="D26" s="623"/>
      <c r="E26" s="623"/>
      <c r="F26" s="623"/>
      <c r="G26" s="623"/>
      <c r="H26" s="623"/>
      <c r="I26" s="623"/>
      <c r="J26" s="623"/>
      <c r="K26" s="628"/>
      <c r="L26" s="628"/>
      <c r="M26" s="628"/>
    </row>
    <row r="27" spans="1:13">
      <c r="A27" s="623"/>
      <c r="B27" s="623"/>
      <c r="C27" s="623"/>
      <c r="D27" s="623"/>
      <c r="E27" s="623"/>
      <c r="F27" s="623"/>
      <c r="G27" s="623"/>
      <c r="H27" s="623"/>
      <c r="I27" s="623"/>
      <c r="J27" s="623"/>
      <c r="K27" s="628"/>
      <c r="L27" s="628"/>
      <c r="M27" s="628"/>
    </row>
    <row r="28" spans="1:13">
      <c r="A28" s="623"/>
      <c r="B28" s="623"/>
      <c r="C28" s="623"/>
      <c r="D28" s="623"/>
      <c r="E28" s="623"/>
      <c r="F28" s="623"/>
      <c r="G28" s="623"/>
      <c r="H28" s="623"/>
      <c r="I28" s="623"/>
      <c r="J28" s="623"/>
      <c r="K28" s="628"/>
      <c r="L28" s="628"/>
      <c r="M28" s="628"/>
    </row>
    <row r="29" spans="1:13">
      <c r="A29" s="623"/>
      <c r="B29" s="623"/>
      <c r="C29" s="623"/>
      <c r="D29" s="623"/>
      <c r="E29" s="623"/>
      <c r="F29" s="623"/>
      <c r="G29" s="623"/>
      <c r="H29" s="623"/>
      <c r="I29" s="623"/>
      <c r="J29" s="623"/>
      <c r="K29" s="628"/>
      <c r="L29" s="628"/>
      <c r="M29" s="628"/>
    </row>
    <row r="30" spans="1:13">
      <c r="A30" s="623"/>
      <c r="B30" s="623"/>
      <c r="C30" s="623"/>
      <c r="D30" s="623"/>
      <c r="E30" s="623"/>
      <c r="F30" s="623"/>
      <c r="G30" s="623"/>
      <c r="H30" s="623"/>
      <c r="I30" s="623"/>
      <c r="J30" s="623"/>
      <c r="K30" s="628"/>
      <c r="L30" s="628"/>
      <c r="M30" s="628"/>
    </row>
    <row r="31" spans="1:13">
      <c r="A31" s="623"/>
      <c r="B31" s="623"/>
      <c r="C31" s="623"/>
      <c r="D31" s="623"/>
      <c r="E31" s="623"/>
      <c r="F31" s="623"/>
      <c r="G31" s="623"/>
      <c r="H31" s="623"/>
      <c r="I31" s="623"/>
      <c r="J31" s="623"/>
      <c r="K31" s="628"/>
      <c r="L31" s="628"/>
      <c r="M31" s="628"/>
    </row>
    <row r="32" spans="1:13">
      <c r="A32" s="623"/>
      <c r="B32" s="623"/>
      <c r="C32" s="623"/>
      <c r="D32" s="623"/>
      <c r="E32" s="623"/>
      <c r="F32" s="623"/>
      <c r="G32" s="623"/>
      <c r="H32" s="623"/>
      <c r="I32" s="623"/>
      <c r="J32" s="623"/>
      <c r="K32" s="628"/>
      <c r="L32" s="628"/>
      <c r="M32" s="628"/>
    </row>
    <row r="33" spans="1:13">
      <c r="A33" s="623"/>
      <c r="B33" s="623"/>
      <c r="C33" s="623"/>
      <c r="D33" s="623"/>
      <c r="E33" s="623"/>
      <c r="F33" s="623"/>
      <c r="G33" s="623"/>
      <c r="H33" s="623"/>
      <c r="I33" s="623"/>
      <c r="J33" s="623"/>
      <c r="K33" s="628"/>
      <c r="L33" s="628"/>
      <c r="M33" s="628"/>
    </row>
    <row r="34" spans="1:13">
      <c r="A34" s="623"/>
      <c r="B34" s="623"/>
      <c r="C34" s="623"/>
      <c r="D34" s="623"/>
      <c r="E34" s="623"/>
      <c r="F34" s="623"/>
      <c r="G34" s="623"/>
      <c r="H34" s="623"/>
      <c r="I34" s="623"/>
      <c r="J34" s="623"/>
      <c r="K34" s="628"/>
      <c r="L34" s="628"/>
      <c r="M34" s="628"/>
    </row>
    <row r="35" spans="1:13">
      <c r="A35" s="623"/>
      <c r="B35" s="623"/>
      <c r="C35" s="623"/>
      <c r="D35" s="623"/>
      <c r="E35" s="623"/>
      <c r="F35" s="623"/>
      <c r="G35" s="623"/>
      <c r="H35" s="623"/>
      <c r="I35" s="623"/>
      <c r="J35" s="623"/>
      <c r="K35" s="628"/>
      <c r="L35" s="628"/>
      <c r="M35" s="628"/>
    </row>
    <row r="36" spans="1:13">
      <c r="A36" s="623"/>
      <c r="B36" s="623"/>
      <c r="C36" s="623"/>
      <c r="D36" s="623"/>
      <c r="E36" s="623"/>
      <c r="F36" s="623"/>
      <c r="G36" s="623"/>
      <c r="H36" s="623"/>
      <c r="I36" s="623"/>
      <c r="J36" s="623"/>
      <c r="K36" s="628"/>
      <c r="L36" s="628"/>
      <c r="M36" s="628"/>
    </row>
    <row r="37" spans="1:13">
      <c r="A37" s="623"/>
      <c r="B37" s="623"/>
      <c r="C37" s="623"/>
      <c r="D37" s="623"/>
      <c r="E37" s="623"/>
      <c r="F37" s="623"/>
      <c r="G37" s="623"/>
      <c r="H37" s="623"/>
      <c r="I37" s="623"/>
      <c r="J37" s="623"/>
      <c r="K37" s="628"/>
      <c r="L37" s="628"/>
      <c r="M37" s="628"/>
    </row>
    <row r="38" spans="1:13">
      <c r="A38" s="623"/>
      <c r="B38" s="623"/>
      <c r="C38" s="623"/>
      <c r="D38" s="623"/>
      <c r="E38" s="623"/>
      <c r="F38" s="623"/>
      <c r="G38" s="623"/>
      <c r="H38" s="623"/>
      <c r="I38" s="623"/>
      <c r="J38" s="623"/>
      <c r="K38" s="628"/>
      <c r="L38" s="628"/>
      <c r="M38" s="628"/>
    </row>
    <row r="39" spans="1:13">
      <c r="A39" s="623"/>
      <c r="B39" s="623"/>
      <c r="C39" s="623"/>
      <c r="D39" s="623"/>
      <c r="E39" s="623"/>
      <c r="F39" s="623"/>
      <c r="G39" s="623"/>
      <c r="H39" s="623"/>
      <c r="I39" s="623"/>
      <c r="J39" s="623"/>
      <c r="K39" s="628"/>
      <c r="L39" s="628"/>
      <c r="M39" s="628"/>
    </row>
    <row r="40" spans="1:13">
      <c r="A40" s="623"/>
      <c r="B40" s="623"/>
      <c r="C40" s="623"/>
      <c r="D40" s="623"/>
      <c r="E40" s="623"/>
      <c r="F40" s="623"/>
      <c r="G40" s="623"/>
      <c r="H40" s="623"/>
      <c r="I40" s="623"/>
      <c r="J40" s="623"/>
      <c r="K40" s="628"/>
      <c r="L40" s="628"/>
      <c r="M40" s="628"/>
    </row>
    <row r="41" spans="1:13">
      <c r="A41" s="623"/>
      <c r="B41" s="623"/>
      <c r="C41" s="623"/>
      <c r="D41" s="623"/>
      <c r="E41" s="623"/>
      <c r="F41" s="623"/>
      <c r="G41" s="623"/>
      <c r="H41" s="623"/>
      <c r="I41" s="623"/>
      <c r="J41" s="623"/>
      <c r="K41" s="628"/>
      <c r="L41" s="628"/>
      <c r="M41" s="628"/>
    </row>
    <row r="42" spans="1:13">
      <c r="A42" s="623"/>
      <c r="B42" s="623"/>
      <c r="C42" s="623"/>
      <c r="D42" s="623"/>
      <c r="E42" s="623"/>
      <c r="F42" s="623"/>
      <c r="G42" s="623"/>
      <c r="H42" s="623"/>
      <c r="I42" s="623"/>
      <c r="J42" s="623"/>
      <c r="K42" s="628"/>
      <c r="L42" s="628"/>
      <c r="M42" s="628"/>
    </row>
    <row r="43" spans="1:13">
      <c r="A43" s="623"/>
      <c r="B43" s="623"/>
      <c r="C43" s="623"/>
      <c r="D43" s="623"/>
      <c r="E43" s="623"/>
      <c r="F43" s="623"/>
      <c r="G43" s="623"/>
      <c r="H43" s="623"/>
      <c r="I43" s="623"/>
      <c r="J43" s="623"/>
      <c r="K43" s="628"/>
      <c r="L43" s="628"/>
      <c r="M43" s="628"/>
    </row>
    <row r="44" spans="1:13">
      <c r="A44" s="623"/>
      <c r="B44" s="623"/>
      <c r="C44" s="623"/>
      <c r="D44" s="623"/>
      <c r="E44" s="623"/>
      <c r="F44" s="623"/>
      <c r="G44" s="623"/>
      <c r="H44" s="623"/>
      <c r="I44" s="623"/>
      <c r="J44" s="623"/>
      <c r="K44" s="628"/>
      <c r="L44" s="628"/>
      <c r="M44" s="628"/>
    </row>
    <row r="45" spans="1:13">
      <c r="A45" s="623"/>
      <c r="B45" s="623"/>
      <c r="C45" s="623"/>
      <c r="D45" s="623"/>
      <c r="E45" s="623"/>
      <c r="F45" s="623"/>
      <c r="G45" s="623"/>
      <c r="H45" s="623"/>
      <c r="I45" s="623"/>
      <c r="J45" s="623"/>
      <c r="K45" s="628"/>
      <c r="L45" s="628"/>
      <c r="M45" s="628"/>
    </row>
    <row r="46" spans="1:13">
      <c r="A46" s="623"/>
      <c r="B46" s="623"/>
      <c r="C46" s="623"/>
      <c r="D46" s="623"/>
      <c r="E46" s="623"/>
      <c r="F46" s="623"/>
      <c r="G46" s="623"/>
      <c r="H46" s="623"/>
      <c r="I46" s="623"/>
      <c r="J46" s="623"/>
      <c r="K46" s="628"/>
      <c r="L46" s="628"/>
      <c r="M46" s="628"/>
    </row>
    <row r="47" spans="1:13">
      <c r="A47" s="623"/>
      <c r="B47" s="623"/>
      <c r="C47" s="623"/>
      <c r="D47" s="623"/>
      <c r="E47" s="623"/>
      <c r="F47" s="623"/>
      <c r="G47" s="623"/>
      <c r="H47" s="623"/>
      <c r="I47" s="623"/>
      <c r="J47" s="623"/>
      <c r="K47" s="628"/>
      <c r="L47" s="628"/>
      <c r="M47" s="628"/>
    </row>
    <row r="48" spans="1:13">
      <c r="A48" s="623"/>
      <c r="B48" s="623"/>
      <c r="C48" s="623"/>
      <c r="D48" s="623"/>
      <c r="E48" s="623"/>
      <c r="F48" s="623"/>
      <c r="G48" s="623"/>
      <c r="H48" s="623"/>
      <c r="I48" s="623"/>
      <c r="J48" s="623"/>
      <c r="K48" s="628"/>
      <c r="L48" s="628"/>
      <c r="M48" s="628"/>
    </row>
    <row r="49" spans="1:13">
      <c r="A49" s="623"/>
      <c r="B49" s="623"/>
      <c r="C49" s="623"/>
      <c r="D49" s="623"/>
      <c r="E49" s="623"/>
      <c r="F49" s="623"/>
      <c r="G49" s="623"/>
      <c r="H49" s="623"/>
      <c r="I49" s="623"/>
      <c r="J49" s="623"/>
      <c r="K49" s="628"/>
      <c r="L49" s="628"/>
      <c r="M49" s="628"/>
    </row>
    <row r="50" spans="1:13">
      <c r="A50" s="623"/>
      <c r="B50" s="623"/>
      <c r="C50" s="623"/>
      <c r="D50" s="623"/>
      <c r="E50" s="623"/>
      <c r="F50" s="623"/>
      <c r="G50" s="623"/>
      <c r="H50" s="623"/>
      <c r="I50" s="623"/>
      <c r="J50" s="623"/>
      <c r="K50" s="628"/>
      <c r="L50" s="628"/>
      <c r="M50" s="628"/>
    </row>
    <row r="51" spans="1:13">
      <c r="A51" s="623"/>
      <c r="B51" s="623"/>
      <c r="C51" s="623"/>
      <c r="D51" s="623"/>
      <c r="E51" s="623"/>
      <c r="F51" s="623"/>
      <c r="G51" s="623"/>
      <c r="H51" s="623"/>
      <c r="I51" s="623"/>
      <c r="J51" s="623"/>
      <c r="K51" s="628"/>
      <c r="L51" s="628"/>
      <c r="M51" s="628"/>
    </row>
    <row r="52" spans="1:13">
      <c r="A52" s="623"/>
      <c r="B52" s="623"/>
      <c r="C52" s="623"/>
      <c r="D52" s="623"/>
      <c r="E52" s="623"/>
      <c r="F52" s="623"/>
      <c r="G52" s="623"/>
      <c r="H52" s="623"/>
      <c r="I52" s="623"/>
      <c r="J52" s="623"/>
      <c r="K52" s="628"/>
      <c r="L52" s="628"/>
      <c r="M52" s="628"/>
    </row>
    <row r="53" spans="1:13">
      <c r="A53" s="623"/>
      <c r="B53" s="623"/>
      <c r="C53" s="623"/>
      <c r="D53" s="623"/>
      <c r="E53" s="623"/>
      <c r="F53" s="623"/>
      <c r="G53" s="623"/>
      <c r="H53" s="623"/>
      <c r="I53" s="623"/>
      <c r="J53" s="623"/>
      <c r="K53" s="628"/>
      <c r="L53" s="628"/>
      <c r="M53" s="628"/>
    </row>
    <row r="54" spans="1:13">
      <c r="A54" s="623"/>
      <c r="B54" s="623"/>
      <c r="C54" s="623"/>
      <c r="D54" s="623"/>
      <c r="E54" s="623"/>
      <c r="F54" s="623"/>
      <c r="G54" s="623"/>
      <c r="H54" s="623"/>
      <c r="I54" s="623"/>
      <c r="J54" s="623"/>
      <c r="K54" s="628"/>
      <c r="L54" s="628"/>
      <c r="M54" s="628"/>
    </row>
    <row r="55" spans="1:13">
      <c r="A55" s="623"/>
      <c r="B55" s="623"/>
      <c r="C55" s="623"/>
      <c r="D55" s="623"/>
      <c r="E55" s="623"/>
      <c r="F55" s="623"/>
      <c r="G55" s="623"/>
      <c r="H55" s="623"/>
      <c r="I55" s="623"/>
      <c r="J55" s="623"/>
      <c r="K55" s="628"/>
      <c r="L55" s="628"/>
      <c r="M55" s="628"/>
    </row>
    <row r="56" spans="1:13">
      <c r="A56" s="623"/>
      <c r="B56" s="623"/>
      <c r="C56" s="623"/>
      <c r="D56" s="623"/>
      <c r="E56" s="623"/>
      <c r="F56" s="623"/>
      <c r="G56" s="623"/>
      <c r="H56" s="623"/>
      <c r="I56" s="623"/>
      <c r="J56" s="623"/>
      <c r="K56" s="628"/>
      <c r="L56" s="628"/>
      <c r="M56" s="628"/>
    </row>
    <row r="57" spans="1:13">
      <c r="A57" s="623"/>
      <c r="B57" s="623"/>
      <c r="C57" s="623"/>
      <c r="D57" s="623"/>
      <c r="E57" s="623"/>
      <c r="F57" s="623"/>
      <c r="G57" s="623"/>
      <c r="H57" s="623"/>
      <c r="I57" s="623"/>
      <c r="J57" s="623"/>
      <c r="K57" s="628"/>
      <c r="L57" s="628"/>
      <c r="M57" s="628"/>
    </row>
    <row r="58" spans="1:10">
      <c r="A58" s="624"/>
      <c r="B58" s="624"/>
      <c r="C58" s="624"/>
      <c r="D58" s="624"/>
      <c r="E58" s="624"/>
      <c r="F58" s="624"/>
      <c r="G58" s="624"/>
      <c r="H58" s="624"/>
      <c r="I58" s="624"/>
      <c r="J58" s="624"/>
    </row>
    <row r="59" spans="1:10">
      <c r="A59" s="624"/>
      <c r="B59" s="624"/>
      <c r="C59" s="624"/>
      <c r="D59" s="624"/>
      <c r="E59" s="624"/>
      <c r="F59" s="624"/>
      <c r="G59" s="624"/>
      <c r="H59" s="624"/>
      <c r="I59" s="624"/>
      <c r="J59" s="624"/>
    </row>
    <row r="60" spans="1:10">
      <c r="A60" s="624"/>
      <c r="B60" s="624"/>
      <c r="C60" s="624"/>
      <c r="D60" s="624"/>
      <c r="E60" s="624"/>
      <c r="F60" s="624"/>
      <c r="G60" s="624"/>
      <c r="H60" s="624"/>
      <c r="I60" s="624"/>
      <c r="J60" s="624"/>
    </row>
  </sheetData>
  <printOptions horizontalCentered="1"/>
  <pageMargins left="0.748031496062992" right="0.748031496062992" top="0.78740157480315" bottom="0.590551181102362" header="1.37795275590551" footer="0.511811023622047"/>
  <pageSetup paperSize="9" orientation="landscape" blackAndWhite="1" useFirstPageNumber="1"/>
  <headerFooter scaleWithDoc="0">
    <oddHeader>&amp;R&amp;"宋体,常规"&amp;10第&amp;"Arial Narrow,常规"&amp;P&amp;"宋体,常规"页，共&amp;"Arial Narrow,常规"&amp;N&amp;"宋体,常规"页</oddHeader>
  </headerFooter>
  <drawing r:id="rId1"/>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indexed="15"/>
  </sheetPr>
  <dimension ref="A1:M60"/>
  <sheetViews>
    <sheetView workbookViewId="0">
      <selection activeCell="M9" sqref="M9"/>
    </sheetView>
  </sheetViews>
  <sheetFormatPr defaultColWidth="9" defaultRowHeight="15.75" customHeight="1"/>
  <cols>
    <col min="1" max="1" width="4.375" style="13" customWidth="1"/>
    <col min="2" max="2" width="22.875" style="13" customWidth="1"/>
    <col min="3" max="3" width="8.125" style="13" customWidth="1"/>
    <col min="4" max="4" width="7.875" style="13" customWidth="1"/>
    <col min="5" max="5" width="8.625" style="13" customWidth="1"/>
    <col min="6" max="6" width="9.375" style="13" customWidth="1"/>
    <col min="7" max="8" width="11.625" style="13" customWidth="1"/>
    <col min="9" max="9" width="12.125" style="13" customWidth="1"/>
    <col min="10" max="11" width="8.625" style="13" customWidth="1"/>
    <col min="12" max="12" width="7.875" style="13" customWidth="1"/>
    <col min="13" max="13" width="12.375" style="13" customWidth="1"/>
    <col min="14" max="16384" width="9" style="13"/>
  </cols>
  <sheetData>
    <row r="1" s="11" customFormat="1" ht="25.5" customHeight="1" spans="1:12">
      <c r="A1" s="14" t="s">
        <v>705</v>
      </c>
      <c r="B1" s="15"/>
      <c r="C1" s="15"/>
      <c r="D1" s="15"/>
      <c r="E1" s="15"/>
      <c r="F1" s="15"/>
      <c r="G1" s="15"/>
      <c r="H1" s="15"/>
      <c r="I1" s="15"/>
      <c r="J1" s="15"/>
      <c r="K1" s="15"/>
      <c r="L1" s="15"/>
    </row>
    <row r="2" customHeight="1" spans="1:13">
      <c r="A2" s="16"/>
      <c r="B2" s="16"/>
      <c r="C2" s="16"/>
      <c r="D2" s="16"/>
      <c r="E2" s="16"/>
      <c r="F2" s="16"/>
      <c r="G2" s="16"/>
      <c r="H2" s="16"/>
      <c r="I2" s="51"/>
      <c r="J2" s="51"/>
      <c r="K2" s="138"/>
      <c r="L2" s="108" t="s">
        <v>706</v>
      </c>
      <c r="M2" s="312"/>
    </row>
    <row r="3" customHeight="1" spans="1:13">
      <c r="A3" s="19" t="str">
        <f>申报表封面!A8</f>
        <v>评估基准日：2022年4月30日</v>
      </c>
      <c r="B3" s="19"/>
      <c r="C3" s="19"/>
      <c r="D3" s="19"/>
      <c r="E3" s="19"/>
      <c r="F3" s="19"/>
      <c r="G3" s="19"/>
      <c r="H3" s="19"/>
      <c r="I3" s="20"/>
      <c r="J3" s="20"/>
      <c r="K3" s="74"/>
      <c r="L3" s="74"/>
      <c r="M3" s="312"/>
    </row>
    <row r="4" customHeight="1" spans="1:12">
      <c r="A4" s="102" t="str">
        <f>申报表封面!C14</f>
        <v>被评估单位（产权持有人）：哈尔滨空调股份有限公司</v>
      </c>
      <c r="B4" s="22"/>
      <c r="C4" s="22"/>
      <c r="D4" s="22"/>
      <c r="E4" s="22"/>
      <c r="F4" s="22"/>
      <c r="G4" s="22"/>
      <c r="H4" s="22"/>
      <c r="I4" s="22"/>
      <c r="J4" s="22"/>
      <c r="K4" s="82"/>
      <c r="L4" s="75" t="s">
        <v>489</v>
      </c>
    </row>
    <row r="5" s="12" customFormat="1" customHeight="1" spans="1:13">
      <c r="A5" s="24" t="s">
        <v>373</v>
      </c>
      <c r="B5" s="24" t="s">
        <v>503</v>
      </c>
      <c r="C5" s="24" t="s">
        <v>707</v>
      </c>
      <c r="D5" s="24" t="s">
        <v>517</v>
      </c>
      <c r="E5" s="24" t="s">
        <v>708</v>
      </c>
      <c r="F5" s="24" t="s">
        <v>518</v>
      </c>
      <c r="G5" s="24" t="s">
        <v>709</v>
      </c>
      <c r="H5" s="65" t="s">
        <v>375</v>
      </c>
      <c r="I5" s="26" t="s">
        <v>376</v>
      </c>
      <c r="J5" s="24" t="s">
        <v>377</v>
      </c>
      <c r="K5" s="76" t="s">
        <v>509</v>
      </c>
      <c r="L5" s="76" t="s">
        <v>484</v>
      </c>
      <c r="M5" s="313" t="s">
        <v>538</v>
      </c>
    </row>
    <row r="6" customHeight="1" spans="1:12">
      <c r="A6" s="28"/>
      <c r="B6" s="29"/>
      <c r="C6" s="28"/>
      <c r="D6" s="30"/>
      <c r="E6" s="30"/>
      <c r="F6" s="28"/>
      <c r="G6" s="28"/>
      <c r="H6" s="49"/>
      <c r="I6" s="31"/>
      <c r="J6" s="44">
        <f t="shared" ref="J6:J30" si="0">I6-H6</f>
        <v>0</v>
      </c>
      <c r="K6" s="141">
        <f t="shared" ref="K6:K30" si="1">IF(H6=0,0,ROUND(J6/H6*100,2))</f>
        <v>0</v>
      </c>
      <c r="L6" s="78"/>
    </row>
    <row r="7" customHeight="1" spans="1:12">
      <c r="A7" s="28"/>
      <c r="B7" s="29"/>
      <c r="C7" s="28"/>
      <c r="D7" s="30"/>
      <c r="E7" s="30"/>
      <c r="F7" s="28"/>
      <c r="G7" s="28"/>
      <c r="H7" s="49"/>
      <c r="I7" s="31"/>
      <c r="J7" s="44">
        <f t="shared" si="0"/>
        <v>0</v>
      </c>
      <c r="K7" s="141">
        <f t="shared" si="1"/>
        <v>0</v>
      </c>
      <c r="L7" s="78"/>
    </row>
    <row r="8" customHeight="1" spans="1:12">
      <c r="A8" s="28"/>
      <c r="B8" s="29"/>
      <c r="C8" s="28"/>
      <c r="D8" s="30"/>
      <c r="E8" s="30"/>
      <c r="F8" s="28"/>
      <c r="G8" s="28"/>
      <c r="H8" s="49"/>
      <c r="I8" s="31"/>
      <c r="J8" s="44">
        <f t="shared" si="0"/>
        <v>0</v>
      </c>
      <c r="K8" s="141">
        <f t="shared" si="1"/>
        <v>0</v>
      </c>
      <c r="L8" s="78"/>
    </row>
    <row r="9" customHeight="1" spans="1:12">
      <c r="A9" s="28"/>
      <c r="B9" s="29"/>
      <c r="C9" s="28"/>
      <c r="D9" s="30"/>
      <c r="E9" s="30"/>
      <c r="F9" s="28"/>
      <c r="G9" s="28"/>
      <c r="H9" s="49"/>
      <c r="I9" s="31"/>
      <c r="J9" s="44">
        <f t="shared" si="0"/>
        <v>0</v>
      </c>
      <c r="K9" s="141">
        <f t="shared" si="1"/>
        <v>0</v>
      </c>
      <c r="L9" s="78"/>
    </row>
    <row r="10" customHeight="1" spans="1:12">
      <c r="A10" s="28"/>
      <c r="B10" s="29"/>
      <c r="C10" s="28"/>
      <c r="D10" s="30"/>
      <c r="E10" s="30"/>
      <c r="F10" s="28"/>
      <c r="G10" s="28"/>
      <c r="H10" s="49"/>
      <c r="I10" s="31"/>
      <c r="J10" s="44">
        <f t="shared" si="0"/>
        <v>0</v>
      </c>
      <c r="K10" s="141">
        <f t="shared" si="1"/>
        <v>0</v>
      </c>
      <c r="L10" s="78"/>
    </row>
    <row r="11" customHeight="1" spans="1:12">
      <c r="A11" s="28"/>
      <c r="B11" s="29"/>
      <c r="C11" s="28"/>
      <c r="D11" s="30"/>
      <c r="E11" s="30"/>
      <c r="F11" s="28"/>
      <c r="G11" s="28"/>
      <c r="H11" s="49"/>
      <c r="I11" s="31"/>
      <c r="J11" s="44">
        <f t="shared" si="0"/>
        <v>0</v>
      </c>
      <c r="K11" s="141">
        <f t="shared" si="1"/>
        <v>0</v>
      </c>
      <c r="L11" s="78"/>
    </row>
    <row r="12" customHeight="1" spans="1:12">
      <c r="A12" s="28"/>
      <c r="B12" s="29"/>
      <c r="C12" s="28"/>
      <c r="D12" s="30"/>
      <c r="E12" s="30"/>
      <c r="F12" s="28"/>
      <c r="G12" s="28"/>
      <c r="H12" s="49"/>
      <c r="I12" s="31"/>
      <c r="J12" s="44">
        <f t="shared" si="0"/>
        <v>0</v>
      </c>
      <c r="K12" s="141">
        <f t="shared" si="1"/>
        <v>0</v>
      </c>
      <c r="L12" s="78"/>
    </row>
    <row r="13" customHeight="1" spans="1:12">
      <c r="A13" s="28"/>
      <c r="B13" s="29"/>
      <c r="C13" s="28"/>
      <c r="D13" s="30"/>
      <c r="E13" s="30"/>
      <c r="F13" s="28"/>
      <c r="G13" s="28"/>
      <c r="H13" s="49"/>
      <c r="I13" s="31"/>
      <c r="J13" s="44">
        <f t="shared" si="0"/>
        <v>0</v>
      </c>
      <c r="K13" s="141">
        <f t="shared" si="1"/>
        <v>0</v>
      </c>
      <c r="L13" s="78"/>
    </row>
    <row r="14" customHeight="1" spans="1:12">
      <c r="A14" s="28"/>
      <c r="B14" s="29"/>
      <c r="C14" s="28"/>
      <c r="D14" s="30"/>
      <c r="E14" s="30"/>
      <c r="F14" s="28"/>
      <c r="G14" s="28"/>
      <c r="H14" s="49"/>
      <c r="I14" s="31"/>
      <c r="J14" s="44">
        <f t="shared" si="0"/>
        <v>0</v>
      </c>
      <c r="K14" s="141">
        <f t="shared" si="1"/>
        <v>0</v>
      </c>
      <c r="L14" s="78"/>
    </row>
    <row r="15" customHeight="1" spans="1:12">
      <c r="A15" s="28"/>
      <c r="B15" s="29"/>
      <c r="C15" s="28"/>
      <c r="D15" s="30"/>
      <c r="E15" s="30"/>
      <c r="F15" s="28"/>
      <c r="G15" s="28"/>
      <c r="H15" s="49"/>
      <c r="I15" s="31"/>
      <c r="J15" s="44">
        <f t="shared" si="0"/>
        <v>0</v>
      </c>
      <c r="K15" s="141">
        <f t="shared" si="1"/>
        <v>0</v>
      </c>
      <c r="L15" s="78"/>
    </row>
    <row r="16" customHeight="1" spans="1:12">
      <c r="A16" s="28"/>
      <c r="B16" s="29"/>
      <c r="C16" s="28"/>
      <c r="D16" s="30"/>
      <c r="E16" s="30"/>
      <c r="F16" s="28"/>
      <c r="G16" s="28"/>
      <c r="H16" s="49"/>
      <c r="I16" s="31"/>
      <c r="J16" s="44">
        <f t="shared" si="0"/>
        <v>0</v>
      </c>
      <c r="K16" s="141">
        <f t="shared" si="1"/>
        <v>0</v>
      </c>
      <c r="L16" s="78"/>
    </row>
    <row r="17" customHeight="1" spans="1:12">
      <c r="A17" s="28"/>
      <c r="B17" s="29"/>
      <c r="C17" s="28"/>
      <c r="D17" s="30"/>
      <c r="E17" s="30"/>
      <c r="F17" s="28"/>
      <c r="G17" s="28"/>
      <c r="H17" s="49"/>
      <c r="I17" s="31"/>
      <c r="J17" s="44">
        <f t="shared" si="0"/>
        <v>0</v>
      </c>
      <c r="K17" s="141">
        <f t="shared" si="1"/>
        <v>0</v>
      </c>
      <c r="L17" s="78"/>
    </row>
    <row r="18" customHeight="1" spans="1:12">
      <c r="A18" s="28"/>
      <c r="B18" s="29"/>
      <c r="C18" s="28"/>
      <c r="D18" s="30"/>
      <c r="E18" s="30"/>
      <c r="F18" s="28"/>
      <c r="G18" s="28"/>
      <c r="H18" s="49"/>
      <c r="I18" s="31"/>
      <c r="J18" s="44">
        <f t="shared" si="0"/>
        <v>0</v>
      </c>
      <c r="K18" s="141">
        <f t="shared" si="1"/>
        <v>0</v>
      </c>
      <c r="L18" s="78"/>
    </row>
    <row r="19" customHeight="1" spans="1:12">
      <c r="A19" s="28"/>
      <c r="B19" s="29"/>
      <c r="C19" s="28"/>
      <c r="D19" s="30"/>
      <c r="E19" s="30"/>
      <c r="F19" s="28"/>
      <c r="G19" s="28"/>
      <c r="H19" s="49"/>
      <c r="I19" s="31"/>
      <c r="J19" s="44">
        <f t="shared" si="0"/>
        <v>0</v>
      </c>
      <c r="K19" s="141">
        <f t="shared" si="1"/>
        <v>0</v>
      </c>
      <c r="L19" s="78"/>
    </row>
    <row r="20" customHeight="1" spans="1:12">
      <c r="A20" s="28"/>
      <c r="B20" s="29"/>
      <c r="C20" s="28"/>
      <c r="D20" s="30"/>
      <c r="E20" s="30"/>
      <c r="F20" s="28"/>
      <c r="G20" s="28"/>
      <c r="H20" s="49"/>
      <c r="I20" s="31"/>
      <c r="J20" s="44">
        <f t="shared" si="0"/>
        <v>0</v>
      </c>
      <c r="K20" s="141">
        <f t="shared" si="1"/>
        <v>0</v>
      </c>
      <c r="L20" s="78"/>
    </row>
    <row r="21" customHeight="1" spans="1:12">
      <c r="A21" s="28"/>
      <c r="B21" s="29"/>
      <c r="C21" s="28"/>
      <c r="D21" s="30"/>
      <c r="E21" s="30"/>
      <c r="F21" s="28"/>
      <c r="G21" s="28"/>
      <c r="H21" s="49"/>
      <c r="I21" s="31"/>
      <c r="J21" s="44">
        <f t="shared" si="0"/>
        <v>0</v>
      </c>
      <c r="K21" s="141">
        <f t="shared" si="1"/>
        <v>0</v>
      </c>
      <c r="L21" s="78"/>
    </row>
    <row r="22" customHeight="1" spans="1:12">
      <c r="A22" s="28"/>
      <c r="B22" s="29"/>
      <c r="C22" s="28"/>
      <c r="D22" s="30"/>
      <c r="E22" s="30"/>
      <c r="F22" s="28"/>
      <c r="G22" s="28"/>
      <c r="H22" s="49"/>
      <c r="I22" s="31"/>
      <c r="J22" s="44">
        <f t="shared" si="0"/>
        <v>0</v>
      </c>
      <c r="K22" s="141">
        <f t="shared" si="1"/>
        <v>0</v>
      </c>
      <c r="L22" s="78"/>
    </row>
    <row r="23" customHeight="1" spans="1:12">
      <c r="A23" s="28"/>
      <c r="B23" s="29"/>
      <c r="C23" s="28"/>
      <c r="D23" s="30"/>
      <c r="E23" s="30"/>
      <c r="F23" s="28"/>
      <c r="G23" s="28"/>
      <c r="H23" s="49"/>
      <c r="I23" s="31"/>
      <c r="J23" s="44">
        <f t="shared" si="0"/>
        <v>0</v>
      </c>
      <c r="K23" s="141">
        <f t="shared" si="1"/>
        <v>0</v>
      </c>
      <c r="L23" s="78"/>
    </row>
    <row r="24" customHeight="1" spans="1:12">
      <c r="A24" s="28"/>
      <c r="B24" s="29"/>
      <c r="C24" s="28"/>
      <c r="D24" s="30"/>
      <c r="E24" s="30"/>
      <c r="F24" s="28"/>
      <c r="G24" s="28"/>
      <c r="H24" s="49"/>
      <c r="I24" s="31"/>
      <c r="J24" s="44">
        <f t="shared" si="0"/>
        <v>0</v>
      </c>
      <c r="K24" s="141">
        <f t="shared" si="1"/>
        <v>0</v>
      </c>
      <c r="L24" s="78"/>
    </row>
    <row r="25" customHeight="1" spans="1:12">
      <c r="A25" s="28"/>
      <c r="B25" s="29"/>
      <c r="C25" s="28"/>
      <c r="D25" s="30"/>
      <c r="E25" s="30"/>
      <c r="F25" s="28"/>
      <c r="G25" s="28"/>
      <c r="H25" s="49"/>
      <c r="I25" s="31"/>
      <c r="J25" s="44">
        <f t="shared" si="0"/>
        <v>0</v>
      </c>
      <c r="K25" s="141">
        <f t="shared" si="1"/>
        <v>0</v>
      </c>
      <c r="L25" s="78"/>
    </row>
    <row r="26" customHeight="1" spans="1:12">
      <c r="A26" s="28"/>
      <c r="B26" s="29"/>
      <c r="C26" s="28"/>
      <c r="D26" s="30"/>
      <c r="E26" s="30"/>
      <c r="F26" s="28"/>
      <c r="G26" s="28"/>
      <c r="H26" s="49"/>
      <c r="I26" s="31"/>
      <c r="J26" s="44">
        <f t="shared" si="0"/>
        <v>0</v>
      </c>
      <c r="K26" s="141">
        <f t="shared" si="1"/>
        <v>0</v>
      </c>
      <c r="L26" s="78"/>
    </row>
    <row r="27" customHeight="1" spans="1:12">
      <c r="A27" s="28"/>
      <c r="B27" s="33" t="s">
        <v>475</v>
      </c>
      <c r="C27" s="28"/>
      <c r="D27" s="30"/>
      <c r="E27" s="30"/>
      <c r="F27" s="28"/>
      <c r="G27" s="28"/>
      <c r="H27" s="49"/>
      <c r="I27" s="31"/>
      <c r="J27" s="44">
        <f t="shared" si="0"/>
        <v>0</v>
      </c>
      <c r="K27" s="141">
        <f t="shared" si="1"/>
        <v>0</v>
      </c>
      <c r="L27" s="78"/>
    </row>
    <row r="28" customHeight="1" spans="1:12">
      <c r="A28" s="159" t="s">
        <v>700</v>
      </c>
      <c r="B28" s="182"/>
      <c r="C28" s="36"/>
      <c r="D28" s="44"/>
      <c r="E28" s="44"/>
      <c r="F28" s="162" t="s">
        <v>455</v>
      </c>
      <c r="G28" s="37"/>
      <c r="H28" s="110">
        <f>SUM(H6:H27)</f>
        <v>0</v>
      </c>
      <c r="I28" s="43">
        <f>SUM(I6:I27)</f>
        <v>0</v>
      </c>
      <c r="J28" s="44">
        <f t="shared" si="0"/>
        <v>0</v>
      </c>
      <c r="K28" s="141">
        <f t="shared" si="1"/>
        <v>0</v>
      </c>
      <c r="L28" s="79"/>
    </row>
    <row r="29" customHeight="1" spans="1:12">
      <c r="A29" s="159" t="s">
        <v>701</v>
      </c>
      <c r="B29" s="182"/>
      <c r="C29" s="31"/>
      <c r="D29" s="49"/>
      <c r="E29" s="49"/>
      <c r="F29" s="320" t="s">
        <v>455</v>
      </c>
      <c r="G29" s="32"/>
      <c r="H29" s="32"/>
      <c r="I29" s="321"/>
      <c r="J29" s="44">
        <f t="shared" si="0"/>
        <v>0</v>
      </c>
      <c r="K29" s="141">
        <f t="shared" si="1"/>
        <v>0</v>
      </c>
      <c r="L29" s="78"/>
    </row>
    <row r="30" customHeight="1" spans="1:12">
      <c r="A30" s="159" t="s">
        <v>700</v>
      </c>
      <c r="B30" s="182"/>
      <c r="C30" s="36"/>
      <c r="D30" s="44"/>
      <c r="E30" s="44"/>
      <c r="F30" s="162" t="s">
        <v>455</v>
      </c>
      <c r="G30" s="37"/>
      <c r="H30" s="110">
        <f>H28-H29</f>
        <v>0</v>
      </c>
      <c r="I30" s="43">
        <f>I28-I29</f>
        <v>0</v>
      </c>
      <c r="J30" s="44">
        <f t="shared" si="0"/>
        <v>0</v>
      </c>
      <c r="K30" s="141">
        <f t="shared" si="1"/>
        <v>0</v>
      </c>
      <c r="L30" s="79"/>
    </row>
    <row r="31" customHeight="1" spans="1:12">
      <c r="A31" s="38" t="str">
        <f>申报表封面!C18</f>
        <v>被评估单位填表人：</v>
      </c>
      <c r="B31" s="38"/>
      <c r="C31" s="38"/>
      <c r="D31" s="38"/>
      <c r="E31" s="38"/>
      <c r="F31" s="319"/>
      <c r="G31" s="39" t="str">
        <f>CONCATENATE(索引!$D$6,"：",索引!$D38,"    ",索引!$E38)</f>
        <v>评估人员：    </v>
      </c>
      <c r="H31" s="174"/>
      <c r="I31" s="174"/>
      <c r="J31" s="38"/>
      <c r="K31" s="80"/>
      <c r="L31" s="80"/>
    </row>
    <row r="32" customHeight="1" spans="1:12">
      <c r="A32" s="174" t="str">
        <f>申报表封面!C20</f>
        <v>填表日期：</v>
      </c>
      <c r="B32" s="174"/>
      <c r="C32" s="174"/>
      <c r="D32" s="174"/>
      <c r="E32" s="319"/>
      <c r="F32" s="319"/>
      <c r="G32" s="319"/>
      <c r="H32" s="319"/>
      <c r="I32" s="174"/>
      <c r="J32" s="174"/>
      <c r="K32" s="177"/>
      <c r="L32" s="177"/>
    </row>
    <row r="33" customHeight="1" spans="1:10">
      <c r="A33" s="18"/>
      <c r="B33" s="18"/>
      <c r="C33" s="18"/>
      <c r="D33" s="18"/>
      <c r="E33" s="18"/>
      <c r="F33" s="18"/>
      <c r="G33" s="18"/>
      <c r="H33" s="18"/>
      <c r="I33" s="18"/>
      <c r="J33" s="18"/>
    </row>
    <row r="34" customHeight="1" spans="1:10">
      <c r="A34" s="18"/>
      <c r="B34" s="18"/>
      <c r="C34" s="18"/>
      <c r="D34" s="18"/>
      <c r="E34" s="18"/>
      <c r="F34" s="18"/>
      <c r="G34" s="18"/>
      <c r="H34" s="18"/>
      <c r="I34" s="18"/>
      <c r="J34" s="18"/>
    </row>
    <row r="35" customHeight="1" spans="1:10">
      <c r="A35" s="18"/>
      <c r="B35" s="18"/>
      <c r="C35" s="18"/>
      <c r="D35" s="18"/>
      <c r="E35" s="18"/>
      <c r="F35" s="18"/>
      <c r="G35" s="18"/>
      <c r="H35" s="18"/>
      <c r="I35" s="18"/>
      <c r="J35" s="18"/>
    </row>
    <row r="36" customHeight="1" spans="1:10">
      <c r="A36" s="18"/>
      <c r="B36" s="18"/>
      <c r="C36" s="18"/>
      <c r="D36" s="18"/>
      <c r="E36" s="18"/>
      <c r="F36" s="18"/>
      <c r="G36" s="18"/>
      <c r="H36" s="18"/>
      <c r="I36" s="18"/>
      <c r="J36" s="18"/>
    </row>
    <row r="37" customHeight="1" spans="1:10">
      <c r="A37" s="18"/>
      <c r="B37" s="18"/>
      <c r="C37" s="18"/>
      <c r="D37" s="18"/>
      <c r="E37" s="18"/>
      <c r="F37" s="18"/>
      <c r="G37" s="18"/>
      <c r="H37" s="18"/>
      <c r="I37" s="18"/>
      <c r="J37" s="18"/>
    </row>
    <row r="38" customHeight="1" spans="1:10">
      <c r="A38" s="18"/>
      <c r="B38" s="18"/>
      <c r="C38" s="18"/>
      <c r="D38" s="18"/>
      <c r="E38" s="18"/>
      <c r="F38" s="18"/>
      <c r="G38" s="18"/>
      <c r="H38" s="18"/>
      <c r="I38" s="18"/>
      <c r="J38" s="18"/>
    </row>
    <row r="39" customHeight="1" spans="1:10">
      <c r="A39" s="18"/>
      <c r="B39" s="18"/>
      <c r="C39" s="18"/>
      <c r="D39" s="18"/>
      <c r="E39" s="18"/>
      <c r="F39" s="18"/>
      <c r="G39" s="18"/>
      <c r="H39" s="18"/>
      <c r="I39" s="18"/>
      <c r="J39" s="18"/>
    </row>
    <row r="40" customHeight="1" spans="1:10">
      <c r="A40" s="18"/>
      <c r="B40" s="18"/>
      <c r="C40" s="18"/>
      <c r="D40" s="18"/>
      <c r="E40" s="18"/>
      <c r="F40" s="18"/>
      <c r="G40" s="18"/>
      <c r="H40" s="18"/>
      <c r="I40" s="18"/>
      <c r="J40" s="18"/>
    </row>
    <row r="41" customHeight="1" spans="1:10">
      <c r="A41" s="18"/>
      <c r="B41" s="18"/>
      <c r="C41" s="18"/>
      <c r="D41" s="18"/>
      <c r="E41" s="18"/>
      <c r="F41" s="18"/>
      <c r="G41" s="18"/>
      <c r="H41" s="18"/>
      <c r="I41" s="18"/>
      <c r="J41" s="18"/>
    </row>
    <row r="42" customHeight="1" spans="1:10">
      <c r="A42" s="18"/>
      <c r="B42" s="18"/>
      <c r="C42" s="18"/>
      <c r="D42" s="18"/>
      <c r="E42" s="18"/>
      <c r="F42" s="18"/>
      <c r="G42" s="18"/>
      <c r="H42" s="18"/>
      <c r="I42" s="18"/>
      <c r="J42" s="18"/>
    </row>
    <row r="43" customHeight="1" spans="1:10">
      <c r="A43" s="18"/>
      <c r="B43" s="18"/>
      <c r="C43" s="18"/>
      <c r="D43" s="18"/>
      <c r="E43" s="18"/>
      <c r="F43" s="18"/>
      <c r="G43" s="18"/>
      <c r="H43" s="18"/>
      <c r="I43" s="18"/>
      <c r="J43" s="18"/>
    </row>
    <row r="44" customHeight="1" spans="1:10">
      <c r="A44" s="18"/>
      <c r="B44" s="18"/>
      <c r="C44" s="18"/>
      <c r="D44" s="18"/>
      <c r="E44" s="18"/>
      <c r="F44" s="18"/>
      <c r="G44" s="18"/>
      <c r="H44" s="18"/>
      <c r="I44" s="18"/>
      <c r="J44" s="18"/>
    </row>
    <row r="45" customHeight="1" spans="1:10">
      <c r="A45" s="18"/>
      <c r="B45" s="18"/>
      <c r="C45" s="18"/>
      <c r="D45" s="18"/>
      <c r="E45" s="18"/>
      <c r="F45" s="18"/>
      <c r="G45" s="18"/>
      <c r="H45" s="18"/>
      <c r="I45" s="18"/>
      <c r="J45" s="18"/>
    </row>
    <row r="46" customHeight="1" spans="1:10">
      <c r="A46" s="18"/>
      <c r="B46" s="18"/>
      <c r="C46" s="18"/>
      <c r="D46" s="18"/>
      <c r="E46" s="18"/>
      <c r="F46" s="18"/>
      <c r="G46" s="18"/>
      <c r="H46" s="18"/>
      <c r="I46" s="18"/>
      <c r="J46" s="18"/>
    </row>
    <row r="47" customHeight="1" spans="1:10">
      <c r="A47" s="18"/>
      <c r="B47" s="18"/>
      <c r="C47" s="18"/>
      <c r="D47" s="18"/>
      <c r="E47" s="18"/>
      <c r="F47" s="18"/>
      <c r="G47" s="18"/>
      <c r="H47" s="18"/>
      <c r="I47" s="18"/>
      <c r="J47" s="18"/>
    </row>
    <row r="48" customHeight="1" spans="1:10">
      <c r="A48" s="18"/>
      <c r="B48" s="18"/>
      <c r="C48" s="18"/>
      <c r="D48" s="18"/>
      <c r="E48" s="18"/>
      <c r="F48" s="18"/>
      <c r="G48" s="18"/>
      <c r="H48" s="18"/>
      <c r="I48" s="18"/>
      <c r="J48" s="18"/>
    </row>
    <row r="49" customHeight="1" spans="1:10">
      <c r="A49" s="18"/>
      <c r="B49" s="18"/>
      <c r="C49" s="18"/>
      <c r="D49" s="18"/>
      <c r="E49" s="18"/>
      <c r="F49" s="18"/>
      <c r="G49" s="18"/>
      <c r="H49" s="18"/>
      <c r="I49" s="18"/>
      <c r="J49" s="18"/>
    </row>
    <row r="50" customHeight="1" spans="1:10">
      <c r="A50" s="18"/>
      <c r="B50" s="18"/>
      <c r="C50" s="18"/>
      <c r="D50" s="18"/>
      <c r="E50" s="18"/>
      <c r="F50" s="18"/>
      <c r="G50" s="18"/>
      <c r="H50" s="18"/>
      <c r="I50" s="18"/>
      <c r="J50" s="18"/>
    </row>
    <row r="51" customHeight="1" spans="1:10">
      <c r="A51" s="18"/>
      <c r="B51" s="18"/>
      <c r="C51" s="18"/>
      <c r="D51" s="18"/>
      <c r="E51" s="18"/>
      <c r="F51" s="18"/>
      <c r="G51" s="18"/>
      <c r="H51" s="18"/>
      <c r="I51" s="18"/>
      <c r="J51" s="18"/>
    </row>
    <row r="52" customHeight="1" spans="1:10">
      <c r="A52" s="18"/>
      <c r="B52" s="18"/>
      <c r="C52" s="18"/>
      <c r="D52" s="18"/>
      <c r="E52" s="18"/>
      <c r="F52" s="18"/>
      <c r="G52" s="18"/>
      <c r="H52" s="18"/>
      <c r="I52" s="18"/>
      <c r="J52" s="18"/>
    </row>
    <row r="53" customHeight="1" spans="1:10">
      <c r="A53" s="18"/>
      <c r="B53" s="18"/>
      <c r="C53" s="18"/>
      <c r="D53" s="18"/>
      <c r="E53" s="18"/>
      <c r="F53" s="18"/>
      <c r="G53" s="18"/>
      <c r="H53" s="18"/>
      <c r="I53" s="18"/>
      <c r="J53" s="18"/>
    </row>
    <row r="54" customHeight="1" spans="1:10">
      <c r="A54" s="18"/>
      <c r="B54" s="18"/>
      <c r="C54" s="18"/>
      <c r="D54" s="18"/>
      <c r="E54" s="18"/>
      <c r="F54" s="18"/>
      <c r="G54" s="18"/>
      <c r="H54" s="18"/>
      <c r="I54" s="18"/>
      <c r="J54" s="18"/>
    </row>
    <row r="55" customHeight="1" spans="1:10">
      <c r="A55" s="18"/>
      <c r="B55" s="18"/>
      <c r="C55" s="18"/>
      <c r="D55" s="18"/>
      <c r="E55" s="18"/>
      <c r="F55" s="18"/>
      <c r="G55" s="18"/>
      <c r="H55" s="18"/>
      <c r="I55" s="18"/>
      <c r="J55" s="18"/>
    </row>
    <row r="56" customHeight="1" spans="1:10">
      <c r="A56" s="18"/>
      <c r="B56" s="18"/>
      <c r="C56" s="18"/>
      <c r="D56" s="18"/>
      <c r="E56" s="18"/>
      <c r="F56" s="18"/>
      <c r="G56" s="18"/>
      <c r="H56" s="18"/>
      <c r="I56" s="18"/>
      <c r="J56" s="18"/>
    </row>
    <row r="57" customHeight="1" spans="1:10">
      <c r="A57" s="18"/>
      <c r="B57" s="18"/>
      <c r="C57" s="18"/>
      <c r="D57" s="18"/>
      <c r="E57" s="18"/>
      <c r="F57" s="18"/>
      <c r="G57" s="18"/>
      <c r="H57" s="18"/>
      <c r="I57" s="18"/>
      <c r="J57" s="18"/>
    </row>
    <row r="58" customHeight="1" spans="1:10">
      <c r="A58" s="18"/>
      <c r="B58" s="18"/>
      <c r="C58" s="18"/>
      <c r="D58" s="18"/>
      <c r="E58" s="18"/>
      <c r="F58" s="18"/>
      <c r="G58" s="18"/>
      <c r="H58" s="18"/>
      <c r="I58" s="18"/>
      <c r="J58" s="18"/>
    </row>
    <row r="59" customHeight="1" spans="1:10">
      <c r="A59" s="18"/>
      <c r="B59" s="18"/>
      <c r="C59" s="18"/>
      <c r="D59" s="18"/>
      <c r="E59" s="18"/>
      <c r="F59" s="18"/>
      <c r="G59" s="18"/>
      <c r="H59" s="18"/>
      <c r="I59" s="18"/>
      <c r="J59" s="18"/>
    </row>
    <row r="60" customHeight="1" spans="1:10">
      <c r="A60" s="18"/>
      <c r="B60" s="18"/>
      <c r="C60" s="18"/>
      <c r="D60" s="18"/>
      <c r="E60" s="18"/>
      <c r="F60" s="18"/>
      <c r="G60" s="18"/>
      <c r="H60" s="18"/>
      <c r="I60" s="18"/>
      <c r="J60" s="18"/>
    </row>
  </sheetData>
  <mergeCells count="3">
    <mergeCell ref="A28:B28"/>
    <mergeCell ref="A29:B29"/>
    <mergeCell ref="A30:B30"/>
  </mergeCells>
  <printOptions horizontalCentered="1"/>
  <pageMargins left="0.748031496062992" right="0.748031496062992" top="0.78740157480315" bottom="0.590551181102362" header="1.37795275590551" footer="0.511811023622047"/>
  <pageSetup paperSize="9" fitToHeight="0" orientation="landscape" blackAndWhite="1" useFirstPageNumber="1"/>
  <headerFooter scaleWithDoc="0">
    <oddHeader>&amp;R&amp;"宋体,常规"&amp;10第&amp;"Arial Narrow,常规"&amp;P&amp;"宋体,常规"页，共&amp;"Arial Narrow,常规"&amp;N&amp;"宋体,常规"页</oddHeader>
  </headerFooter>
  <drawing r:id="rId1"/>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indexed="15"/>
  </sheetPr>
  <dimension ref="A1:M60"/>
  <sheetViews>
    <sheetView workbookViewId="0">
      <selection activeCell="M8" sqref="M8"/>
    </sheetView>
  </sheetViews>
  <sheetFormatPr defaultColWidth="9" defaultRowHeight="15.75" customHeight="1"/>
  <cols>
    <col min="1" max="1" width="5.625" style="13" customWidth="1"/>
    <col min="2" max="2" width="20.875" style="13" customWidth="1"/>
    <col min="3" max="3" width="12.375" style="13" customWidth="1"/>
    <col min="4" max="4" width="7.875" style="13" customWidth="1"/>
    <col min="5" max="5" width="5" style="13" customWidth="1"/>
    <col min="6" max="6" width="6.625" style="13" customWidth="1"/>
    <col min="7" max="7" width="9.625" style="13" customWidth="1"/>
    <col min="8" max="8" width="13.125" style="13" customWidth="1"/>
    <col min="9" max="9" width="14.375" style="13" customWidth="1"/>
    <col min="10" max="10" width="8.625" style="13" customWidth="1"/>
    <col min="11" max="11" width="9" style="13"/>
    <col min="12" max="12" width="8.875" style="13" customWidth="1"/>
    <col min="13" max="16384" width="9" style="13"/>
  </cols>
  <sheetData>
    <row r="1" s="11" customFormat="1" ht="25.5" customHeight="1" spans="1:12">
      <c r="A1" s="14" t="s">
        <v>710</v>
      </c>
      <c r="B1" s="15"/>
      <c r="C1" s="15"/>
      <c r="D1" s="15"/>
      <c r="E1" s="15"/>
      <c r="F1" s="15"/>
      <c r="G1" s="15"/>
      <c r="H1" s="15"/>
      <c r="I1" s="15"/>
      <c r="J1" s="15"/>
      <c r="K1" s="15"/>
      <c r="L1" s="15"/>
    </row>
    <row r="2" customHeight="1" spans="1:12">
      <c r="A2" s="16"/>
      <c r="B2" s="16"/>
      <c r="C2" s="16"/>
      <c r="D2" s="16"/>
      <c r="E2" s="16"/>
      <c r="F2" s="16"/>
      <c r="G2" s="16"/>
      <c r="H2" s="51"/>
      <c r="I2" s="51"/>
      <c r="J2" s="51"/>
      <c r="K2" s="138"/>
      <c r="L2" s="73" t="s">
        <v>711</v>
      </c>
    </row>
    <row r="3" customHeight="1" spans="1:12">
      <c r="A3" s="19" t="str">
        <f>申报表封面!A8</f>
        <v>评估基准日：2022年4月30日</v>
      </c>
      <c r="B3" s="19"/>
      <c r="C3" s="19"/>
      <c r="D3" s="19"/>
      <c r="E3" s="19"/>
      <c r="F3" s="19"/>
      <c r="G3" s="19"/>
      <c r="H3" s="20"/>
      <c r="I3" s="20"/>
      <c r="J3" s="20"/>
      <c r="K3" s="74"/>
      <c r="L3" s="74"/>
    </row>
    <row r="4" customHeight="1" spans="1:12">
      <c r="A4" s="102" t="str">
        <f>申报表封面!C14</f>
        <v>被评估单位（产权持有人）：哈尔滨空调股份有限公司</v>
      </c>
      <c r="B4" s="22"/>
      <c r="C4" s="22"/>
      <c r="D4" s="22"/>
      <c r="E4" s="22"/>
      <c r="F4" s="22"/>
      <c r="G4" s="22"/>
      <c r="H4" s="22"/>
      <c r="I4" s="22"/>
      <c r="J4" s="22"/>
      <c r="K4" s="82"/>
      <c r="L4" s="75" t="s">
        <v>489</v>
      </c>
    </row>
    <row r="5" s="12" customFormat="1" ht="30" customHeight="1" spans="1:13">
      <c r="A5" s="24" t="s">
        <v>373</v>
      </c>
      <c r="B5" s="24" t="s">
        <v>503</v>
      </c>
      <c r="C5" s="24" t="s">
        <v>712</v>
      </c>
      <c r="D5" s="24" t="s">
        <v>505</v>
      </c>
      <c r="E5" s="65" t="s">
        <v>713</v>
      </c>
      <c r="F5" s="65" t="s">
        <v>698</v>
      </c>
      <c r="G5" s="65" t="s">
        <v>519</v>
      </c>
      <c r="H5" s="65" t="s">
        <v>375</v>
      </c>
      <c r="I5" s="26" t="s">
        <v>376</v>
      </c>
      <c r="J5" s="24" t="s">
        <v>377</v>
      </c>
      <c r="K5" s="76" t="s">
        <v>509</v>
      </c>
      <c r="L5" s="76" t="s">
        <v>484</v>
      </c>
      <c r="M5" s="313" t="s">
        <v>538</v>
      </c>
    </row>
    <row r="6" customHeight="1" spans="1:12">
      <c r="A6" s="28"/>
      <c r="B6" s="29"/>
      <c r="C6" s="28"/>
      <c r="D6" s="30"/>
      <c r="E6" s="28"/>
      <c r="F6" s="49"/>
      <c r="G6" s="49"/>
      <c r="H6" s="49"/>
      <c r="I6" s="31"/>
      <c r="J6" s="44">
        <f t="shared" ref="J6:J29" si="0">I6-H6</f>
        <v>0</v>
      </c>
      <c r="K6" s="141">
        <f t="shared" ref="K6:K29" si="1">IF(H6=0,0,ROUND(J6/H6*100,2))</f>
        <v>0</v>
      </c>
      <c r="L6" s="78"/>
    </row>
    <row r="7" customHeight="1" spans="1:12">
      <c r="A7" s="28"/>
      <c r="B7" s="29"/>
      <c r="C7" s="28"/>
      <c r="D7" s="30"/>
      <c r="E7" s="28"/>
      <c r="F7" s="49"/>
      <c r="G7" s="49"/>
      <c r="H7" s="49"/>
      <c r="I7" s="31"/>
      <c r="J7" s="44">
        <f t="shared" si="0"/>
        <v>0</v>
      </c>
      <c r="K7" s="141">
        <f t="shared" si="1"/>
        <v>0</v>
      </c>
      <c r="L7" s="78"/>
    </row>
    <row r="8" customHeight="1" spans="1:12">
      <c r="A8" s="28"/>
      <c r="B8" s="29"/>
      <c r="C8" s="28"/>
      <c r="D8" s="30"/>
      <c r="E8" s="28"/>
      <c r="F8" s="49"/>
      <c r="G8" s="49"/>
      <c r="H8" s="49"/>
      <c r="I8" s="31"/>
      <c r="J8" s="44">
        <f t="shared" si="0"/>
        <v>0</v>
      </c>
      <c r="K8" s="141">
        <f t="shared" si="1"/>
        <v>0</v>
      </c>
      <c r="L8" s="78"/>
    </row>
    <row r="9" customHeight="1" spans="1:12">
      <c r="A9" s="28"/>
      <c r="B9" s="29"/>
      <c r="C9" s="28"/>
      <c r="D9" s="30"/>
      <c r="E9" s="28"/>
      <c r="F9" s="49"/>
      <c r="G9" s="49"/>
      <c r="H9" s="49"/>
      <c r="I9" s="31"/>
      <c r="J9" s="44">
        <f t="shared" si="0"/>
        <v>0</v>
      </c>
      <c r="K9" s="141">
        <f t="shared" si="1"/>
        <v>0</v>
      </c>
      <c r="L9" s="78"/>
    </row>
    <row r="10" customHeight="1" spans="1:12">
      <c r="A10" s="28"/>
      <c r="B10" s="29"/>
      <c r="C10" s="28"/>
      <c r="D10" s="30"/>
      <c r="E10" s="28"/>
      <c r="F10" s="49"/>
      <c r="G10" s="49"/>
      <c r="H10" s="49"/>
      <c r="I10" s="31"/>
      <c r="J10" s="44">
        <f t="shared" si="0"/>
        <v>0</v>
      </c>
      <c r="K10" s="141">
        <f t="shared" si="1"/>
        <v>0</v>
      </c>
      <c r="L10" s="78"/>
    </row>
    <row r="11" customHeight="1" spans="1:12">
      <c r="A11" s="28"/>
      <c r="B11" s="29"/>
      <c r="C11" s="28"/>
      <c r="D11" s="30"/>
      <c r="E11" s="28"/>
      <c r="F11" s="49"/>
      <c r="G11" s="49"/>
      <c r="H11" s="49"/>
      <c r="I11" s="31"/>
      <c r="J11" s="44">
        <f t="shared" si="0"/>
        <v>0</v>
      </c>
      <c r="K11" s="141">
        <f t="shared" si="1"/>
        <v>0</v>
      </c>
      <c r="L11" s="78"/>
    </row>
    <row r="12" customHeight="1" spans="1:12">
      <c r="A12" s="28"/>
      <c r="B12" s="29"/>
      <c r="C12" s="28"/>
      <c r="D12" s="30"/>
      <c r="E12" s="28"/>
      <c r="F12" s="49"/>
      <c r="G12" s="49"/>
      <c r="H12" s="49"/>
      <c r="I12" s="31"/>
      <c r="J12" s="44">
        <f t="shared" si="0"/>
        <v>0</v>
      </c>
      <c r="K12" s="141">
        <f t="shared" si="1"/>
        <v>0</v>
      </c>
      <c r="L12" s="78"/>
    </row>
    <row r="13" customHeight="1" spans="1:12">
      <c r="A13" s="28"/>
      <c r="B13" s="29"/>
      <c r="C13" s="28"/>
      <c r="D13" s="30"/>
      <c r="E13" s="28"/>
      <c r="F13" s="49"/>
      <c r="G13" s="49"/>
      <c r="H13" s="49"/>
      <c r="I13" s="31"/>
      <c r="J13" s="44">
        <f t="shared" si="0"/>
        <v>0</v>
      </c>
      <c r="K13" s="141">
        <f t="shared" si="1"/>
        <v>0</v>
      </c>
      <c r="L13" s="78"/>
    </row>
    <row r="14" customHeight="1" spans="1:12">
      <c r="A14" s="28"/>
      <c r="B14" s="29"/>
      <c r="C14" s="28"/>
      <c r="D14" s="30"/>
      <c r="E14" s="28"/>
      <c r="F14" s="49"/>
      <c r="G14" s="49"/>
      <c r="H14" s="49"/>
      <c r="I14" s="31"/>
      <c r="J14" s="44">
        <f t="shared" si="0"/>
        <v>0</v>
      </c>
      <c r="K14" s="141">
        <f t="shared" si="1"/>
        <v>0</v>
      </c>
      <c r="L14" s="78"/>
    </row>
    <row r="15" customHeight="1" spans="1:12">
      <c r="A15" s="28"/>
      <c r="B15" s="29"/>
      <c r="C15" s="28"/>
      <c r="D15" s="30"/>
      <c r="E15" s="28"/>
      <c r="F15" s="49"/>
      <c r="G15" s="49"/>
      <c r="H15" s="49"/>
      <c r="I15" s="31"/>
      <c r="J15" s="44">
        <f t="shared" si="0"/>
        <v>0</v>
      </c>
      <c r="K15" s="141">
        <f t="shared" si="1"/>
        <v>0</v>
      </c>
      <c r="L15" s="78"/>
    </row>
    <row r="16" customHeight="1" spans="1:12">
      <c r="A16" s="28"/>
      <c r="B16" s="29"/>
      <c r="C16" s="28"/>
      <c r="D16" s="30"/>
      <c r="E16" s="28"/>
      <c r="F16" s="49"/>
      <c r="G16" s="49"/>
      <c r="H16" s="49"/>
      <c r="I16" s="31"/>
      <c r="J16" s="44">
        <f t="shared" si="0"/>
        <v>0</v>
      </c>
      <c r="K16" s="141">
        <f t="shared" si="1"/>
        <v>0</v>
      </c>
      <c r="L16" s="78"/>
    </row>
    <row r="17" customHeight="1" spans="1:12">
      <c r="A17" s="28"/>
      <c r="B17" s="29"/>
      <c r="C17" s="28"/>
      <c r="D17" s="30"/>
      <c r="E17" s="28"/>
      <c r="F17" s="49"/>
      <c r="G17" s="49"/>
      <c r="H17" s="49"/>
      <c r="I17" s="31"/>
      <c r="J17" s="44">
        <f t="shared" si="0"/>
        <v>0</v>
      </c>
      <c r="K17" s="141">
        <f t="shared" si="1"/>
        <v>0</v>
      </c>
      <c r="L17" s="78"/>
    </row>
    <row r="18" customHeight="1" spans="1:12">
      <c r="A18" s="28"/>
      <c r="B18" s="29"/>
      <c r="C18" s="28"/>
      <c r="D18" s="30"/>
      <c r="E18" s="28"/>
      <c r="F18" s="49"/>
      <c r="G18" s="49"/>
      <c r="H18" s="49"/>
      <c r="I18" s="31"/>
      <c r="J18" s="44">
        <f t="shared" si="0"/>
        <v>0</v>
      </c>
      <c r="K18" s="141">
        <f t="shared" si="1"/>
        <v>0</v>
      </c>
      <c r="L18" s="78"/>
    </row>
    <row r="19" customHeight="1" spans="1:12">
      <c r="A19" s="28"/>
      <c r="B19" s="29"/>
      <c r="C19" s="28"/>
      <c r="D19" s="30"/>
      <c r="E19" s="28"/>
      <c r="F19" s="49"/>
      <c r="G19" s="49"/>
      <c r="H19" s="49"/>
      <c r="I19" s="31"/>
      <c r="J19" s="44">
        <f t="shared" si="0"/>
        <v>0</v>
      </c>
      <c r="K19" s="141">
        <f t="shared" si="1"/>
        <v>0</v>
      </c>
      <c r="L19" s="78"/>
    </row>
    <row r="20" customHeight="1" spans="1:12">
      <c r="A20" s="28"/>
      <c r="B20" s="29"/>
      <c r="C20" s="28"/>
      <c r="D20" s="30"/>
      <c r="E20" s="28"/>
      <c r="F20" s="49"/>
      <c r="G20" s="49"/>
      <c r="H20" s="49"/>
      <c r="I20" s="31"/>
      <c r="J20" s="44">
        <f t="shared" si="0"/>
        <v>0</v>
      </c>
      <c r="K20" s="141">
        <f t="shared" si="1"/>
        <v>0</v>
      </c>
      <c r="L20" s="78"/>
    </row>
    <row r="21" customHeight="1" spans="1:12">
      <c r="A21" s="28"/>
      <c r="B21" s="29"/>
      <c r="C21" s="28"/>
      <c r="D21" s="30"/>
      <c r="E21" s="28"/>
      <c r="F21" s="49"/>
      <c r="G21" s="49"/>
      <c r="H21" s="49"/>
      <c r="I21" s="31"/>
      <c r="J21" s="44">
        <f t="shared" si="0"/>
        <v>0</v>
      </c>
      <c r="K21" s="141">
        <f t="shared" si="1"/>
        <v>0</v>
      </c>
      <c r="L21" s="78"/>
    </row>
    <row r="22" customHeight="1" spans="1:12">
      <c r="A22" s="28"/>
      <c r="B22" s="29"/>
      <c r="C22" s="28"/>
      <c r="D22" s="30"/>
      <c r="E22" s="28"/>
      <c r="F22" s="49"/>
      <c r="G22" s="49"/>
      <c r="H22" s="49"/>
      <c r="I22" s="31"/>
      <c r="J22" s="44">
        <f t="shared" si="0"/>
        <v>0</v>
      </c>
      <c r="K22" s="141">
        <f t="shared" si="1"/>
        <v>0</v>
      </c>
      <c r="L22" s="78"/>
    </row>
    <row r="23" customHeight="1" spans="1:12">
      <c r="A23" s="28"/>
      <c r="B23" s="29"/>
      <c r="C23" s="28"/>
      <c r="D23" s="30"/>
      <c r="E23" s="28"/>
      <c r="F23" s="49"/>
      <c r="G23" s="49"/>
      <c r="H23" s="49"/>
      <c r="I23" s="31"/>
      <c r="J23" s="44">
        <f t="shared" si="0"/>
        <v>0</v>
      </c>
      <c r="K23" s="141">
        <f t="shared" si="1"/>
        <v>0</v>
      </c>
      <c r="L23" s="78"/>
    </row>
    <row r="24" customHeight="1" spans="1:12">
      <c r="A24" s="28"/>
      <c r="B24" s="29"/>
      <c r="C24" s="28"/>
      <c r="D24" s="30"/>
      <c r="E24" s="28"/>
      <c r="F24" s="49"/>
      <c r="G24" s="49"/>
      <c r="H24" s="49"/>
      <c r="I24" s="31"/>
      <c r="J24" s="44">
        <f t="shared" si="0"/>
        <v>0</v>
      </c>
      <c r="K24" s="141">
        <f t="shared" si="1"/>
        <v>0</v>
      </c>
      <c r="L24" s="78"/>
    </row>
    <row r="25" customHeight="1" spans="1:12">
      <c r="A25" s="28"/>
      <c r="B25" s="29"/>
      <c r="C25" s="28"/>
      <c r="D25" s="30"/>
      <c r="E25" s="28"/>
      <c r="F25" s="49"/>
      <c r="G25" s="49"/>
      <c r="H25" s="49"/>
      <c r="I25" s="31"/>
      <c r="J25" s="44">
        <f t="shared" si="0"/>
        <v>0</v>
      </c>
      <c r="K25" s="141">
        <f t="shared" si="1"/>
        <v>0</v>
      </c>
      <c r="L25" s="78"/>
    </row>
    <row r="26" customHeight="1" spans="1:12">
      <c r="A26" s="28"/>
      <c r="B26" s="33" t="s">
        <v>475</v>
      </c>
      <c r="C26" s="28"/>
      <c r="D26" s="30"/>
      <c r="E26" s="28"/>
      <c r="F26" s="49"/>
      <c r="G26" s="49"/>
      <c r="H26" s="49"/>
      <c r="I26" s="31"/>
      <c r="J26" s="44">
        <f t="shared" si="0"/>
        <v>0</v>
      </c>
      <c r="K26" s="141">
        <f t="shared" si="1"/>
        <v>0</v>
      </c>
      <c r="L26" s="78"/>
    </row>
    <row r="27" customHeight="1" spans="1:12">
      <c r="A27" s="159" t="s">
        <v>700</v>
      </c>
      <c r="B27" s="182"/>
      <c r="C27" s="36"/>
      <c r="D27" s="44"/>
      <c r="E27" s="44"/>
      <c r="F27" s="162" t="s">
        <v>455</v>
      </c>
      <c r="G27" s="37"/>
      <c r="H27" s="110">
        <f>SUM(H6:H26)</f>
        <v>0</v>
      </c>
      <c r="I27" s="43">
        <f>SUM(I6:I26)</f>
        <v>0</v>
      </c>
      <c r="J27" s="44">
        <f t="shared" si="0"/>
        <v>0</v>
      </c>
      <c r="K27" s="141">
        <f t="shared" si="1"/>
        <v>0</v>
      </c>
      <c r="L27" s="79"/>
    </row>
    <row r="28" customHeight="1" spans="1:12">
      <c r="A28" s="159" t="s">
        <v>701</v>
      </c>
      <c r="B28" s="182"/>
      <c r="C28" s="31"/>
      <c r="D28" s="49"/>
      <c r="E28" s="49"/>
      <c r="F28" s="320" t="s">
        <v>455</v>
      </c>
      <c r="G28" s="32"/>
      <c r="H28" s="32"/>
      <c r="I28" s="321"/>
      <c r="J28" s="44">
        <f t="shared" si="0"/>
        <v>0</v>
      </c>
      <c r="K28" s="141">
        <f t="shared" si="1"/>
        <v>0</v>
      </c>
      <c r="L28" s="78"/>
    </row>
    <row r="29" customHeight="1" spans="1:12">
      <c r="A29" s="159" t="s">
        <v>700</v>
      </c>
      <c r="B29" s="182"/>
      <c r="C29" s="36"/>
      <c r="D29" s="44"/>
      <c r="E29" s="44"/>
      <c r="F29" s="162" t="s">
        <v>455</v>
      </c>
      <c r="G29" s="37"/>
      <c r="H29" s="110">
        <f>H27-H28</f>
        <v>0</v>
      </c>
      <c r="I29" s="43">
        <f>I27-I28</f>
        <v>0</v>
      </c>
      <c r="J29" s="44">
        <f t="shared" si="0"/>
        <v>0</v>
      </c>
      <c r="K29" s="141">
        <f t="shared" si="1"/>
        <v>0</v>
      </c>
      <c r="L29" s="79"/>
    </row>
    <row r="30" customHeight="1" spans="1:12">
      <c r="A30" s="38" t="str">
        <f>申报表封面!C18</f>
        <v>被评估单位填表人：</v>
      </c>
      <c r="B30" s="38"/>
      <c r="C30" s="38"/>
      <c r="D30" s="38"/>
      <c r="E30" s="38"/>
      <c r="F30" s="319"/>
      <c r="G30" s="39" t="str">
        <f>CONCATENATE(索引!$D$6,"：",索引!$D39,"    ",索引!$E39)</f>
        <v>评估人员：    </v>
      </c>
      <c r="H30" s="174"/>
      <c r="I30" s="174"/>
      <c r="J30" s="38"/>
      <c r="K30" s="80"/>
      <c r="L30" s="80"/>
    </row>
    <row r="31" customHeight="1" spans="1:12">
      <c r="A31" s="174" t="str">
        <f>申报表封面!C20</f>
        <v>填表日期：</v>
      </c>
      <c r="B31" s="174"/>
      <c r="C31" s="174"/>
      <c r="D31" s="174"/>
      <c r="E31" s="319"/>
      <c r="F31" s="319"/>
      <c r="G31" s="319"/>
      <c r="H31" s="319"/>
      <c r="I31" s="174"/>
      <c r="J31" s="174"/>
      <c r="K31" s="177"/>
      <c r="L31" s="177"/>
    </row>
    <row r="32" customHeight="1" spans="1:10">
      <c r="A32" s="18"/>
      <c r="B32" s="18"/>
      <c r="C32" s="18"/>
      <c r="D32" s="18"/>
      <c r="E32" s="18"/>
      <c r="F32" s="18"/>
      <c r="G32" s="18"/>
      <c r="H32" s="18"/>
      <c r="I32" s="18"/>
      <c r="J32" s="18"/>
    </row>
    <row r="33" customHeight="1" spans="1:10">
      <c r="A33" s="18"/>
      <c r="B33" s="18"/>
      <c r="C33" s="18"/>
      <c r="D33" s="18"/>
      <c r="E33" s="18"/>
      <c r="F33" s="18"/>
      <c r="G33" s="18"/>
      <c r="H33" s="18"/>
      <c r="I33" s="18"/>
      <c r="J33" s="18"/>
    </row>
    <row r="34" customHeight="1" spans="1:10">
      <c r="A34" s="18"/>
      <c r="B34" s="18"/>
      <c r="C34" s="18"/>
      <c r="D34" s="18"/>
      <c r="E34" s="18"/>
      <c r="F34" s="18"/>
      <c r="G34" s="18"/>
      <c r="H34" s="18"/>
      <c r="I34" s="18"/>
      <c r="J34" s="18"/>
    </row>
    <row r="35" customHeight="1" spans="1:10">
      <c r="A35" s="18"/>
      <c r="B35" s="18"/>
      <c r="C35" s="18"/>
      <c r="D35" s="18"/>
      <c r="E35" s="18"/>
      <c r="F35" s="18"/>
      <c r="G35" s="18"/>
      <c r="H35" s="18"/>
      <c r="I35" s="18"/>
      <c r="J35" s="18"/>
    </row>
    <row r="36" customHeight="1" spans="1:10">
      <c r="A36" s="18"/>
      <c r="B36" s="18"/>
      <c r="C36" s="18"/>
      <c r="D36" s="18"/>
      <c r="E36" s="18"/>
      <c r="F36" s="18"/>
      <c r="G36" s="18"/>
      <c r="H36" s="18"/>
      <c r="I36" s="18"/>
      <c r="J36" s="18"/>
    </row>
    <row r="37" customHeight="1" spans="1:10">
      <c r="A37" s="18"/>
      <c r="B37" s="18"/>
      <c r="C37" s="18"/>
      <c r="D37" s="18"/>
      <c r="E37" s="18"/>
      <c r="F37" s="18"/>
      <c r="G37" s="18"/>
      <c r="H37" s="18"/>
      <c r="I37" s="18"/>
      <c r="J37" s="18"/>
    </row>
    <row r="38" customHeight="1" spans="1:10">
      <c r="A38" s="18"/>
      <c r="B38" s="18"/>
      <c r="C38" s="18"/>
      <c r="D38" s="18"/>
      <c r="E38" s="18"/>
      <c r="F38" s="18"/>
      <c r="G38" s="18"/>
      <c r="H38" s="18"/>
      <c r="I38" s="18"/>
      <c r="J38" s="18"/>
    </row>
    <row r="39" customHeight="1" spans="1:10">
      <c r="A39" s="18"/>
      <c r="B39" s="18"/>
      <c r="C39" s="18"/>
      <c r="D39" s="18"/>
      <c r="E39" s="18"/>
      <c r="F39" s="18"/>
      <c r="G39" s="18"/>
      <c r="H39" s="18"/>
      <c r="I39" s="18"/>
      <c r="J39" s="18"/>
    </row>
    <row r="40" customHeight="1" spans="1:10">
      <c r="A40" s="18"/>
      <c r="B40" s="18"/>
      <c r="C40" s="18"/>
      <c r="D40" s="18"/>
      <c r="E40" s="18"/>
      <c r="F40" s="18"/>
      <c r="G40" s="18"/>
      <c r="H40" s="18"/>
      <c r="I40" s="18"/>
      <c r="J40" s="18"/>
    </row>
    <row r="41" customHeight="1" spans="1:10">
      <c r="A41" s="18"/>
      <c r="B41" s="18"/>
      <c r="C41" s="18"/>
      <c r="D41" s="18"/>
      <c r="E41" s="18"/>
      <c r="F41" s="18"/>
      <c r="G41" s="18"/>
      <c r="H41" s="18"/>
      <c r="I41" s="18"/>
      <c r="J41" s="18"/>
    </row>
    <row r="42" customHeight="1" spans="1:10">
      <c r="A42" s="18"/>
      <c r="B42" s="18"/>
      <c r="C42" s="18"/>
      <c r="D42" s="18"/>
      <c r="E42" s="18"/>
      <c r="F42" s="18"/>
      <c r="G42" s="18"/>
      <c r="H42" s="18"/>
      <c r="I42" s="18"/>
      <c r="J42" s="18"/>
    </row>
    <row r="43" customHeight="1" spans="1:10">
      <c r="A43" s="18"/>
      <c r="B43" s="18"/>
      <c r="C43" s="18"/>
      <c r="D43" s="18"/>
      <c r="E43" s="18"/>
      <c r="F43" s="18"/>
      <c r="G43" s="18"/>
      <c r="H43" s="18"/>
      <c r="I43" s="18"/>
      <c r="J43" s="18"/>
    </row>
    <row r="44" customHeight="1" spans="1:10">
      <c r="A44" s="18"/>
      <c r="B44" s="18"/>
      <c r="C44" s="18"/>
      <c r="D44" s="18"/>
      <c r="E44" s="18"/>
      <c r="F44" s="18"/>
      <c r="G44" s="18"/>
      <c r="H44" s="18"/>
      <c r="I44" s="18"/>
      <c r="J44" s="18"/>
    </row>
    <row r="45" customHeight="1" spans="1:10">
      <c r="A45" s="18"/>
      <c r="B45" s="18"/>
      <c r="C45" s="18"/>
      <c r="D45" s="18"/>
      <c r="E45" s="18"/>
      <c r="F45" s="18"/>
      <c r="G45" s="18"/>
      <c r="H45" s="18"/>
      <c r="I45" s="18"/>
      <c r="J45" s="18"/>
    </row>
    <row r="46" customHeight="1" spans="1:10">
      <c r="A46" s="18"/>
      <c r="B46" s="18"/>
      <c r="C46" s="18"/>
      <c r="D46" s="18"/>
      <c r="E46" s="18"/>
      <c r="F46" s="18"/>
      <c r="G46" s="18"/>
      <c r="H46" s="18"/>
      <c r="I46" s="18"/>
      <c r="J46" s="18"/>
    </row>
    <row r="47" customHeight="1" spans="1:10">
      <c r="A47" s="18"/>
      <c r="B47" s="18"/>
      <c r="C47" s="18"/>
      <c r="D47" s="18"/>
      <c r="E47" s="18"/>
      <c r="F47" s="18"/>
      <c r="G47" s="18"/>
      <c r="H47" s="18"/>
      <c r="I47" s="18"/>
      <c r="J47" s="18"/>
    </row>
    <row r="48" customHeight="1" spans="1:10">
      <c r="A48" s="18"/>
      <c r="B48" s="18"/>
      <c r="C48" s="18"/>
      <c r="D48" s="18"/>
      <c r="E48" s="18"/>
      <c r="F48" s="18"/>
      <c r="G48" s="18"/>
      <c r="H48" s="18"/>
      <c r="I48" s="18"/>
      <c r="J48" s="18"/>
    </row>
    <row r="49" customHeight="1" spans="1:10">
      <c r="A49" s="18"/>
      <c r="B49" s="18"/>
      <c r="C49" s="18"/>
      <c r="D49" s="18"/>
      <c r="E49" s="18"/>
      <c r="F49" s="18"/>
      <c r="G49" s="18"/>
      <c r="H49" s="18"/>
      <c r="I49" s="18"/>
      <c r="J49" s="18"/>
    </row>
    <row r="50" customHeight="1" spans="1:10">
      <c r="A50" s="18"/>
      <c r="B50" s="18"/>
      <c r="C50" s="18"/>
      <c r="D50" s="18"/>
      <c r="E50" s="18"/>
      <c r="F50" s="18"/>
      <c r="G50" s="18"/>
      <c r="H50" s="18"/>
      <c r="I50" s="18"/>
      <c r="J50" s="18"/>
    </row>
    <row r="51" customHeight="1" spans="1:10">
      <c r="A51" s="18"/>
      <c r="B51" s="18"/>
      <c r="C51" s="18"/>
      <c r="D51" s="18"/>
      <c r="E51" s="18"/>
      <c r="F51" s="18"/>
      <c r="G51" s="18"/>
      <c r="H51" s="18"/>
      <c r="I51" s="18"/>
      <c r="J51" s="18"/>
    </row>
    <row r="52" customHeight="1" spans="1:10">
      <c r="A52" s="18"/>
      <c r="B52" s="18"/>
      <c r="C52" s="18"/>
      <c r="D52" s="18"/>
      <c r="E52" s="18"/>
      <c r="F52" s="18"/>
      <c r="G52" s="18"/>
      <c r="H52" s="18"/>
      <c r="I52" s="18"/>
      <c r="J52" s="18"/>
    </row>
    <row r="53" customHeight="1" spans="1:10">
      <c r="A53" s="18"/>
      <c r="B53" s="18"/>
      <c r="C53" s="18"/>
      <c r="D53" s="18"/>
      <c r="E53" s="18"/>
      <c r="F53" s="18"/>
      <c r="G53" s="18"/>
      <c r="H53" s="18"/>
      <c r="I53" s="18"/>
      <c r="J53" s="18"/>
    </row>
    <row r="54" customHeight="1" spans="1:10">
      <c r="A54" s="18"/>
      <c r="B54" s="18"/>
      <c r="C54" s="18"/>
      <c r="D54" s="18"/>
      <c r="E54" s="18"/>
      <c r="F54" s="18"/>
      <c r="G54" s="18"/>
      <c r="H54" s="18"/>
      <c r="I54" s="18"/>
      <c r="J54" s="18"/>
    </row>
    <row r="55" customHeight="1" spans="1:10">
      <c r="A55" s="18"/>
      <c r="B55" s="18"/>
      <c r="C55" s="18"/>
      <c r="D55" s="18"/>
      <c r="E55" s="18"/>
      <c r="F55" s="18"/>
      <c r="G55" s="18"/>
      <c r="H55" s="18"/>
      <c r="I55" s="18"/>
      <c r="J55" s="18"/>
    </row>
    <row r="56" customHeight="1" spans="1:10">
      <c r="A56" s="18"/>
      <c r="B56" s="18"/>
      <c r="C56" s="18"/>
      <c r="D56" s="18"/>
      <c r="E56" s="18"/>
      <c r="F56" s="18"/>
      <c r="G56" s="18"/>
      <c r="H56" s="18"/>
      <c r="I56" s="18"/>
      <c r="J56" s="18"/>
    </row>
    <row r="57" customHeight="1" spans="1:10">
      <c r="A57" s="18"/>
      <c r="B57" s="18"/>
      <c r="C57" s="18"/>
      <c r="D57" s="18"/>
      <c r="E57" s="18"/>
      <c r="F57" s="18"/>
      <c r="G57" s="18"/>
      <c r="H57" s="18"/>
      <c r="I57" s="18"/>
      <c r="J57" s="18"/>
    </row>
    <row r="58" customHeight="1" spans="1:10">
      <c r="A58" s="18"/>
      <c r="B58" s="18"/>
      <c r="C58" s="18"/>
      <c r="D58" s="18"/>
      <c r="E58" s="18"/>
      <c r="F58" s="18"/>
      <c r="G58" s="18"/>
      <c r="H58" s="18"/>
      <c r="I58" s="18"/>
      <c r="J58" s="18"/>
    </row>
    <row r="59" customHeight="1" spans="1:10">
      <c r="A59" s="18"/>
      <c r="B59" s="18"/>
      <c r="C59" s="18"/>
      <c r="D59" s="18"/>
      <c r="E59" s="18"/>
      <c r="F59" s="18"/>
      <c r="G59" s="18"/>
      <c r="H59" s="18"/>
      <c r="I59" s="18"/>
      <c r="J59" s="18"/>
    </row>
    <row r="60" customHeight="1" spans="1:10">
      <c r="A60" s="18"/>
      <c r="B60" s="18"/>
      <c r="C60" s="18"/>
      <c r="D60" s="18"/>
      <c r="E60" s="18"/>
      <c r="F60" s="18"/>
      <c r="G60" s="18"/>
      <c r="H60" s="18"/>
      <c r="I60" s="18"/>
      <c r="J60" s="18"/>
    </row>
  </sheetData>
  <mergeCells count="3">
    <mergeCell ref="A27:B27"/>
    <mergeCell ref="A28:B28"/>
    <mergeCell ref="A29:B29"/>
  </mergeCells>
  <printOptions horizontalCentered="1"/>
  <pageMargins left="0.748031496062992" right="0.748031496062992" top="0.78740157480315" bottom="0.590551181102362" header="1.37795275590551" footer="0.511811023622047"/>
  <pageSetup paperSize="9" fitToHeight="0" orientation="landscape" blackAndWhite="1" useFirstPageNumber="1"/>
  <headerFooter scaleWithDoc="0">
    <oddHeader>&amp;R&amp;"宋体,常规"&amp;10第&amp;"Arial Narrow,常规"&amp;P&amp;"宋体,常规"页，共&amp;"Arial Narrow,常规"&amp;N&amp;"宋体,常规"页</oddHeader>
  </headerFooter>
  <drawing r:id="rId2"/>
  <legacyDrawing r:id="rId3"/>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indexed="40"/>
  </sheetPr>
  <dimension ref="A1:M60"/>
  <sheetViews>
    <sheetView workbookViewId="0">
      <selection activeCell="M9" sqref="M9"/>
    </sheetView>
  </sheetViews>
  <sheetFormatPr defaultColWidth="9" defaultRowHeight="15.75" customHeight="1"/>
  <cols>
    <col min="1" max="1" width="4.375" style="13" customWidth="1"/>
    <col min="2" max="2" width="22.875" style="13" customWidth="1"/>
    <col min="3" max="3" width="8.5" style="13" customWidth="1"/>
    <col min="4" max="4" width="7.875" style="13" customWidth="1"/>
    <col min="5" max="5" width="9" style="13"/>
    <col min="6" max="7" width="9.375" style="13" customWidth="1"/>
    <col min="8" max="9" width="11.375" style="13" customWidth="1"/>
    <col min="10" max="10" width="9.375" style="13" customWidth="1"/>
    <col min="11" max="11" width="8.625" style="13" customWidth="1"/>
    <col min="12" max="12" width="9.875" style="13" customWidth="1"/>
    <col min="13" max="13" width="14.875" style="13" customWidth="1"/>
    <col min="14" max="16384" width="9" style="13"/>
  </cols>
  <sheetData>
    <row r="1" s="11" customFormat="1" ht="25.5" customHeight="1" spans="1:12">
      <c r="A1" s="14" t="s">
        <v>714</v>
      </c>
      <c r="B1" s="15"/>
      <c r="C1" s="15"/>
      <c r="D1" s="15"/>
      <c r="E1" s="15"/>
      <c r="F1" s="15"/>
      <c r="G1" s="15"/>
      <c r="H1" s="15"/>
      <c r="I1" s="15"/>
      <c r="J1" s="15"/>
      <c r="K1" s="15"/>
      <c r="L1" s="15"/>
    </row>
    <row r="2" customHeight="1" spans="1:13">
      <c r="A2" s="16"/>
      <c r="B2" s="16"/>
      <c r="C2" s="16"/>
      <c r="D2" s="16"/>
      <c r="E2" s="16"/>
      <c r="F2" s="16"/>
      <c r="G2" s="16"/>
      <c r="H2" s="16"/>
      <c r="I2" s="51"/>
      <c r="J2" s="51"/>
      <c r="K2" s="73" t="s">
        <v>715</v>
      </c>
      <c r="L2" s="108"/>
      <c r="M2" s="312"/>
    </row>
    <row r="3" customHeight="1" spans="1:13">
      <c r="A3" s="19" t="str">
        <f>申报表封面!A8</f>
        <v>评估基准日：2022年4月30日</v>
      </c>
      <c r="B3" s="19"/>
      <c r="C3" s="19"/>
      <c r="D3" s="19"/>
      <c r="E3" s="19"/>
      <c r="F3" s="19"/>
      <c r="G3" s="19"/>
      <c r="H3" s="19"/>
      <c r="I3" s="20"/>
      <c r="J3" s="20"/>
      <c r="K3" s="74"/>
      <c r="L3" s="74"/>
      <c r="M3" s="312"/>
    </row>
    <row r="4" customHeight="1" spans="1:12">
      <c r="A4" s="102" t="str">
        <f>申报表封面!C14</f>
        <v>被评估单位（产权持有人）：哈尔滨空调股份有限公司</v>
      </c>
      <c r="B4" s="22"/>
      <c r="C4" s="22"/>
      <c r="D4" s="22"/>
      <c r="E4" s="22"/>
      <c r="F4" s="22"/>
      <c r="G4" s="22"/>
      <c r="H4" s="22"/>
      <c r="I4" s="22"/>
      <c r="J4" s="22"/>
      <c r="K4" s="153"/>
      <c r="L4" s="154" t="s">
        <v>489</v>
      </c>
    </row>
    <row r="5" s="12" customFormat="1" customHeight="1" spans="1:13">
      <c r="A5" s="24" t="s">
        <v>373</v>
      </c>
      <c r="B5" s="24" t="s">
        <v>503</v>
      </c>
      <c r="C5" s="24" t="s">
        <v>716</v>
      </c>
      <c r="D5" s="24" t="s">
        <v>505</v>
      </c>
      <c r="E5" s="24" t="s">
        <v>708</v>
      </c>
      <c r="F5" s="24" t="s">
        <v>518</v>
      </c>
      <c r="G5" s="24" t="s">
        <v>717</v>
      </c>
      <c r="H5" s="65" t="s">
        <v>375</v>
      </c>
      <c r="I5" s="26" t="s">
        <v>376</v>
      </c>
      <c r="J5" s="24" t="s">
        <v>377</v>
      </c>
      <c r="K5" s="76" t="s">
        <v>509</v>
      </c>
      <c r="L5" s="76" t="s">
        <v>484</v>
      </c>
      <c r="M5" s="313" t="s">
        <v>538</v>
      </c>
    </row>
    <row r="6" customHeight="1" spans="1:12">
      <c r="A6" s="28"/>
      <c r="B6" s="29"/>
      <c r="C6" s="28"/>
      <c r="D6" s="30"/>
      <c r="E6" s="30"/>
      <c r="F6" s="28"/>
      <c r="G6" s="28"/>
      <c r="H6" s="49"/>
      <c r="I6" s="31"/>
      <c r="J6" s="44">
        <f t="shared" ref="J6:J30" si="0">I6-H6</f>
        <v>0</v>
      </c>
      <c r="K6" s="141">
        <f t="shared" ref="K6:K30" si="1">IF(H6=0,0,ROUND(J6/H6*100,2))</f>
        <v>0</v>
      </c>
      <c r="L6" s="78"/>
    </row>
    <row r="7" customHeight="1" spans="1:12">
      <c r="A7" s="28"/>
      <c r="B7" s="29"/>
      <c r="C7" s="28"/>
      <c r="D7" s="30"/>
      <c r="E7" s="30"/>
      <c r="F7" s="28"/>
      <c r="G7" s="28"/>
      <c r="H7" s="49"/>
      <c r="I7" s="31"/>
      <c r="J7" s="44">
        <f t="shared" si="0"/>
        <v>0</v>
      </c>
      <c r="K7" s="141">
        <f t="shared" si="1"/>
        <v>0</v>
      </c>
      <c r="L7" s="78"/>
    </row>
    <row r="8" customHeight="1" spans="1:12">
      <c r="A8" s="28"/>
      <c r="B8" s="29"/>
      <c r="C8" s="28"/>
      <c r="D8" s="30"/>
      <c r="E8" s="30"/>
      <c r="F8" s="28"/>
      <c r="G8" s="28"/>
      <c r="H8" s="49"/>
      <c r="I8" s="31"/>
      <c r="J8" s="44">
        <f t="shared" si="0"/>
        <v>0</v>
      </c>
      <c r="K8" s="141">
        <f t="shared" si="1"/>
        <v>0</v>
      </c>
      <c r="L8" s="78"/>
    </row>
    <row r="9" customHeight="1" spans="1:12">
      <c r="A9" s="28"/>
      <c r="B9" s="29"/>
      <c r="C9" s="28"/>
      <c r="D9" s="30"/>
      <c r="E9" s="30"/>
      <c r="F9" s="28"/>
      <c r="G9" s="28"/>
      <c r="H9" s="49"/>
      <c r="I9" s="31"/>
      <c r="J9" s="44">
        <f t="shared" si="0"/>
        <v>0</v>
      </c>
      <c r="K9" s="141">
        <f t="shared" si="1"/>
        <v>0</v>
      </c>
      <c r="L9" s="78"/>
    </row>
    <row r="10" customHeight="1" spans="1:12">
      <c r="A10" s="28"/>
      <c r="B10" s="29"/>
      <c r="C10" s="28"/>
      <c r="D10" s="30"/>
      <c r="E10" s="30"/>
      <c r="F10" s="28"/>
      <c r="G10" s="28"/>
      <c r="H10" s="49"/>
      <c r="I10" s="31"/>
      <c r="J10" s="44">
        <f t="shared" si="0"/>
        <v>0</v>
      </c>
      <c r="K10" s="141">
        <f t="shared" si="1"/>
        <v>0</v>
      </c>
      <c r="L10" s="78"/>
    </row>
    <row r="11" customHeight="1" spans="1:12">
      <c r="A11" s="28"/>
      <c r="B11" s="29"/>
      <c r="C11" s="28"/>
      <c r="D11" s="30"/>
      <c r="E11" s="30"/>
      <c r="F11" s="28"/>
      <c r="G11" s="28"/>
      <c r="H11" s="49"/>
      <c r="I11" s="31"/>
      <c r="J11" s="44">
        <f t="shared" si="0"/>
        <v>0</v>
      </c>
      <c r="K11" s="141">
        <f t="shared" si="1"/>
        <v>0</v>
      </c>
      <c r="L11" s="78"/>
    </row>
    <row r="12" customHeight="1" spans="1:12">
      <c r="A12" s="28"/>
      <c r="B12" s="29"/>
      <c r="C12" s="28"/>
      <c r="D12" s="30"/>
      <c r="E12" s="30"/>
      <c r="F12" s="28"/>
      <c r="G12" s="28"/>
      <c r="H12" s="49"/>
      <c r="I12" s="31"/>
      <c r="J12" s="44">
        <f t="shared" si="0"/>
        <v>0</v>
      </c>
      <c r="K12" s="141">
        <f t="shared" si="1"/>
        <v>0</v>
      </c>
      <c r="L12" s="78"/>
    </row>
    <row r="13" customHeight="1" spans="1:12">
      <c r="A13" s="28"/>
      <c r="B13" s="29"/>
      <c r="C13" s="28"/>
      <c r="D13" s="30"/>
      <c r="E13" s="30"/>
      <c r="F13" s="28"/>
      <c r="G13" s="28"/>
      <c r="H13" s="49"/>
      <c r="I13" s="31"/>
      <c r="J13" s="44">
        <f t="shared" si="0"/>
        <v>0</v>
      </c>
      <c r="K13" s="141">
        <f t="shared" si="1"/>
        <v>0</v>
      </c>
      <c r="L13" s="78"/>
    </row>
    <row r="14" customHeight="1" spans="1:12">
      <c r="A14" s="28"/>
      <c r="B14" s="29"/>
      <c r="C14" s="28"/>
      <c r="D14" s="30"/>
      <c r="E14" s="30"/>
      <c r="F14" s="28"/>
      <c r="G14" s="28"/>
      <c r="H14" s="49"/>
      <c r="I14" s="31"/>
      <c r="J14" s="44">
        <f t="shared" si="0"/>
        <v>0</v>
      </c>
      <c r="K14" s="141">
        <f t="shared" si="1"/>
        <v>0</v>
      </c>
      <c r="L14" s="78"/>
    </row>
    <row r="15" customHeight="1" spans="1:12">
      <c r="A15" s="28"/>
      <c r="B15" s="29"/>
      <c r="C15" s="28"/>
      <c r="D15" s="30"/>
      <c r="E15" s="30"/>
      <c r="F15" s="28"/>
      <c r="G15" s="28"/>
      <c r="H15" s="49"/>
      <c r="I15" s="31"/>
      <c r="J15" s="44">
        <f t="shared" si="0"/>
        <v>0</v>
      </c>
      <c r="K15" s="141">
        <f t="shared" si="1"/>
        <v>0</v>
      </c>
      <c r="L15" s="78"/>
    </row>
    <row r="16" customHeight="1" spans="1:12">
      <c r="A16" s="28"/>
      <c r="B16" s="29"/>
      <c r="C16" s="28"/>
      <c r="D16" s="30"/>
      <c r="E16" s="30"/>
      <c r="F16" s="28"/>
      <c r="G16" s="28"/>
      <c r="H16" s="49"/>
      <c r="I16" s="31"/>
      <c r="J16" s="44">
        <f t="shared" si="0"/>
        <v>0</v>
      </c>
      <c r="K16" s="141">
        <f t="shared" si="1"/>
        <v>0</v>
      </c>
      <c r="L16" s="78"/>
    </row>
    <row r="17" customHeight="1" spans="1:12">
      <c r="A17" s="28"/>
      <c r="B17" s="29"/>
      <c r="C17" s="28"/>
      <c r="D17" s="30"/>
      <c r="E17" s="30"/>
      <c r="F17" s="28"/>
      <c r="G17" s="28"/>
      <c r="H17" s="49"/>
      <c r="I17" s="31"/>
      <c r="J17" s="44">
        <f t="shared" si="0"/>
        <v>0</v>
      </c>
      <c r="K17" s="141">
        <f t="shared" si="1"/>
        <v>0</v>
      </c>
      <c r="L17" s="78"/>
    </row>
    <row r="18" customHeight="1" spans="1:12">
      <c r="A18" s="28"/>
      <c r="B18" s="29"/>
      <c r="C18" s="28"/>
      <c r="D18" s="30"/>
      <c r="E18" s="30"/>
      <c r="F18" s="28"/>
      <c r="G18" s="28"/>
      <c r="H18" s="49"/>
      <c r="I18" s="31"/>
      <c r="J18" s="44">
        <f t="shared" si="0"/>
        <v>0</v>
      </c>
      <c r="K18" s="141">
        <f t="shared" si="1"/>
        <v>0</v>
      </c>
      <c r="L18" s="78"/>
    </row>
    <row r="19" customHeight="1" spans="1:12">
      <c r="A19" s="28"/>
      <c r="B19" s="29"/>
      <c r="C19" s="28"/>
      <c r="D19" s="30"/>
      <c r="E19" s="30"/>
      <c r="F19" s="28"/>
      <c r="G19" s="28"/>
      <c r="H19" s="49"/>
      <c r="I19" s="31"/>
      <c r="J19" s="44">
        <f t="shared" si="0"/>
        <v>0</v>
      </c>
      <c r="K19" s="141">
        <f t="shared" si="1"/>
        <v>0</v>
      </c>
      <c r="L19" s="78"/>
    </row>
    <row r="20" customHeight="1" spans="1:12">
      <c r="A20" s="28"/>
      <c r="B20" s="29"/>
      <c r="C20" s="28"/>
      <c r="D20" s="30"/>
      <c r="E20" s="30"/>
      <c r="F20" s="28"/>
      <c r="G20" s="28"/>
      <c r="H20" s="49"/>
      <c r="I20" s="31"/>
      <c r="J20" s="44">
        <f t="shared" si="0"/>
        <v>0</v>
      </c>
      <c r="K20" s="141">
        <f t="shared" si="1"/>
        <v>0</v>
      </c>
      <c r="L20" s="78"/>
    </row>
    <row r="21" customHeight="1" spans="1:12">
      <c r="A21" s="28"/>
      <c r="B21" s="29"/>
      <c r="C21" s="28"/>
      <c r="D21" s="30"/>
      <c r="E21" s="30"/>
      <c r="F21" s="28"/>
      <c r="G21" s="28"/>
      <c r="H21" s="49"/>
      <c r="I21" s="31"/>
      <c r="J21" s="44">
        <f t="shared" si="0"/>
        <v>0</v>
      </c>
      <c r="K21" s="141">
        <f t="shared" si="1"/>
        <v>0</v>
      </c>
      <c r="L21" s="78"/>
    </row>
    <row r="22" customHeight="1" spans="1:12">
      <c r="A22" s="28"/>
      <c r="B22" s="29"/>
      <c r="C22" s="28"/>
      <c r="D22" s="30"/>
      <c r="E22" s="30"/>
      <c r="F22" s="28"/>
      <c r="G22" s="28"/>
      <c r="H22" s="49"/>
      <c r="I22" s="31"/>
      <c r="J22" s="44">
        <f t="shared" si="0"/>
        <v>0</v>
      </c>
      <c r="K22" s="141">
        <f t="shared" si="1"/>
        <v>0</v>
      </c>
      <c r="L22" s="78"/>
    </row>
    <row r="23" customHeight="1" spans="1:12">
      <c r="A23" s="28"/>
      <c r="B23" s="29"/>
      <c r="C23" s="28"/>
      <c r="D23" s="30"/>
      <c r="E23" s="30"/>
      <c r="F23" s="28"/>
      <c r="G23" s="28"/>
      <c r="H23" s="49"/>
      <c r="I23" s="31"/>
      <c r="J23" s="44">
        <f t="shared" si="0"/>
        <v>0</v>
      </c>
      <c r="K23" s="141">
        <f t="shared" si="1"/>
        <v>0</v>
      </c>
      <c r="L23" s="78"/>
    </row>
    <row r="24" customHeight="1" spans="1:12">
      <c r="A24" s="28"/>
      <c r="B24" s="29"/>
      <c r="C24" s="28"/>
      <c r="D24" s="30"/>
      <c r="E24" s="30"/>
      <c r="F24" s="28"/>
      <c r="G24" s="28"/>
      <c r="H24" s="49"/>
      <c r="I24" s="31"/>
      <c r="J24" s="44">
        <f t="shared" si="0"/>
        <v>0</v>
      </c>
      <c r="K24" s="141">
        <f t="shared" si="1"/>
        <v>0</v>
      </c>
      <c r="L24" s="78"/>
    </row>
    <row r="25" customHeight="1" spans="1:12">
      <c r="A25" s="28"/>
      <c r="B25" s="29"/>
      <c r="C25" s="28"/>
      <c r="D25" s="30"/>
      <c r="E25" s="30"/>
      <c r="F25" s="28"/>
      <c r="G25" s="28"/>
      <c r="H25" s="49"/>
      <c r="I25" s="31"/>
      <c r="J25" s="44">
        <f t="shared" si="0"/>
        <v>0</v>
      </c>
      <c r="K25" s="141">
        <f t="shared" si="1"/>
        <v>0</v>
      </c>
      <c r="L25" s="78"/>
    </row>
    <row r="26" customHeight="1" spans="1:12">
      <c r="A26" s="28"/>
      <c r="B26" s="29"/>
      <c r="C26" s="28"/>
      <c r="D26" s="30"/>
      <c r="E26" s="30"/>
      <c r="F26" s="28"/>
      <c r="G26" s="28"/>
      <c r="H26" s="49"/>
      <c r="I26" s="31"/>
      <c r="J26" s="44">
        <f t="shared" si="0"/>
        <v>0</v>
      </c>
      <c r="K26" s="141">
        <f t="shared" si="1"/>
        <v>0</v>
      </c>
      <c r="L26" s="78"/>
    </row>
    <row r="27" customHeight="1" spans="1:12">
      <c r="A27" s="28"/>
      <c r="B27" s="33" t="s">
        <v>475</v>
      </c>
      <c r="C27" s="28"/>
      <c r="D27" s="30"/>
      <c r="E27" s="30"/>
      <c r="F27" s="28"/>
      <c r="G27" s="28"/>
      <c r="H27" s="49"/>
      <c r="I27" s="31"/>
      <c r="J27" s="44">
        <f t="shared" si="0"/>
        <v>0</v>
      </c>
      <c r="K27" s="141">
        <f t="shared" si="1"/>
        <v>0</v>
      </c>
      <c r="L27" s="78"/>
    </row>
    <row r="28" customHeight="1" spans="1:12">
      <c r="A28" s="34" t="s">
        <v>539</v>
      </c>
      <c r="B28" s="26"/>
      <c r="C28" s="24"/>
      <c r="D28" s="35"/>
      <c r="E28" s="35"/>
      <c r="F28" s="24"/>
      <c r="G28" s="24"/>
      <c r="H28" s="44">
        <f>SUM(H6:H27)</f>
        <v>0</v>
      </c>
      <c r="I28" s="36">
        <f>SUM(I6:I27)</f>
        <v>0</v>
      </c>
      <c r="J28" s="44">
        <f t="shared" si="0"/>
        <v>0</v>
      </c>
      <c r="K28" s="141">
        <f t="shared" si="1"/>
        <v>0</v>
      </c>
      <c r="L28" s="79"/>
    </row>
    <row r="29" customHeight="1" spans="1:12">
      <c r="A29" s="34" t="s">
        <v>718</v>
      </c>
      <c r="B29" s="26"/>
      <c r="C29" s="28"/>
      <c r="D29" s="30"/>
      <c r="E29" s="30"/>
      <c r="F29" s="28"/>
      <c r="G29" s="28"/>
      <c r="H29" s="49"/>
      <c r="I29" s="31"/>
      <c r="J29" s="44">
        <f t="shared" si="0"/>
        <v>0</v>
      </c>
      <c r="K29" s="141">
        <f t="shared" si="1"/>
        <v>0</v>
      </c>
      <c r="L29" s="78"/>
    </row>
    <row r="30" customHeight="1" spans="1:12">
      <c r="A30" s="34" t="s">
        <v>468</v>
      </c>
      <c r="B30" s="26"/>
      <c r="C30" s="24"/>
      <c r="D30" s="35"/>
      <c r="E30" s="35"/>
      <c r="F30" s="24"/>
      <c r="G30" s="24"/>
      <c r="H30" s="44">
        <f>H28-H29</f>
        <v>0</v>
      </c>
      <c r="I30" s="36">
        <f>I28-I29</f>
        <v>0</v>
      </c>
      <c r="J30" s="44">
        <f t="shared" si="0"/>
        <v>0</v>
      </c>
      <c r="K30" s="141">
        <f t="shared" si="1"/>
        <v>0</v>
      </c>
      <c r="L30" s="79"/>
    </row>
    <row r="31" customHeight="1" spans="1:12">
      <c r="A31" s="38" t="str">
        <f>申报表封面!C18</f>
        <v>被评估单位填表人：</v>
      </c>
      <c r="B31" s="38"/>
      <c r="C31" s="38"/>
      <c r="D31" s="38"/>
      <c r="E31" s="38"/>
      <c r="F31" s="319"/>
      <c r="G31" s="39" t="str">
        <f>CONCATENATE(索引!$D$6,"：",索引!$D40,"    ",索引!$E40)</f>
        <v>评估人员：    </v>
      </c>
      <c r="H31" s="174"/>
      <c r="I31" s="174"/>
      <c r="J31" s="38"/>
      <c r="K31" s="80"/>
      <c r="L31" s="80"/>
    </row>
    <row r="32" customHeight="1" spans="1:12">
      <c r="A32" s="174" t="str">
        <f>申报表封面!C20</f>
        <v>填表日期：</v>
      </c>
      <c r="B32" s="174"/>
      <c r="C32" s="174"/>
      <c r="D32" s="174"/>
      <c r="E32" s="319"/>
      <c r="F32" s="319"/>
      <c r="G32" s="319"/>
      <c r="H32" s="319"/>
      <c r="I32" s="174"/>
      <c r="J32" s="174"/>
      <c r="K32" s="177"/>
      <c r="L32" s="177"/>
    </row>
    <row r="33" customHeight="1" spans="1:10">
      <c r="A33" s="18"/>
      <c r="B33" s="18"/>
      <c r="C33" s="18"/>
      <c r="D33" s="18"/>
      <c r="E33" s="18"/>
      <c r="F33" s="18"/>
      <c r="G33" s="18"/>
      <c r="H33" s="18"/>
      <c r="I33" s="18"/>
      <c r="J33" s="18"/>
    </row>
    <row r="34" customHeight="1" spans="1:10">
      <c r="A34" s="18"/>
      <c r="B34" s="18"/>
      <c r="C34" s="18"/>
      <c r="D34" s="18"/>
      <c r="E34" s="18"/>
      <c r="F34" s="18"/>
      <c r="G34" s="18"/>
      <c r="H34" s="18"/>
      <c r="I34" s="18"/>
      <c r="J34" s="18"/>
    </row>
    <row r="35" customHeight="1" spans="1:10">
      <c r="A35" s="18"/>
      <c r="B35" s="18"/>
      <c r="C35" s="18"/>
      <c r="D35" s="18"/>
      <c r="E35" s="18"/>
      <c r="F35" s="18"/>
      <c r="G35" s="18"/>
      <c r="H35" s="18"/>
      <c r="I35" s="18"/>
      <c r="J35" s="18"/>
    </row>
    <row r="36" customHeight="1" spans="1:10">
      <c r="A36" s="18"/>
      <c r="B36" s="18"/>
      <c r="C36" s="18"/>
      <c r="D36" s="18"/>
      <c r="E36" s="18"/>
      <c r="F36" s="18"/>
      <c r="G36" s="18"/>
      <c r="H36" s="18"/>
      <c r="I36" s="18"/>
      <c r="J36" s="18"/>
    </row>
    <row r="37" customHeight="1" spans="1:10">
      <c r="A37" s="18"/>
      <c r="B37" s="18"/>
      <c r="C37" s="18"/>
      <c r="D37" s="18"/>
      <c r="E37" s="18"/>
      <c r="F37" s="18"/>
      <c r="G37" s="18"/>
      <c r="H37" s="18"/>
      <c r="I37" s="18"/>
      <c r="J37" s="18"/>
    </row>
    <row r="38" customHeight="1" spans="1:10">
      <c r="A38" s="18"/>
      <c r="B38" s="18"/>
      <c r="C38" s="18"/>
      <c r="D38" s="18"/>
      <c r="E38" s="18"/>
      <c r="F38" s="18"/>
      <c r="G38" s="18"/>
      <c r="H38" s="18"/>
      <c r="I38" s="18"/>
      <c r="J38" s="18"/>
    </row>
    <row r="39" customHeight="1" spans="1:10">
      <c r="A39" s="18"/>
      <c r="B39" s="18"/>
      <c r="C39" s="18"/>
      <c r="D39" s="18"/>
      <c r="E39" s="18"/>
      <c r="F39" s="18"/>
      <c r="G39" s="18"/>
      <c r="H39" s="18"/>
      <c r="I39" s="18"/>
      <c r="J39" s="18"/>
    </row>
    <row r="40" customHeight="1" spans="1:10">
      <c r="A40" s="18"/>
      <c r="B40" s="18"/>
      <c r="C40" s="18"/>
      <c r="D40" s="18"/>
      <c r="E40" s="18"/>
      <c r="F40" s="18"/>
      <c r="G40" s="18"/>
      <c r="H40" s="18"/>
      <c r="I40" s="18"/>
      <c r="J40" s="18"/>
    </row>
    <row r="41" customHeight="1" spans="1:10">
      <c r="A41" s="18"/>
      <c r="B41" s="18"/>
      <c r="C41" s="18"/>
      <c r="D41" s="18"/>
      <c r="E41" s="18"/>
      <c r="F41" s="18"/>
      <c r="G41" s="18"/>
      <c r="H41" s="18"/>
      <c r="I41" s="18"/>
      <c r="J41" s="18"/>
    </row>
    <row r="42" customHeight="1" spans="1:10">
      <c r="A42" s="18"/>
      <c r="B42" s="18"/>
      <c r="C42" s="18"/>
      <c r="D42" s="18"/>
      <c r="E42" s="18"/>
      <c r="F42" s="18"/>
      <c r="G42" s="18"/>
      <c r="H42" s="18"/>
      <c r="I42" s="18"/>
      <c r="J42" s="18"/>
    </row>
    <row r="43" customHeight="1" spans="1:10">
      <c r="A43" s="18"/>
      <c r="B43" s="18"/>
      <c r="C43" s="18"/>
      <c r="D43" s="18"/>
      <c r="E43" s="18"/>
      <c r="F43" s="18"/>
      <c r="G43" s="18"/>
      <c r="H43" s="18"/>
      <c r="I43" s="18"/>
      <c r="J43" s="18"/>
    </row>
    <row r="44" customHeight="1" spans="1:10">
      <c r="A44" s="18"/>
      <c r="B44" s="18"/>
      <c r="C44" s="18"/>
      <c r="D44" s="18"/>
      <c r="E44" s="18"/>
      <c r="F44" s="18"/>
      <c r="G44" s="18"/>
      <c r="H44" s="18"/>
      <c r="I44" s="18"/>
      <c r="J44" s="18"/>
    </row>
    <row r="45" customHeight="1" spans="1:10">
      <c r="A45" s="18"/>
      <c r="B45" s="18"/>
      <c r="C45" s="18"/>
      <c r="D45" s="18"/>
      <c r="E45" s="18"/>
      <c r="F45" s="18"/>
      <c r="G45" s="18"/>
      <c r="H45" s="18"/>
      <c r="I45" s="18"/>
      <c r="J45" s="18"/>
    </row>
    <row r="46" customHeight="1" spans="1:10">
      <c r="A46" s="18"/>
      <c r="B46" s="18"/>
      <c r="C46" s="18"/>
      <c r="D46" s="18"/>
      <c r="E46" s="18"/>
      <c r="F46" s="18"/>
      <c r="G46" s="18"/>
      <c r="H46" s="18"/>
      <c r="I46" s="18"/>
      <c r="J46" s="18"/>
    </row>
    <row r="47" customHeight="1" spans="1:10">
      <c r="A47" s="18"/>
      <c r="B47" s="18"/>
      <c r="C47" s="18"/>
      <c r="D47" s="18"/>
      <c r="E47" s="18"/>
      <c r="F47" s="18"/>
      <c r="G47" s="18"/>
      <c r="H47" s="18"/>
      <c r="I47" s="18"/>
      <c r="J47" s="18"/>
    </row>
    <row r="48" customHeight="1" spans="1:10">
      <c r="A48" s="18"/>
      <c r="B48" s="18"/>
      <c r="C48" s="18"/>
      <c r="D48" s="18"/>
      <c r="E48" s="18"/>
      <c r="F48" s="18"/>
      <c r="G48" s="18"/>
      <c r="H48" s="18"/>
      <c r="I48" s="18"/>
      <c r="J48" s="18"/>
    </row>
    <row r="49" customHeight="1" spans="1:10">
      <c r="A49" s="18"/>
      <c r="B49" s="18"/>
      <c r="C49" s="18"/>
      <c r="D49" s="18"/>
      <c r="E49" s="18"/>
      <c r="F49" s="18"/>
      <c r="G49" s="18"/>
      <c r="H49" s="18"/>
      <c r="I49" s="18"/>
      <c r="J49" s="18"/>
    </row>
    <row r="50" customHeight="1" spans="1:10">
      <c r="A50" s="18"/>
      <c r="B50" s="18"/>
      <c r="C50" s="18"/>
      <c r="D50" s="18"/>
      <c r="E50" s="18"/>
      <c r="F50" s="18"/>
      <c r="G50" s="18"/>
      <c r="H50" s="18"/>
      <c r="I50" s="18"/>
      <c r="J50" s="18"/>
    </row>
    <row r="51" customHeight="1" spans="1:10">
      <c r="A51" s="18"/>
      <c r="B51" s="18"/>
      <c r="C51" s="18"/>
      <c r="D51" s="18"/>
      <c r="E51" s="18"/>
      <c r="F51" s="18"/>
      <c r="G51" s="18"/>
      <c r="H51" s="18"/>
      <c r="I51" s="18"/>
      <c r="J51" s="18"/>
    </row>
    <row r="52" customHeight="1" spans="1:10">
      <c r="A52" s="18"/>
      <c r="B52" s="18"/>
      <c r="C52" s="18"/>
      <c r="D52" s="18"/>
      <c r="E52" s="18"/>
      <c r="F52" s="18"/>
      <c r="G52" s="18"/>
      <c r="H52" s="18"/>
      <c r="I52" s="18"/>
      <c r="J52" s="18"/>
    </row>
    <row r="53" customHeight="1" spans="1:10">
      <c r="A53" s="18"/>
      <c r="B53" s="18"/>
      <c r="C53" s="18"/>
      <c r="D53" s="18"/>
      <c r="E53" s="18"/>
      <c r="F53" s="18"/>
      <c r="G53" s="18"/>
      <c r="H53" s="18"/>
      <c r="I53" s="18"/>
      <c r="J53" s="18"/>
    </row>
    <row r="54" customHeight="1" spans="1:10">
      <c r="A54" s="18"/>
      <c r="B54" s="18"/>
      <c r="C54" s="18"/>
      <c r="D54" s="18"/>
      <c r="E54" s="18"/>
      <c r="F54" s="18"/>
      <c r="G54" s="18"/>
      <c r="H54" s="18"/>
      <c r="I54" s="18"/>
      <c r="J54" s="18"/>
    </row>
    <row r="55" customHeight="1" spans="1:10">
      <c r="A55" s="18"/>
      <c r="B55" s="18"/>
      <c r="C55" s="18"/>
      <c r="D55" s="18"/>
      <c r="E55" s="18"/>
      <c r="F55" s="18"/>
      <c r="G55" s="18"/>
      <c r="H55" s="18"/>
      <c r="I55" s="18"/>
      <c r="J55" s="18"/>
    </row>
    <row r="56" customHeight="1" spans="1:10">
      <c r="A56" s="18"/>
      <c r="B56" s="18"/>
      <c r="C56" s="18"/>
      <c r="D56" s="18"/>
      <c r="E56" s="18"/>
      <c r="F56" s="18"/>
      <c r="G56" s="18"/>
      <c r="H56" s="18"/>
      <c r="I56" s="18"/>
      <c r="J56" s="18"/>
    </row>
    <row r="57" customHeight="1" spans="1:10">
      <c r="A57" s="18"/>
      <c r="B57" s="18"/>
      <c r="C57" s="18"/>
      <c r="D57" s="18"/>
      <c r="E57" s="18"/>
      <c r="F57" s="18"/>
      <c r="G57" s="18"/>
      <c r="H57" s="18"/>
      <c r="I57" s="18"/>
      <c r="J57" s="18"/>
    </row>
    <row r="58" customHeight="1" spans="1:10">
      <c r="A58" s="18"/>
      <c r="B58" s="18"/>
      <c r="C58" s="18"/>
      <c r="D58" s="18"/>
      <c r="E58" s="18"/>
      <c r="F58" s="18"/>
      <c r="G58" s="18"/>
      <c r="H58" s="18"/>
      <c r="I58" s="18"/>
      <c r="J58" s="18"/>
    </row>
    <row r="59" customHeight="1" spans="1:10">
      <c r="A59" s="18"/>
      <c r="B59" s="18"/>
      <c r="C59" s="18"/>
      <c r="D59" s="18"/>
      <c r="E59" s="18"/>
      <c r="F59" s="18"/>
      <c r="G59" s="18"/>
      <c r="H59" s="18"/>
      <c r="I59" s="18"/>
      <c r="J59" s="18"/>
    </row>
    <row r="60" customHeight="1" spans="1:10">
      <c r="A60" s="18"/>
      <c r="B60" s="18"/>
      <c r="C60" s="18"/>
      <c r="D60" s="18"/>
      <c r="E60" s="18"/>
      <c r="F60" s="18"/>
      <c r="G60" s="18"/>
      <c r="H60" s="18"/>
      <c r="I60" s="18"/>
      <c r="J60" s="18"/>
    </row>
  </sheetData>
  <mergeCells count="4">
    <mergeCell ref="K2:L2"/>
    <mergeCell ref="A28:B28"/>
    <mergeCell ref="A29:B29"/>
    <mergeCell ref="A30:B30"/>
  </mergeCells>
  <printOptions horizontalCentered="1"/>
  <pageMargins left="0.748031496062992" right="0.748031496062992" top="0.78740157480315" bottom="0.590551181102362" header="1.37795275590551" footer="0.511811023622047"/>
  <pageSetup paperSize="9" fitToHeight="0" orientation="landscape" blackAndWhite="1" useFirstPageNumber="1"/>
  <headerFooter scaleWithDoc="0">
    <oddHeader>&amp;R&amp;"宋体,常规"&amp;10第&amp;"Arial Narrow,常规"&amp;P&amp;"宋体,常规"页，共&amp;"Arial Narrow,常规"&amp;N&amp;"宋体,常规"页</oddHeader>
  </headerFooter>
  <drawing r:id="rId1"/>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indexed="61"/>
  </sheetPr>
  <dimension ref="A1:J60"/>
  <sheetViews>
    <sheetView workbookViewId="0">
      <selection activeCell="J9" sqref="J9"/>
    </sheetView>
  </sheetViews>
  <sheetFormatPr defaultColWidth="9" defaultRowHeight="15.75" customHeight="1"/>
  <cols>
    <col min="1" max="1" width="5.125" style="13" customWidth="1"/>
    <col min="2" max="2" width="29.375" style="13" customWidth="1"/>
    <col min="3" max="3" width="19.625" style="13" customWidth="1"/>
    <col min="4" max="4" width="9.375" style="13" customWidth="1"/>
    <col min="5" max="5" width="13" style="240" customWidth="1"/>
    <col min="6" max="6" width="12.875" style="13" customWidth="1"/>
    <col min="7" max="7" width="10.625" style="13" customWidth="1"/>
    <col min="8" max="8" width="9.625" style="13" customWidth="1"/>
    <col min="9" max="9" width="12.125" style="13" customWidth="1"/>
    <col min="10" max="10" width="15.125" style="13" customWidth="1"/>
    <col min="11" max="16384" width="9" style="13"/>
  </cols>
  <sheetData>
    <row r="1" s="11" customFormat="1" ht="25.5" customHeight="1" spans="1:9">
      <c r="A1" s="14" t="s">
        <v>719</v>
      </c>
      <c r="B1" s="15"/>
      <c r="C1" s="15"/>
      <c r="D1" s="15"/>
      <c r="E1" s="15"/>
      <c r="F1" s="15"/>
      <c r="G1" s="15"/>
      <c r="H1" s="15"/>
      <c r="I1" s="15"/>
    </row>
    <row r="2" customHeight="1" spans="1:10">
      <c r="A2" s="16"/>
      <c r="B2" s="16"/>
      <c r="C2" s="16"/>
      <c r="D2" s="16"/>
      <c r="E2" s="51"/>
      <c r="F2" s="51"/>
      <c r="G2" s="51"/>
      <c r="H2" s="17" t="s">
        <v>720</v>
      </c>
      <c r="I2" s="17"/>
      <c r="J2" s="18"/>
    </row>
    <row r="3" customHeight="1" spans="1:10">
      <c r="A3" s="19" t="str">
        <f>申报表封面!A8</f>
        <v>评估基准日：2022年4月30日</v>
      </c>
      <c r="B3" s="19"/>
      <c r="C3" s="19"/>
      <c r="D3" s="19"/>
      <c r="E3" s="20"/>
      <c r="F3" s="20"/>
      <c r="G3" s="20"/>
      <c r="H3" s="20"/>
      <c r="I3" s="20"/>
      <c r="J3" s="18"/>
    </row>
    <row r="4" customHeight="1" spans="1:10">
      <c r="A4" s="102" t="str">
        <f>申报表封面!C14</f>
        <v>被评估单位（产权持有人）：哈尔滨空调股份有限公司</v>
      </c>
      <c r="B4" s="22"/>
      <c r="C4" s="22"/>
      <c r="D4" s="22"/>
      <c r="E4" s="316"/>
      <c r="F4" s="22"/>
      <c r="G4" s="22"/>
      <c r="H4" s="317"/>
      <c r="I4" s="317" t="s">
        <v>372</v>
      </c>
      <c r="J4" s="18"/>
    </row>
    <row r="5" s="12" customFormat="1" customHeight="1" spans="1:10">
      <c r="A5" s="24" t="s">
        <v>373</v>
      </c>
      <c r="B5" s="24" t="s">
        <v>548</v>
      </c>
      <c r="C5" s="24" t="s">
        <v>550</v>
      </c>
      <c r="D5" s="24" t="s">
        <v>551</v>
      </c>
      <c r="E5" s="65" t="s">
        <v>375</v>
      </c>
      <c r="F5" s="26" t="s">
        <v>376</v>
      </c>
      <c r="G5" s="24" t="s">
        <v>377</v>
      </c>
      <c r="H5" s="24" t="s">
        <v>378</v>
      </c>
      <c r="I5" s="24" t="s">
        <v>464</v>
      </c>
      <c r="J5" s="313" t="s">
        <v>538</v>
      </c>
    </row>
    <row r="6" customHeight="1" spans="1:10">
      <c r="A6" s="28"/>
      <c r="B6" s="29"/>
      <c r="C6" s="28"/>
      <c r="D6" s="30"/>
      <c r="E6" s="166"/>
      <c r="F6" s="31"/>
      <c r="G6" s="44">
        <f t="shared" ref="G6:G30" si="0">F6-E6</f>
        <v>0</v>
      </c>
      <c r="H6" s="44">
        <f t="shared" ref="H6:H30" si="1">IF(E6=0,0,ROUND(G6/E6*100,2))</f>
        <v>0</v>
      </c>
      <c r="I6" s="32"/>
      <c r="J6" s="18"/>
    </row>
    <row r="7" customHeight="1" spans="1:10">
      <c r="A7" s="28"/>
      <c r="B7" s="29"/>
      <c r="C7" s="28"/>
      <c r="D7" s="30"/>
      <c r="E7" s="166"/>
      <c r="F7" s="31"/>
      <c r="G7" s="44">
        <f t="shared" si="0"/>
        <v>0</v>
      </c>
      <c r="H7" s="44">
        <f t="shared" si="1"/>
        <v>0</v>
      </c>
      <c r="I7" s="32"/>
      <c r="J7" s="18"/>
    </row>
    <row r="8" customHeight="1" spans="1:10">
      <c r="A8" s="28"/>
      <c r="B8" s="29"/>
      <c r="C8" s="28"/>
      <c r="D8" s="30"/>
      <c r="E8" s="166"/>
      <c r="F8" s="31"/>
      <c r="G8" s="44">
        <f t="shared" si="0"/>
        <v>0</v>
      </c>
      <c r="H8" s="44">
        <f t="shared" si="1"/>
        <v>0</v>
      </c>
      <c r="I8" s="32"/>
      <c r="J8" s="18"/>
    </row>
    <row r="9" customHeight="1" spans="1:10">
      <c r="A9" s="28"/>
      <c r="B9" s="29"/>
      <c r="C9" s="28"/>
      <c r="D9" s="30"/>
      <c r="E9" s="166"/>
      <c r="F9" s="31"/>
      <c r="G9" s="44">
        <f t="shared" si="0"/>
        <v>0</v>
      </c>
      <c r="H9" s="44">
        <f t="shared" si="1"/>
        <v>0</v>
      </c>
      <c r="I9" s="32"/>
      <c r="J9" s="18"/>
    </row>
    <row r="10" customHeight="1" spans="1:10">
      <c r="A10" s="28"/>
      <c r="B10" s="29"/>
      <c r="C10" s="28"/>
      <c r="D10" s="30"/>
      <c r="E10" s="166"/>
      <c r="F10" s="31"/>
      <c r="G10" s="44">
        <f t="shared" si="0"/>
        <v>0</v>
      </c>
      <c r="H10" s="44">
        <f t="shared" si="1"/>
        <v>0</v>
      </c>
      <c r="I10" s="32"/>
      <c r="J10" s="18"/>
    </row>
    <row r="11" customHeight="1" spans="1:10">
      <c r="A11" s="28"/>
      <c r="B11" s="29"/>
      <c r="C11" s="28"/>
      <c r="D11" s="30"/>
      <c r="E11" s="166"/>
      <c r="F11" s="31"/>
      <c r="G11" s="44">
        <f t="shared" si="0"/>
        <v>0</v>
      </c>
      <c r="H11" s="44">
        <f t="shared" si="1"/>
        <v>0</v>
      </c>
      <c r="I11" s="32"/>
      <c r="J11" s="18"/>
    </row>
    <row r="12" customHeight="1" spans="1:10">
      <c r="A12" s="28"/>
      <c r="B12" s="29"/>
      <c r="C12" s="28"/>
      <c r="D12" s="30"/>
      <c r="E12" s="166"/>
      <c r="F12" s="31"/>
      <c r="G12" s="44">
        <f t="shared" si="0"/>
        <v>0</v>
      </c>
      <c r="H12" s="44">
        <f t="shared" si="1"/>
        <v>0</v>
      </c>
      <c r="I12" s="32"/>
      <c r="J12" s="18"/>
    </row>
    <row r="13" customHeight="1" spans="1:10">
      <c r="A13" s="28"/>
      <c r="B13" s="29"/>
      <c r="C13" s="28"/>
      <c r="D13" s="30"/>
      <c r="E13" s="166"/>
      <c r="F13" s="31"/>
      <c r="G13" s="44">
        <f t="shared" si="0"/>
        <v>0</v>
      </c>
      <c r="H13" s="44">
        <f t="shared" si="1"/>
        <v>0</v>
      </c>
      <c r="I13" s="32"/>
      <c r="J13" s="18"/>
    </row>
    <row r="14" customHeight="1" spans="1:10">
      <c r="A14" s="28"/>
      <c r="B14" s="29"/>
      <c r="C14" s="28"/>
      <c r="D14" s="30"/>
      <c r="E14" s="166"/>
      <c r="F14" s="31"/>
      <c r="G14" s="44">
        <f t="shared" si="0"/>
        <v>0</v>
      </c>
      <c r="H14" s="44">
        <f t="shared" si="1"/>
        <v>0</v>
      </c>
      <c r="I14" s="32"/>
      <c r="J14" s="18"/>
    </row>
    <row r="15" customHeight="1" spans="1:10">
      <c r="A15" s="28"/>
      <c r="B15" s="29"/>
      <c r="C15" s="28"/>
      <c r="D15" s="30"/>
      <c r="E15" s="166"/>
      <c r="F15" s="31"/>
      <c r="G15" s="44">
        <f t="shared" si="0"/>
        <v>0</v>
      </c>
      <c r="H15" s="44">
        <f t="shared" si="1"/>
        <v>0</v>
      </c>
      <c r="I15" s="32"/>
      <c r="J15" s="18"/>
    </row>
    <row r="16" customHeight="1" spans="1:10">
      <c r="A16" s="28"/>
      <c r="B16" s="29"/>
      <c r="C16" s="28"/>
      <c r="D16" s="30"/>
      <c r="E16" s="166"/>
      <c r="F16" s="31"/>
      <c r="G16" s="44">
        <f t="shared" si="0"/>
        <v>0</v>
      </c>
      <c r="H16" s="44">
        <f t="shared" si="1"/>
        <v>0</v>
      </c>
      <c r="I16" s="32"/>
      <c r="J16" s="18"/>
    </row>
    <row r="17" customHeight="1" spans="1:10">
      <c r="A17" s="28"/>
      <c r="B17" s="29"/>
      <c r="C17" s="28"/>
      <c r="D17" s="30"/>
      <c r="E17" s="166"/>
      <c r="F17" s="31"/>
      <c r="G17" s="44">
        <f t="shared" si="0"/>
        <v>0</v>
      </c>
      <c r="H17" s="44">
        <f t="shared" si="1"/>
        <v>0</v>
      </c>
      <c r="I17" s="32"/>
      <c r="J17" s="18"/>
    </row>
    <row r="18" customHeight="1" spans="1:10">
      <c r="A18" s="28"/>
      <c r="B18" s="29"/>
      <c r="C18" s="28"/>
      <c r="D18" s="30"/>
      <c r="E18" s="166"/>
      <c r="F18" s="31"/>
      <c r="G18" s="44">
        <f t="shared" si="0"/>
        <v>0</v>
      </c>
      <c r="H18" s="44">
        <f t="shared" si="1"/>
        <v>0</v>
      </c>
      <c r="I18" s="32"/>
      <c r="J18" s="18"/>
    </row>
    <row r="19" customHeight="1" spans="1:10">
      <c r="A19" s="28"/>
      <c r="B19" s="29"/>
      <c r="C19" s="28"/>
      <c r="D19" s="30"/>
      <c r="E19" s="166"/>
      <c r="F19" s="31"/>
      <c r="G19" s="44">
        <f t="shared" si="0"/>
        <v>0</v>
      </c>
      <c r="H19" s="44">
        <f t="shared" si="1"/>
        <v>0</v>
      </c>
      <c r="I19" s="32"/>
      <c r="J19" s="18"/>
    </row>
    <row r="20" customHeight="1" spans="1:10">
      <c r="A20" s="28"/>
      <c r="B20" s="29"/>
      <c r="C20" s="28"/>
      <c r="D20" s="30"/>
      <c r="E20" s="166"/>
      <c r="F20" s="31"/>
      <c r="G20" s="44">
        <f t="shared" si="0"/>
        <v>0</v>
      </c>
      <c r="H20" s="44">
        <f t="shared" si="1"/>
        <v>0</v>
      </c>
      <c r="I20" s="32"/>
      <c r="J20" s="18"/>
    </row>
    <row r="21" customHeight="1" spans="1:10">
      <c r="A21" s="28"/>
      <c r="B21" s="29"/>
      <c r="C21" s="28"/>
      <c r="D21" s="30"/>
      <c r="E21" s="166"/>
      <c r="F21" s="31"/>
      <c r="G21" s="44">
        <f t="shared" si="0"/>
        <v>0</v>
      </c>
      <c r="H21" s="44">
        <f t="shared" si="1"/>
        <v>0</v>
      </c>
      <c r="I21" s="32"/>
      <c r="J21" s="18"/>
    </row>
    <row r="22" customHeight="1" spans="1:10">
      <c r="A22" s="28"/>
      <c r="B22" s="29"/>
      <c r="C22" s="28"/>
      <c r="D22" s="30"/>
      <c r="E22" s="166"/>
      <c r="F22" s="31"/>
      <c r="G22" s="44">
        <f t="shared" si="0"/>
        <v>0</v>
      </c>
      <c r="H22" s="44">
        <f t="shared" si="1"/>
        <v>0</v>
      </c>
      <c r="I22" s="32"/>
      <c r="J22" s="18"/>
    </row>
    <row r="23" customHeight="1" spans="1:10">
      <c r="A23" s="28"/>
      <c r="B23" s="29"/>
      <c r="C23" s="28"/>
      <c r="D23" s="30"/>
      <c r="E23" s="166"/>
      <c r="F23" s="31"/>
      <c r="G23" s="44">
        <f t="shared" si="0"/>
        <v>0</v>
      </c>
      <c r="H23" s="44">
        <f t="shared" si="1"/>
        <v>0</v>
      </c>
      <c r="I23" s="32"/>
      <c r="J23" s="18"/>
    </row>
    <row r="24" customHeight="1" spans="1:10">
      <c r="A24" s="28"/>
      <c r="B24" s="29"/>
      <c r="C24" s="28"/>
      <c r="D24" s="30"/>
      <c r="E24" s="166"/>
      <c r="F24" s="31"/>
      <c r="G24" s="44">
        <f t="shared" si="0"/>
        <v>0</v>
      </c>
      <c r="H24" s="44">
        <f t="shared" si="1"/>
        <v>0</v>
      </c>
      <c r="I24" s="32"/>
      <c r="J24" s="18"/>
    </row>
    <row r="25" customHeight="1" spans="1:10">
      <c r="A25" s="28"/>
      <c r="B25" s="29"/>
      <c r="C25" s="28"/>
      <c r="D25" s="30"/>
      <c r="E25" s="166"/>
      <c r="F25" s="31"/>
      <c r="G25" s="44">
        <f t="shared" si="0"/>
        <v>0</v>
      </c>
      <c r="H25" s="44">
        <f t="shared" si="1"/>
        <v>0</v>
      </c>
      <c r="I25" s="32"/>
      <c r="J25" s="18"/>
    </row>
    <row r="26" customHeight="1" spans="1:10">
      <c r="A26" s="28"/>
      <c r="B26" s="29"/>
      <c r="C26" s="28"/>
      <c r="D26" s="30"/>
      <c r="E26" s="166"/>
      <c r="F26" s="31"/>
      <c r="G26" s="44">
        <f t="shared" si="0"/>
        <v>0</v>
      </c>
      <c r="H26" s="44">
        <f t="shared" si="1"/>
        <v>0</v>
      </c>
      <c r="I26" s="32"/>
      <c r="J26" s="18"/>
    </row>
    <row r="27" customHeight="1" spans="1:10">
      <c r="A27" s="28"/>
      <c r="B27" s="33" t="s">
        <v>475</v>
      </c>
      <c r="C27" s="28"/>
      <c r="D27" s="30"/>
      <c r="E27" s="166"/>
      <c r="F27" s="31"/>
      <c r="G27" s="44">
        <f t="shared" si="0"/>
        <v>0</v>
      </c>
      <c r="H27" s="44">
        <f t="shared" si="1"/>
        <v>0</v>
      </c>
      <c r="I27" s="32"/>
      <c r="J27" s="18"/>
    </row>
    <row r="28" customHeight="1" spans="1:10">
      <c r="A28" s="34" t="s">
        <v>539</v>
      </c>
      <c r="B28" s="26"/>
      <c r="C28" s="24"/>
      <c r="D28" s="35"/>
      <c r="E28" s="44">
        <f>SUM(E6:E27)</f>
        <v>0</v>
      </c>
      <c r="F28" s="36">
        <f>SUM(F6:F27)</f>
        <v>0</v>
      </c>
      <c r="G28" s="44">
        <f t="shared" si="0"/>
        <v>0</v>
      </c>
      <c r="H28" s="44">
        <f t="shared" si="1"/>
        <v>0</v>
      </c>
      <c r="I28" s="37"/>
      <c r="J28" s="18"/>
    </row>
    <row r="29" customHeight="1" spans="1:10">
      <c r="A29" s="34" t="s">
        <v>721</v>
      </c>
      <c r="B29" s="26"/>
      <c r="C29" s="28"/>
      <c r="D29" s="30"/>
      <c r="E29" s="166"/>
      <c r="F29" s="31"/>
      <c r="G29" s="44">
        <f t="shared" si="0"/>
        <v>0</v>
      </c>
      <c r="H29" s="44">
        <f t="shared" si="1"/>
        <v>0</v>
      </c>
      <c r="I29" s="32"/>
      <c r="J29" s="18"/>
    </row>
    <row r="30" customHeight="1" spans="1:10">
      <c r="A30" s="34" t="s">
        <v>468</v>
      </c>
      <c r="B30" s="26"/>
      <c r="C30" s="37"/>
      <c r="D30" s="35"/>
      <c r="E30" s="36">
        <f>E28-E29</f>
        <v>0</v>
      </c>
      <c r="F30" s="36">
        <f>F28-F29</f>
        <v>0</v>
      </c>
      <c r="G30" s="44">
        <f t="shared" si="0"/>
        <v>0</v>
      </c>
      <c r="H30" s="44">
        <f t="shared" si="1"/>
        <v>0</v>
      </c>
      <c r="I30" s="37"/>
      <c r="J30" s="18"/>
    </row>
    <row r="31" customHeight="1" spans="1:10">
      <c r="A31" s="38" t="str">
        <f>申报表封面!C18</f>
        <v>被评估单位填表人：</v>
      </c>
      <c r="B31" s="38"/>
      <c r="C31" s="38"/>
      <c r="D31" s="38"/>
      <c r="E31" s="39" t="str">
        <f>CONCATENATE(索引!$D$6,"：",索引!$D41,"    ",索引!$E41)</f>
        <v>评估人员：    </v>
      </c>
      <c r="F31" s="88"/>
      <c r="G31" s="88"/>
      <c r="H31" s="88"/>
      <c r="I31" s="88"/>
      <c r="J31" s="18"/>
    </row>
    <row r="32" customHeight="1" spans="1:10">
      <c r="A32" s="87" t="str">
        <f>申报表封面!C20</f>
        <v>填表日期：</v>
      </c>
      <c r="B32" s="87"/>
      <c r="C32" s="87"/>
      <c r="D32" s="87"/>
      <c r="E32" s="87"/>
      <c r="F32" s="87"/>
      <c r="G32" s="87"/>
      <c r="H32" s="87"/>
      <c r="I32" s="87"/>
      <c r="J32" s="18"/>
    </row>
    <row r="33" customHeight="1" spans="1:10">
      <c r="A33" s="318" t="s">
        <v>477</v>
      </c>
      <c r="B33" s="59"/>
      <c r="C33" s="59"/>
      <c r="D33" s="59"/>
      <c r="E33" s="59"/>
      <c r="F33" s="59"/>
      <c r="G33" s="59"/>
      <c r="H33" s="59"/>
      <c r="I33" s="59"/>
      <c r="J33" s="18"/>
    </row>
    <row r="34" customHeight="1" spans="1:10">
      <c r="A34" s="22"/>
      <c r="B34" s="72" t="s">
        <v>722</v>
      </c>
      <c r="C34" s="22"/>
      <c r="D34" s="22"/>
      <c r="E34" s="22"/>
      <c r="F34" s="22"/>
      <c r="G34" s="22"/>
      <c r="H34" s="22"/>
      <c r="I34" s="22"/>
      <c r="J34" s="18"/>
    </row>
    <row r="35" customHeight="1" spans="1:10">
      <c r="A35" s="22"/>
      <c r="B35" s="22"/>
      <c r="C35" s="22"/>
      <c r="D35" s="22"/>
      <c r="E35" s="22"/>
      <c r="F35" s="22"/>
      <c r="G35" s="22"/>
      <c r="H35" s="22"/>
      <c r="I35" s="22"/>
      <c r="J35" s="18"/>
    </row>
    <row r="36" customHeight="1" spans="1:10">
      <c r="A36" s="18"/>
      <c r="B36" s="18"/>
      <c r="C36" s="18"/>
      <c r="D36" s="18"/>
      <c r="E36" s="287"/>
      <c r="F36" s="18"/>
      <c r="G36" s="18"/>
      <c r="H36" s="18"/>
      <c r="I36" s="18"/>
      <c r="J36" s="18"/>
    </row>
    <row r="37" customHeight="1" spans="1:10">
      <c r="A37" s="18"/>
      <c r="B37" s="18"/>
      <c r="C37" s="18"/>
      <c r="D37" s="18"/>
      <c r="E37" s="287"/>
      <c r="F37" s="18"/>
      <c r="G37" s="18"/>
      <c r="H37" s="18"/>
      <c r="I37" s="18"/>
      <c r="J37" s="18"/>
    </row>
    <row r="38" customHeight="1" spans="1:10">
      <c r="A38" s="18"/>
      <c r="B38" s="18"/>
      <c r="C38" s="18"/>
      <c r="D38" s="18"/>
      <c r="E38" s="287"/>
      <c r="F38" s="18"/>
      <c r="G38" s="18"/>
      <c r="H38" s="18"/>
      <c r="I38" s="18"/>
      <c r="J38" s="18"/>
    </row>
    <row r="39" customHeight="1" spans="1:10">
      <c r="A39" s="18"/>
      <c r="B39" s="18"/>
      <c r="C39" s="18"/>
      <c r="D39" s="18"/>
      <c r="E39" s="287"/>
      <c r="F39" s="18"/>
      <c r="G39" s="18"/>
      <c r="H39" s="18"/>
      <c r="I39" s="18"/>
      <c r="J39" s="18"/>
    </row>
    <row r="40" customHeight="1" spans="1:10">
      <c r="A40" s="18"/>
      <c r="B40" s="18"/>
      <c r="C40" s="18"/>
      <c r="D40" s="18"/>
      <c r="E40" s="287"/>
      <c r="F40" s="18"/>
      <c r="G40" s="18"/>
      <c r="H40" s="18"/>
      <c r="I40" s="18"/>
      <c r="J40" s="18"/>
    </row>
    <row r="41" customHeight="1" spans="1:10">
      <c r="A41" s="18"/>
      <c r="B41" s="18"/>
      <c r="C41" s="18"/>
      <c r="D41" s="18"/>
      <c r="E41" s="287"/>
      <c r="F41" s="18"/>
      <c r="G41" s="18"/>
      <c r="H41" s="18"/>
      <c r="I41" s="18"/>
      <c r="J41" s="18"/>
    </row>
    <row r="42" customHeight="1" spans="1:10">
      <c r="A42" s="18"/>
      <c r="B42" s="18"/>
      <c r="C42" s="18"/>
      <c r="D42" s="18"/>
      <c r="E42" s="287"/>
      <c r="F42" s="18"/>
      <c r="G42" s="18"/>
      <c r="H42" s="18"/>
      <c r="I42" s="18"/>
      <c r="J42" s="18"/>
    </row>
    <row r="43" customHeight="1" spans="1:10">
      <c r="A43" s="18"/>
      <c r="B43" s="18"/>
      <c r="C43" s="18"/>
      <c r="D43" s="18"/>
      <c r="E43" s="287"/>
      <c r="F43" s="18"/>
      <c r="G43" s="18"/>
      <c r="H43" s="18"/>
      <c r="I43" s="18"/>
      <c r="J43" s="18"/>
    </row>
    <row r="44" customHeight="1" spans="1:10">
      <c r="A44" s="18"/>
      <c r="B44" s="18"/>
      <c r="C44" s="18"/>
      <c r="D44" s="18"/>
      <c r="E44" s="287"/>
      <c r="F44" s="18"/>
      <c r="G44" s="18"/>
      <c r="H44" s="18"/>
      <c r="I44" s="18"/>
      <c r="J44" s="18"/>
    </row>
    <row r="45" customHeight="1" spans="1:10">
      <c r="A45" s="18"/>
      <c r="B45" s="18"/>
      <c r="C45" s="18"/>
      <c r="D45" s="18"/>
      <c r="E45" s="287"/>
      <c r="F45" s="18"/>
      <c r="G45" s="18"/>
      <c r="H45" s="18"/>
      <c r="I45" s="18"/>
      <c r="J45" s="18"/>
    </row>
    <row r="46" customHeight="1" spans="1:10">
      <c r="A46" s="18"/>
      <c r="B46" s="18"/>
      <c r="C46" s="18"/>
      <c r="D46" s="18"/>
      <c r="E46" s="287"/>
      <c r="F46" s="18"/>
      <c r="G46" s="18"/>
      <c r="H46" s="18"/>
      <c r="I46" s="18"/>
      <c r="J46" s="18"/>
    </row>
    <row r="47" customHeight="1" spans="1:10">
      <c r="A47" s="18"/>
      <c r="B47" s="18"/>
      <c r="C47" s="18"/>
      <c r="D47" s="18"/>
      <c r="E47" s="287"/>
      <c r="F47" s="18"/>
      <c r="G47" s="18"/>
      <c r="H47" s="18"/>
      <c r="I47" s="18"/>
      <c r="J47" s="18"/>
    </row>
    <row r="48" customHeight="1" spans="1:10">
      <c r="A48" s="18"/>
      <c r="B48" s="18"/>
      <c r="C48" s="18"/>
      <c r="D48" s="18"/>
      <c r="E48" s="287"/>
      <c r="F48" s="18"/>
      <c r="G48" s="18"/>
      <c r="H48" s="18"/>
      <c r="I48" s="18"/>
      <c r="J48" s="18"/>
    </row>
    <row r="49" customHeight="1" spans="1:10">
      <c r="A49" s="18"/>
      <c r="B49" s="18"/>
      <c r="C49" s="18"/>
      <c r="D49" s="18"/>
      <c r="E49" s="287"/>
      <c r="F49" s="18"/>
      <c r="G49" s="18"/>
      <c r="H49" s="18"/>
      <c r="I49" s="18"/>
      <c r="J49" s="18"/>
    </row>
    <row r="50" customHeight="1" spans="1:10">
      <c r="A50" s="18"/>
      <c r="B50" s="18"/>
      <c r="C50" s="18"/>
      <c r="D50" s="18"/>
      <c r="E50" s="287"/>
      <c r="F50" s="18"/>
      <c r="G50" s="18"/>
      <c r="H50" s="18"/>
      <c r="I50" s="18"/>
      <c r="J50" s="18"/>
    </row>
    <row r="51" customHeight="1" spans="1:10">
      <c r="A51" s="18"/>
      <c r="B51" s="18"/>
      <c r="C51" s="18"/>
      <c r="D51" s="18"/>
      <c r="E51" s="287"/>
      <c r="F51" s="18"/>
      <c r="G51" s="18"/>
      <c r="H51" s="18"/>
      <c r="I51" s="18"/>
      <c r="J51" s="18"/>
    </row>
    <row r="52" customHeight="1" spans="1:10">
      <c r="A52" s="18"/>
      <c r="B52" s="18"/>
      <c r="C52" s="18"/>
      <c r="D52" s="18"/>
      <c r="E52" s="287"/>
      <c r="F52" s="18"/>
      <c r="G52" s="18"/>
      <c r="H52" s="18"/>
      <c r="I52" s="18"/>
      <c r="J52" s="18"/>
    </row>
    <row r="53" customHeight="1" spans="1:10">
      <c r="A53" s="18"/>
      <c r="B53" s="18"/>
      <c r="C53" s="18"/>
      <c r="D53" s="18"/>
      <c r="E53" s="287"/>
      <c r="F53" s="18"/>
      <c r="G53" s="18"/>
      <c r="H53" s="18"/>
      <c r="I53" s="18"/>
      <c r="J53" s="18"/>
    </row>
    <row r="54" customHeight="1" spans="1:10">
      <c r="A54" s="18"/>
      <c r="B54" s="18"/>
      <c r="C54" s="18"/>
      <c r="D54" s="18"/>
      <c r="E54" s="287"/>
      <c r="F54" s="18"/>
      <c r="G54" s="18"/>
      <c r="H54" s="18"/>
      <c r="I54" s="18"/>
      <c r="J54" s="18"/>
    </row>
    <row r="55" customHeight="1" spans="1:10">
      <c r="A55" s="18"/>
      <c r="B55" s="18"/>
      <c r="C55" s="18"/>
      <c r="D55" s="18"/>
      <c r="E55" s="287"/>
      <c r="F55" s="18"/>
      <c r="G55" s="18"/>
      <c r="H55" s="18"/>
      <c r="I55" s="18"/>
      <c r="J55" s="18"/>
    </row>
    <row r="56" customHeight="1" spans="1:10">
      <c r="A56" s="18"/>
      <c r="B56" s="18"/>
      <c r="C56" s="18"/>
      <c r="D56" s="18"/>
      <c r="E56" s="287"/>
      <c r="F56" s="18"/>
      <c r="G56" s="18"/>
      <c r="H56" s="18"/>
      <c r="I56" s="18"/>
      <c r="J56" s="18"/>
    </row>
    <row r="57" customHeight="1" spans="1:10">
      <c r="A57" s="18"/>
      <c r="B57" s="18"/>
      <c r="C57" s="18"/>
      <c r="D57" s="18"/>
      <c r="E57" s="287"/>
      <c r="F57" s="18"/>
      <c r="G57" s="18"/>
      <c r="H57" s="18"/>
      <c r="I57" s="18"/>
      <c r="J57" s="18"/>
    </row>
    <row r="58" customHeight="1" spans="1:10">
      <c r="A58" s="18"/>
      <c r="B58" s="18"/>
      <c r="C58" s="18"/>
      <c r="D58" s="18"/>
      <c r="E58" s="287"/>
      <c r="F58" s="18"/>
      <c r="G58" s="18"/>
      <c r="H58" s="18"/>
      <c r="I58" s="18"/>
      <c r="J58" s="18"/>
    </row>
    <row r="59" customHeight="1" spans="1:10">
      <c r="A59" s="18"/>
      <c r="B59" s="18"/>
      <c r="C59" s="18"/>
      <c r="D59" s="18"/>
      <c r="E59" s="287"/>
      <c r="F59" s="18"/>
      <c r="G59" s="18"/>
      <c r="H59" s="18"/>
      <c r="I59" s="18"/>
      <c r="J59" s="18"/>
    </row>
    <row r="60" customHeight="1" spans="1:10">
      <c r="A60" s="18"/>
      <c r="B60" s="18"/>
      <c r="C60" s="18"/>
      <c r="D60" s="18"/>
      <c r="E60" s="287"/>
      <c r="F60" s="18"/>
      <c r="G60" s="18"/>
      <c r="H60" s="18"/>
      <c r="I60" s="18"/>
      <c r="J60" s="18"/>
    </row>
  </sheetData>
  <mergeCells count="4">
    <mergeCell ref="H2:I2"/>
    <mergeCell ref="A28:B28"/>
    <mergeCell ref="A29:B29"/>
    <mergeCell ref="A30:B30"/>
  </mergeCells>
  <printOptions horizontalCentered="1"/>
  <pageMargins left="0.748031496062992" right="0.748031496062992" top="0.78740157480315" bottom="0.590551181102362" header="1.37795275590551" footer="0.511811023622047"/>
  <pageSetup paperSize="9" fitToHeight="0" orientation="landscape" blackAndWhite="1" useFirstPageNumber="1"/>
  <headerFooter scaleWithDoc="0">
    <oddHeader>&amp;R&amp;"宋体,常规"&amp;10第&amp;"Arial Narrow,常规"&amp;P&amp;"宋体,常规"页，共&amp;"Arial Narrow,常规"&amp;N&amp;"宋体,常规"页</oddHeader>
  </headerFooter>
  <drawing r:id="rId2"/>
  <legacyDrawing r:id="rId3"/>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indexed="22"/>
  </sheetPr>
  <dimension ref="A1:M60"/>
  <sheetViews>
    <sheetView workbookViewId="0">
      <selection activeCell="K6" sqref="K6:K19"/>
    </sheetView>
  </sheetViews>
  <sheetFormatPr defaultColWidth="9" defaultRowHeight="15.75" customHeight="1"/>
  <cols>
    <col min="1" max="1" width="4.625" style="13" customWidth="1"/>
    <col min="2" max="2" width="25.125" style="13" customWidth="1"/>
    <col min="3" max="3" width="8.125" style="13" customWidth="1"/>
    <col min="4" max="4" width="10" style="13" customWidth="1"/>
    <col min="5" max="5" width="12.125" style="13" customWidth="1"/>
    <col min="6" max="8" width="10.375" style="13" customWidth="1"/>
    <col min="9" max="9" width="9.5" style="13" customWidth="1"/>
    <col min="10" max="10" width="9.375" style="13" customWidth="1"/>
    <col min="11" max="11" width="11.875" style="13" customWidth="1"/>
    <col min="12" max="12" width="12.5" style="13" customWidth="1"/>
    <col min="13" max="16384" width="9" style="13"/>
  </cols>
  <sheetData>
    <row r="1" s="11" customFormat="1" ht="25.5" customHeight="1" spans="1:11">
      <c r="A1" s="14" t="s">
        <v>723</v>
      </c>
      <c r="B1" s="15"/>
      <c r="C1" s="15"/>
      <c r="D1" s="15"/>
      <c r="E1" s="15"/>
      <c r="F1" s="15"/>
      <c r="G1" s="15"/>
      <c r="H1" s="15"/>
      <c r="I1" s="15"/>
      <c r="J1" s="15"/>
      <c r="K1" s="15"/>
    </row>
    <row r="2" customHeight="1" spans="1:13">
      <c r="A2" s="16"/>
      <c r="B2" s="16"/>
      <c r="C2" s="16"/>
      <c r="D2" s="16"/>
      <c r="E2" s="16"/>
      <c r="F2" s="16"/>
      <c r="G2" s="16"/>
      <c r="H2" s="51"/>
      <c r="I2" s="51"/>
      <c r="J2" s="17" t="s">
        <v>724</v>
      </c>
      <c r="K2" s="108"/>
      <c r="L2" s="312"/>
      <c r="M2" s="312"/>
    </row>
    <row r="3" customHeight="1" spans="1:13">
      <c r="A3" s="19" t="str">
        <f>申报表封面!A8</f>
        <v>评估基准日：2022年4月30日</v>
      </c>
      <c r="B3" s="19"/>
      <c r="C3" s="19"/>
      <c r="D3" s="19"/>
      <c r="E3" s="19"/>
      <c r="F3" s="19"/>
      <c r="G3" s="19"/>
      <c r="H3" s="20"/>
      <c r="I3" s="20"/>
      <c r="J3" s="20"/>
      <c r="K3" s="74"/>
      <c r="L3" s="312"/>
      <c r="M3" s="312"/>
    </row>
    <row r="4" customHeight="1" spans="1:11">
      <c r="A4" s="102" t="str">
        <f>申报表封面!C14</f>
        <v>被评估单位（产权持有人）：哈尔滨空调股份有限公司</v>
      </c>
      <c r="B4" s="22"/>
      <c r="C4" s="22"/>
      <c r="D4" s="22"/>
      <c r="E4" s="22"/>
      <c r="F4" s="22"/>
      <c r="G4" s="22"/>
      <c r="H4" s="22"/>
      <c r="I4" s="22"/>
      <c r="J4" s="22"/>
      <c r="K4" s="154" t="s">
        <v>489</v>
      </c>
    </row>
    <row r="5" s="12" customFormat="1" customHeight="1" spans="1:12">
      <c r="A5" s="24" t="s">
        <v>373</v>
      </c>
      <c r="B5" s="24" t="s">
        <v>503</v>
      </c>
      <c r="C5" s="24" t="s">
        <v>505</v>
      </c>
      <c r="D5" s="24" t="s">
        <v>725</v>
      </c>
      <c r="E5" s="24" t="s">
        <v>726</v>
      </c>
      <c r="F5" s="24" t="s">
        <v>717</v>
      </c>
      <c r="G5" s="65" t="s">
        <v>375</v>
      </c>
      <c r="H5" s="26" t="s">
        <v>376</v>
      </c>
      <c r="I5" s="24" t="s">
        <v>377</v>
      </c>
      <c r="J5" s="24" t="s">
        <v>378</v>
      </c>
      <c r="K5" s="76" t="s">
        <v>484</v>
      </c>
      <c r="L5" s="313" t="s">
        <v>538</v>
      </c>
    </row>
    <row r="6" customHeight="1" spans="1:11">
      <c r="A6" s="28"/>
      <c r="B6" s="29"/>
      <c r="C6" s="30"/>
      <c r="D6" s="28"/>
      <c r="E6" s="28"/>
      <c r="F6" s="309"/>
      <c r="G6" s="309"/>
      <c r="H6" s="31"/>
      <c r="I6" s="49">
        <f t="shared" ref="I6:I17" si="0">H6-G6</f>
        <v>0</v>
      </c>
      <c r="J6" s="49" t="str">
        <f t="shared" ref="J6:J17" si="1">IF(G6=0,"  ",I6/G6*100)</f>
        <v>  </v>
      </c>
      <c r="K6" s="78"/>
    </row>
    <row r="7" customHeight="1" spans="1:11">
      <c r="A7" s="28"/>
      <c r="B7" s="29"/>
      <c r="C7" s="30"/>
      <c r="D7" s="28"/>
      <c r="E7" s="28"/>
      <c r="F7" s="309"/>
      <c r="G7" s="309"/>
      <c r="H7" s="31"/>
      <c r="I7" s="49">
        <f t="shared" si="0"/>
        <v>0</v>
      </c>
      <c r="J7" s="49" t="str">
        <f t="shared" si="1"/>
        <v>  </v>
      </c>
      <c r="K7" s="78"/>
    </row>
    <row r="8" customHeight="1" spans="1:11">
      <c r="A8" s="28"/>
      <c r="B8" s="29"/>
      <c r="C8" s="30"/>
      <c r="D8" s="28"/>
      <c r="E8" s="28"/>
      <c r="F8" s="309"/>
      <c r="G8" s="309"/>
      <c r="H8" s="31"/>
      <c r="I8" s="49">
        <f t="shared" si="0"/>
        <v>0</v>
      </c>
      <c r="J8" s="49" t="str">
        <f t="shared" si="1"/>
        <v>  </v>
      </c>
      <c r="K8" s="78"/>
    </row>
    <row r="9" customHeight="1" spans="1:11">
      <c r="A9" s="28"/>
      <c r="B9" s="29"/>
      <c r="C9" s="30"/>
      <c r="D9" s="28"/>
      <c r="E9" s="28"/>
      <c r="F9" s="309"/>
      <c r="G9" s="309"/>
      <c r="H9" s="31"/>
      <c r="I9" s="49">
        <f t="shared" si="0"/>
        <v>0</v>
      </c>
      <c r="J9" s="49" t="str">
        <f t="shared" si="1"/>
        <v>  </v>
      </c>
      <c r="K9" s="78"/>
    </row>
    <row r="10" customHeight="1" spans="1:11">
      <c r="A10" s="28"/>
      <c r="B10" s="29"/>
      <c r="C10" s="30"/>
      <c r="D10" s="28"/>
      <c r="E10" s="28"/>
      <c r="F10" s="309"/>
      <c r="G10" s="309"/>
      <c r="H10" s="31"/>
      <c r="I10" s="49">
        <f t="shared" si="0"/>
        <v>0</v>
      </c>
      <c r="J10" s="49" t="str">
        <f t="shared" si="1"/>
        <v>  </v>
      </c>
      <c r="K10" s="78"/>
    </row>
    <row r="11" customHeight="1" spans="1:11">
      <c r="A11" s="28"/>
      <c r="B11" s="29"/>
      <c r="C11" s="30"/>
      <c r="D11" s="28"/>
      <c r="E11" s="28"/>
      <c r="F11" s="309"/>
      <c r="G11" s="309"/>
      <c r="H11" s="31"/>
      <c r="I11" s="49">
        <f t="shared" si="0"/>
        <v>0</v>
      </c>
      <c r="J11" s="49" t="str">
        <f t="shared" si="1"/>
        <v>  </v>
      </c>
      <c r="K11" s="78"/>
    </row>
    <row r="12" s="308" customFormat="1" customHeight="1" spans="1:11">
      <c r="A12" s="96"/>
      <c r="B12" s="46"/>
      <c r="C12" s="93"/>
      <c r="D12" s="96"/>
      <c r="E12" s="96"/>
      <c r="F12" s="310"/>
      <c r="G12" s="310"/>
      <c r="H12" s="311"/>
      <c r="I12" s="314">
        <f t="shared" si="0"/>
        <v>0</v>
      </c>
      <c r="J12" s="314" t="str">
        <f t="shared" si="1"/>
        <v>  </v>
      </c>
      <c r="K12" s="315"/>
    </row>
    <row r="13" customHeight="1" spans="1:11">
      <c r="A13" s="28"/>
      <c r="B13" s="29"/>
      <c r="C13" s="30"/>
      <c r="D13" s="28"/>
      <c r="E13" s="28"/>
      <c r="F13" s="309"/>
      <c r="G13" s="309"/>
      <c r="H13" s="31"/>
      <c r="I13" s="49">
        <f t="shared" si="0"/>
        <v>0</v>
      </c>
      <c r="J13" s="49" t="str">
        <f t="shared" si="1"/>
        <v>  </v>
      </c>
      <c r="K13" s="78"/>
    </row>
    <row r="14" customHeight="1" spans="1:11">
      <c r="A14" s="28"/>
      <c r="B14" s="29"/>
      <c r="C14" s="30"/>
      <c r="D14" s="28"/>
      <c r="E14" s="28"/>
      <c r="F14" s="309"/>
      <c r="G14" s="309"/>
      <c r="H14" s="31"/>
      <c r="I14" s="49">
        <f t="shared" si="0"/>
        <v>0</v>
      </c>
      <c r="J14" s="49" t="str">
        <f t="shared" si="1"/>
        <v>  </v>
      </c>
      <c r="K14" s="78"/>
    </row>
    <row r="15" customHeight="1" spans="1:11">
      <c r="A15" s="28"/>
      <c r="B15" s="29"/>
      <c r="C15" s="30"/>
      <c r="D15" s="28"/>
      <c r="E15" s="28"/>
      <c r="F15" s="309"/>
      <c r="G15" s="309"/>
      <c r="H15" s="31"/>
      <c r="I15" s="49">
        <f t="shared" si="0"/>
        <v>0</v>
      </c>
      <c r="J15" s="49" t="str">
        <f t="shared" si="1"/>
        <v>  </v>
      </c>
      <c r="K15" s="78"/>
    </row>
    <row r="16" s="308" customFormat="1" customHeight="1" spans="1:11">
      <c r="A16" s="96"/>
      <c r="B16" s="46"/>
      <c r="C16" s="93"/>
      <c r="D16" s="96"/>
      <c r="E16" s="96"/>
      <c r="F16" s="310"/>
      <c r="G16" s="310"/>
      <c r="H16" s="311"/>
      <c r="I16" s="314">
        <f t="shared" si="0"/>
        <v>0</v>
      </c>
      <c r="J16" s="314" t="str">
        <f t="shared" si="1"/>
        <v>  </v>
      </c>
      <c r="K16" s="315"/>
    </row>
    <row r="17" s="308" customFormat="1" customHeight="1" spans="1:11">
      <c r="A17" s="96"/>
      <c r="B17" s="46"/>
      <c r="C17" s="93"/>
      <c r="D17" s="96"/>
      <c r="E17" s="96"/>
      <c r="F17" s="310"/>
      <c r="G17" s="310"/>
      <c r="H17" s="311"/>
      <c r="I17" s="314">
        <f t="shared" si="0"/>
        <v>0</v>
      </c>
      <c r="J17" s="314" t="str">
        <f t="shared" si="1"/>
        <v>  </v>
      </c>
      <c r="K17" s="315"/>
    </row>
    <row r="18" s="308" customFormat="1" customHeight="1" spans="1:11">
      <c r="A18" s="96"/>
      <c r="B18" s="46"/>
      <c r="C18" s="93"/>
      <c r="D18" s="96"/>
      <c r="E18" s="96"/>
      <c r="F18" s="310"/>
      <c r="G18" s="310"/>
      <c r="H18" s="311"/>
      <c r="I18" s="314">
        <f t="shared" ref="I18:I19" si="2">H18-G18</f>
        <v>0</v>
      </c>
      <c r="J18" s="314" t="str">
        <f t="shared" ref="J18:J19" si="3">IF(G18=0,"  ",I18/G18*100)</f>
        <v>  </v>
      </c>
      <c r="K18" s="315"/>
    </row>
    <row r="19" customHeight="1" spans="1:11">
      <c r="A19" s="28"/>
      <c r="B19" s="29"/>
      <c r="C19" s="30"/>
      <c r="D19" s="28"/>
      <c r="E19" s="28"/>
      <c r="F19" s="28"/>
      <c r="G19" s="49"/>
      <c r="H19" s="31"/>
      <c r="I19" s="49">
        <f t="shared" si="2"/>
        <v>0</v>
      </c>
      <c r="J19" s="49" t="str">
        <f t="shared" si="3"/>
        <v>  </v>
      </c>
      <c r="K19" s="78"/>
    </row>
    <row r="20" customHeight="1" spans="1:11">
      <c r="A20" s="28"/>
      <c r="B20" s="29"/>
      <c r="C20" s="30"/>
      <c r="D20" s="28"/>
      <c r="E20" s="28"/>
      <c r="F20" s="28"/>
      <c r="G20" s="49"/>
      <c r="H20" s="31"/>
      <c r="I20" s="49">
        <f t="shared" ref="I20:I30" si="4">H20-G20</f>
        <v>0</v>
      </c>
      <c r="J20" s="49" t="str">
        <f t="shared" ref="J20:J30" si="5">IF(G20=0,"  ",I20/G20*100)</f>
        <v>  </v>
      </c>
      <c r="K20" s="78"/>
    </row>
    <row r="21" customHeight="1" spans="1:11">
      <c r="A21" s="28"/>
      <c r="B21" s="29"/>
      <c r="C21" s="30"/>
      <c r="D21" s="28"/>
      <c r="E21" s="28"/>
      <c r="F21" s="28"/>
      <c r="G21" s="49"/>
      <c r="H21" s="31"/>
      <c r="I21" s="49">
        <f t="shared" si="4"/>
        <v>0</v>
      </c>
      <c r="J21" s="49" t="str">
        <f t="shared" si="5"/>
        <v>  </v>
      </c>
      <c r="K21" s="78"/>
    </row>
    <row r="22" customHeight="1" spans="1:11">
      <c r="A22" s="28"/>
      <c r="B22" s="29"/>
      <c r="C22" s="30"/>
      <c r="D22" s="28"/>
      <c r="E22" s="28"/>
      <c r="F22" s="28"/>
      <c r="G22" s="49"/>
      <c r="H22" s="31"/>
      <c r="I22" s="49">
        <f t="shared" si="4"/>
        <v>0</v>
      </c>
      <c r="J22" s="49" t="str">
        <f t="shared" si="5"/>
        <v>  </v>
      </c>
      <c r="K22" s="78"/>
    </row>
    <row r="23" customHeight="1" spans="1:11">
      <c r="A23" s="28"/>
      <c r="B23" s="29"/>
      <c r="C23" s="30"/>
      <c r="D23" s="28"/>
      <c r="E23" s="28"/>
      <c r="F23" s="28"/>
      <c r="G23" s="49"/>
      <c r="H23" s="31"/>
      <c r="I23" s="49">
        <f t="shared" si="4"/>
        <v>0</v>
      </c>
      <c r="J23" s="49" t="str">
        <f t="shared" si="5"/>
        <v>  </v>
      </c>
      <c r="K23" s="78"/>
    </row>
    <row r="24" customHeight="1" spans="1:11">
      <c r="A24" s="28"/>
      <c r="B24" s="29"/>
      <c r="C24" s="30"/>
      <c r="D24" s="28"/>
      <c r="E24" s="28"/>
      <c r="F24" s="28"/>
      <c r="G24" s="49"/>
      <c r="H24" s="31"/>
      <c r="I24" s="49">
        <f t="shared" si="4"/>
        <v>0</v>
      </c>
      <c r="J24" s="49" t="str">
        <f t="shared" si="5"/>
        <v>  </v>
      </c>
      <c r="K24" s="78"/>
    </row>
    <row r="25" customHeight="1" spans="1:11">
      <c r="A25" s="28"/>
      <c r="B25" s="29"/>
      <c r="C25" s="30"/>
      <c r="D25" s="28"/>
      <c r="E25" s="28"/>
      <c r="F25" s="28"/>
      <c r="G25" s="49"/>
      <c r="H25" s="31"/>
      <c r="I25" s="49">
        <f t="shared" si="4"/>
        <v>0</v>
      </c>
      <c r="J25" s="49" t="str">
        <f t="shared" si="5"/>
        <v>  </v>
      </c>
      <c r="K25" s="78"/>
    </row>
    <row r="26" customHeight="1" spans="1:11">
      <c r="A26" s="28"/>
      <c r="B26" s="29"/>
      <c r="C26" s="30"/>
      <c r="D26" s="28"/>
      <c r="E26" s="28"/>
      <c r="F26" s="28"/>
      <c r="G26" s="49"/>
      <c r="H26" s="31"/>
      <c r="I26" s="49">
        <f t="shared" si="4"/>
        <v>0</v>
      </c>
      <c r="J26" s="49" t="str">
        <f t="shared" si="5"/>
        <v>  </v>
      </c>
      <c r="K26" s="78"/>
    </row>
    <row r="27" customHeight="1" spans="1:11">
      <c r="A27" s="28"/>
      <c r="B27" s="33" t="s">
        <v>475</v>
      </c>
      <c r="C27" s="30"/>
      <c r="D27" s="28"/>
      <c r="E27" s="28"/>
      <c r="F27" s="28"/>
      <c r="G27" s="49"/>
      <c r="H27" s="31"/>
      <c r="I27" s="49">
        <f t="shared" si="4"/>
        <v>0</v>
      </c>
      <c r="J27" s="49" t="str">
        <f t="shared" si="5"/>
        <v>  </v>
      </c>
      <c r="K27" s="78"/>
    </row>
    <row r="28" customHeight="1" spans="1:11">
      <c r="A28" s="34" t="s">
        <v>539</v>
      </c>
      <c r="B28" s="26"/>
      <c r="C28" s="24"/>
      <c r="D28" s="35"/>
      <c r="E28" s="35"/>
      <c r="F28" s="35"/>
      <c r="G28" s="44">
        <f>SUM(G6:G27)</f>
        <v>0</v>
      </c>
      <c r="H28" s="36">
        <f>SUM(H6:H27)</f>
        <v>0</v>
      </c>
      <c r="I28" s="44">
        <f t="shared" si="4"/>
        <v>0</v>
      </c>
      <c r="J28" s="44" t="str">
        <f t="shared" si="5"/>
        <v>  </v>
      </c>
      <c r="K28" s="79"/>
    </row>
    <row r="29" customHeight="1" spans="1:11">
      <c r="A29" s="34" t="s">
        <v>727</v>
      </c>
      <c r="B29" s="26"/>
      <c r="C29" s="28"/>
      <c r="D29" s="30"/>
      <c r="E29" s="30"/>
      <c r="F29" s="30"/>
      <c r="G29" s="49"/>
      <c r="H29" s="31"/>
      <c r="I29" s="44">
        <f t="shared" si="4"/>
        <v>0</v>
      </c>
      <c r="J29" s="49" t="str">
        <f t="shared" si="5"/>
        <v>  </v>
      </c>
      <c r="K29" s="78"/>
    </row>
    <row r="30" customHeight="1" spans="1:11">
      <c r="A30" s="34" t="s">
        <v>539</v>
      </c>
      <c r="B30" s="26"/>
      <c r="C30" s="24"/>
      <c r="D30" s="35"/>
      <c r="E30" s="35"/>
      <c r="F30" s="35"/>
      <c r="G30" s="44">
        <f>G28-G29</f>
        <v>0</v>
      </c>
      <c r="H30" s="36">
        <f>H28-H29</f>
        <v>0</v>
      </c>
      <c r="I30" s="44">
        <f t="shared" si="4"/>
        <v>0</v>
      </c>
      <c r="J30" s="44" t="str">
        <f t="shared" si="5"/>
        <v>  </v>
      </c>
      <c r="K30" s="79"/>
    </row>
    <row r="31" customHeight="1" spans="1:11">
      <c r="A31" s="38" t="str">
        <f>申报表封面!C18</f>
        <v>被评估单位填表人：</v>
      </c>
      <c r="B31" s="38"/>
      <c r="C31" s="38"/>
      <c r="D31" s="38"/>
      <c r="E31" s="87"/>
      <c r="F31" s="87"/>
      <c r="G31" s="39" t="str">
        <f>CONCATENATE(索引!$D$6,"：",索引!$D42,"    ",索引!$E42)</f>
        <v>评估人员：    </v>
      </c>
      <c r="H31" s="88"/>
      <c r="I31" s="88"/>
      <c r="J31" s="88"/>
      <c r="K31" s="208"/>
    </row>
    <row r="32" customHeight="1" spans="1:11">
      <c r="A32" s="87" t="str">
        <f>申报表封面!C20</f>
        <v>填表日期：</v>
      </c>
      <c r="B32" s="87"/>
      <c r="C32" s="87"/>
      <c r="D32" s="87"/>
      <c r="E32" s="87"/>
      <c r="F32" s="87"/>
      <c r="G32" s="87"/>
      <c r="H32" s="87"/>
      <c r="I32" s="87"/>
      <c r="J32" s="87"/>
      <c r="K32" s="135"/>
    </row>
    <row r="33" customHeight="1" spans="1:10">
      <c r="A33" s="18"/>
      <c r="B33" s="18"/>
      <c r="C33" s="18"/>
      <c r="D33" s="18"/>
      <c r="E33" s="18"/>
      <c r="F33" s="18"/>
      <c r="G33" s="18"/>
      <c r="H33" s="18"/>
      <c r="I33" s="18"/>
      <c r="J33" s="18"/>
    </row>
    <row r="34" customHeight="1" spans="1:10">
      <c r="A34" s="18"/>
      <c r="B34" s="18"/>
      <c r="C34" s="18"/>
      <c r="D34" s="18"/>
      <c r="E34" s="18"/>
      <c r="F34" s="18"/>
      <c r="G34" s="18"/>
      <c r="H34" s="18"/>
      <c r="I34" s="18"/>
      <c r="J34" s="18"/>
    </row>
    <row r="35" customHeight="1" spans="1:10">
      <c r="A35" s="18"/>
      <c r="B35" s="18"/>
      <c r="C35" s="18"/>
      <c r="D35" s="18"/>
      <c r="E35" s="18"/>
      <c r="F35" s="18"/>
      <c r="G35" s="18"/>
      <c r="H35" s="18"/>
      <c r="I35" s="18"/>
      <c r="J35" s="18"/>
    </row>
    <row r="36" customHeight="1" spans="1:10">
      <c r="A36" s="18"/>
      <c r="B36" s="18"/>
      <c r="C36" s="18"/>
      <c r="D36" s="18"/>
      <c r="E36" s="18"/>
      <c r="F36" s="18"/>
      <c r="G36" s="18"/>
      <c r="H36" s="18"/>
      <c r="I36" s="18"/>
      <c r="J36" s="18"/>
    </row>
    <row r="37" customHeight="1" spans="1:10">
      <c r="A37" s="18"/>
      <c r="B37" s="18"/>
      <c r="C37" s="18"/>
      <c r="D37" s="18"/>
      <c r="E37" s="18"/>
      <c r="F37" s="18"/>
      <c r="G37" s="18"/>
      <c r="H37" s="18"/>
      <c r="I37" s="18"/>
      <c r="J37" s="18"/>
    </row>
    <row r="38" customHeight="1" spans="1:10">
      <c r="A38" s="18"/>
      <c r="B38" s="18"/>
      <c r="C38" s="18"/>
      <c r="D38" s="18"/>
      <c r="E38" s="18"/>
      <c r="F38" s="18"/>
      <c r="G38" s="18"/>
      <c r="H38" s="18"/>
      <c r="I38" s="18"/>
      <c r="J38" s="18"/>
    </row>
    <row r="39" customHeight="1" spans="1:10">
      <c r="A39" s="18"/>
      <c r="B39" s="18"/>
      <c r="C39" s="18"/>
      <c r="D39" s="18"/>
      <c r="E39" s="18"/>
      <c r="F39" s="18"/>
      <c r="G39" s="18"/>
      <c r="H39" s="18"/>
      <c r="I39" s="18"/>
      <c r="J39" s="18"/>
    </row>
    <row r="40" customHeight="1" spans="1:10">
      <c r="A40" s="18"/>
      <c r="B40" s="18"/>
      <c r="C40" s="18"/>
      <c r="D40" s="18"/>
      <c r="E40" s="18"/>
      <c r="F40" s="18"/>
      <c r="G40" s="18"/>
      <c r="H40" s="18"/>
      <c r="I40" s="18"/>
      <c r="J40" s="18"/>
    </row>
    <row r="41" customHeight="1" spans="1:10">
      <c r="A41" s="18"/>
      <c r="B41" s="18"/>
      <c r="C41" s="18"/>
      <c r="D41" s="18"/>
      <c r="E41" s="18"/>
      <c r="F41" s="18"/>
      <c r="G41" s="18"/>
      <c r="H41" s="18"/>
      <c r="I41" s="18"/>
      <c r="J41" s="18"/>
    </row>
    <row r="42" customHeight="1" spans="1:10">
      <c r="A42" s="18"/>
      <c r="B42" s="18"/>
      <c r="C42" s="18"/>
      <c r="D42" s="18"/>
      <c r="E42" s="18"/>
      <c r="F42" s="18"/>
      <c r="G42" s="18"/>
      <c r="H42" s="18"/>
      <c r="I42" s="18"/>
      <c r="J42" s="18"/>
    </row>
    <row r="43" customHeight="1" spans="1:10">
      <c r="A43" s="18"/>
      <c r="B43" s="18"/>
      <c r="C43" s="18"/>
      <c r="D43" s="18"/>
      <c r="E43" s="18"/>
      <c r="F43" s="18"/>
      <c r="G43" s="18"/>
      <c r="H43" s="18"/>
      <c r="I43" s="18"/>
      <c r="J43" s="18"/>
    </row>
    <row r="44" customHeight="1" spans="1:10">
      <c r="A44" s="18"/>
      <c r="B44" s="18"/>
      <c r="C44" s="18"/>
      <c r="D44" s="18"/>
      <c r="E44" s="18"/>
      <c r="F44" s="18"/>
      <c r="G44" s="18"/>
      <c r="H44" s="18"/>
      <c r="I44" s="18"/>
      <c r="J44" s="18"/>
    </row>
    <row r="45" customHeight="1" spans="1:10">
      <c r="A45" s="18"/>
      <c r="B45" s="18"/>
      <c r="C45" s="18"/>
      <c r="D45" s="18"/>
      <c r="E45" s="18"/>
      <c r="F45" s="18"/>
      <c r="G45" s="18"/>
      <c r="H45" s="18"/>
      <c r="I45" s="18"/>
      <c r="J45" s="18"/>
    </row>
    <row r="46" customHeight="1" spans="1:10">
      <c r="A46" s="18"/>
      <c r="B46" s="18"/>
      <c r="C46" s="18"/>
      <c r="D46" s="18"/>
      <c r="E46" s="18"/>
      <c r="F46" s="18"/>
      <c r="G46" s="18"/>
      <c r="H46" s="18"/>
      <c r="I46" s="18"/>
      <c r="J46" s="18"/>
    </row>
    <row r="47" customHeight="1" spans="1:10">
      <c r="A47" s="18"/>
      <c r="B47" s="18"/>
      <c r="C47" s="18"/>
      <c r="D47" s="18"/>
      <c r="E47" s="18"/>
      <c r="F47" s="18"/>
      <c r="G47" s="18"/>
      <c r="H47" s="18"/>
      <c r="I47" s="18"/>
      <c r="J47" s="18"/>
    </row>
    <row r="48" customHeight="1" spans="1:10">
      <c r="A48" s="18"/>
      <c r="B48" s="18"/>
      <c r="C48" s="18"/>
      <c r="D48" s="18"/>
      <c r="E48" s="18"/>
      <c r="F48" s="18"/>
      <c r="G48" s="18"/>
      <c r="H48" s="18"/>
      <c r="I48" s="18"/>
      <c r="J48" s="18"/>
    </row>
    <row r="49" customHeight="1" spans="1:10">
      <c r="A49" s="18"/>
      <c r="B49" s="18"/>
      <c r="C49" s="18"/>
      <c r="D49" s="18"/>
      <c r="E49" s="18"/>
      <c r="F49" s="18"/>
      <c r="G49" s="18"/>
      <c r="H49" s="18"/>
      <c r="I49" s="18"/>
      <c r="J49" s="18"/>
    </row>
    <row r="50" customHeight="1" spans="1:10">
      <c r="A50" s="18"/>
      <c r="B50" s="18"/>
      <c r="C50" s="18"/>
      <c r="D50" s="18"/>
      <c r="E50" s="18"/>
      <c r="F50" s="18"/>
      <c r="G50" s="18"/>
      <c r="H50" s="18"/>
      <c r="I50" s="18"/>
      <c r="J50" s="18"/>
    </row>
    <row r="51" customHeight="1" spans="1:10">
      <c r="A51" s="18"/>
      <c r="B51" s="18"/>
      <c r="C51" s="18"/>
      <c r="D51" s="18"/>
      <c r="E51" s="18"/>
      <c r="F51" s="18"/>
      <c r="G51" s="18"/>
      <c r="H51" s="18"/>
      <c r="I51" s="18"/>
      <c r="J51" s="18"/>
    </row>
    <row r="52" customHeight="1" spans="1:10">
      <c r="A52" s="18"/>
      <c r="B52" s="18"/>
      <c r="C52" s="18"/>
      <c r="D52" s="18"/>
      <c r="E52" s="18"/>
      <c r="F52" s="18"/>
      <c r="G52" s="18"/>
      <c r="H52" s="18"/>
      <c r="I52" s="18"/>
      <c r="J52" s="18"/>
    </row>
    <row r="53" customHeight="1" spans="1:10">
      <c r="A53" s="18"/>
      <c r="B53" s="18"/>
      <c r="C53" s="18"/>
      <c r="D53" s="18"/>
      <c r="E53" s="18"/>
      <c r="F53" s="18"/>
      <c r="G53" s="18"/>
      <c r="H53" s="18"/>
      <c r="I53" s="18"/>
      <c r="J53" s="18"/>
    </row>
    <row r="54" customHeight="1" spans="1:10">
      <c r="A54" s="18"/>
      <c r="B54" s="18"/>
      <c r="C54" s="18"/>
      <c r="D54" s="18"/>
      <c r="E54" s="18"/>
      <c r="F54" s="18"/>
      <c r="G54" s="18"/>
      <c r="H54" s="18"/>
      <c r="I54" s="18"/>
      <c r="J54" s="18"/>
    </row>
    <row r="55" customHeight="1" spans="1:10">
      <c r="A55" s="18"/>
      <c r="B55" s="18"/>
      <c r="C55" s="18"/>
      <c r="D55" s="18"/>
      <c r="E55" s="18"/>
      <c r="F55" s="18"/>
      <c r="G55" s="18"/>
      <c r="H55" s="18"/>
      <c r="I55" s="18"/>
      <c r="J55" s="18"/>
    </row>
    <row r="56" customHeight="1" spans="1:10">
      <c r="A56" s="18"/>
      <c r="B56" s="18"/>
      <c r="C56" s="18"/>
      <c r="D56" s="18"/>
      <c r="E56" s="18"/>
      <c r="F56" s="18"/>
      <c r="G56" s="18"/>
      <c r="H56" s="18"/>
      <c r="I56" s="18"/>
      <c r="J56" s="18"/>
    </row>
    <row r="57" customHeight="1" spans="1:10">
      <c r="A57" s="18"/>
      <c r="B57" s="18"/>
      <c r="C57" s="18"/>
      <c r="D57" s="18"/>
      <c r="E57" s="18"/>
      <c r="F57" s="18"/>
      <c r="G57" s="18"/>
      <c r="H57" s="18"/>
      <c r="I57" s="18"/>
      <c r="J57" s="18"/>
    </row>
    <row r="58" customHeight="1" spans="1:10">
      <c r="A58" s="18"/>
      <c r="B58" s="18"/>
      <c r="C58" s="18"/>
      <c r="D58" s="18"/>
      <c r="E58" s="18"/>
      <c r="F58" s="18"/>
      <c r="G58" s="18"/>
      <c r="H58" s="18"/>
      <c r="I58" s="18"/>
      <c r="J58" s="18"/>
    </row>
    <row r="59" customHeight="1" spans="1:10">
      <c r="A59" s="18"/>
      <c r="B59" s="18"/>
      <c r="C59" s="18"/>
      <c r="D59" s="18"/>
      <c r="E59" s="18"/>
      <c r="F59" s="18"/>
      <c r="G59" s="18"/>
      <c r="H59" s="18"/>
      <c r="I59" s="18"/>
      <c r="J59" s="18"/>
    </row>
    <row r="60" customHeight="1" spans="1:10">
      <c r="A60" s="18"/>
      <c r="B60" s="18"/>
      <c r="C60" s="18"/>
      <c r="D60" s="18"/>
      <c r="E60" s="18"/>
      <c r="F60" s="18"/>
      <c r="G60" s="18"/>
      <c r="H60" s="18"/>
      <c r="I60" s="18"/>
      <c r="J60" s="18"/>
    </row>
  </sheetData>
  <mergeCells count="4">
    <mergeCell ref="J2:K2"/>
    <mergeCell ref="A28:B28"/>
    <mergeCell ref="A29:B29"/>
    <mergeCell ref="A30:B30"/>
  </mergeCells>
  <printOptions horizontalCentered="1"/>
  <pageMargins left="0.748031496062992" right="0.748031496062992" top="0.78740157480315" bottom="0.590551181102362" header="1.37795275590551" footer="0.511811023622047"/>
  <pageSetup paperSize="9" fitToHeight="0" orientation="landscape" blackAndWhite="1" useFirstPageNumber="1"/>
  <headerFooter scaleWithDoc="0">
    <oddHeader>&amp;R&amp;"宋体,常规"&amp;10第&amp;"Arial Narrow,常规"&amp;P&amp;"宋体,常规"页，共&amp;"Arial Narrow,常规"&amp;N&amp;"宋体,常规"页</oddHeader>
  </headerFooter>
  <drawing r:id="rId1"/>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1"/>
  <sheetViews>
    <sheetView workbookViewId="0">
      <selection activeCell="I12" sqref="I12"/>
    </sheetView>
  </sheetViews>
  <sheetFormatPr defaultColWidth="9" defaultRowHeight="16.5" customHeight="1"/>
  <cols>
    <col min="1" max="1" width="6.5" style="41" customWidth="1"/>
    <col min="2" max="2" width="29.5" style="18" customWidth="1"/>
    <col min="3" max="4" width="12.375" style="18" customWidth="1"/>
    <col min="5" max="6" width="11" style="18" customWidth="1"/>
    <col min="7" max="7" width="12.375" style="18" customWidth="1"/>
    <col min="8" max="8" width="11.5" style="18" customWidth="1"/>
    <col min="9" max="9" width="17.125" style="18" customWidth="1"/>
    <col min="10" max="16384" width="9" style="18"/>
  </cols>
  <sheetData>
    <row r="1" s="285" customFormat="1" ht="24.75" customHeight="1" spans="1:12">
      <c r="A1" s="288" t="s">
        <v>728</v>
      </c>
      <c r="B1" s="288"/>
      <c r="C1" s="288"/>
      <c r="D1" s="288"/>
      <c r="E1" s="288"/>
      <c r="F1" s="288"/>
      <c r="G1" s="288"/>
      <c r="H1" s="288"/>
      <c r="I1" s="307"/>
      <c r="J1" s="307"/>
      <c r="K1" s="307"/>
      <c r="L1" s="307"/>
    </row>
    <row r="2" s="13" customFormat="1" customHeight="1" spans="1:10">
      <c r="A2" s="289"/>
      <c r="B2" s="289"/>
      <c r="C2" s="289"/>
      <c r="D2" s="289"/>
      <c r="E2" s="289"/>
      <c r="F2" s="289"/>
      <c r="G2" s="289"/>
      <c r="H2" s="290" t="s">
        <v>729</v>
      </c>
      <c r="I2" s="18"/>
      <c r="J2" s="18"/>
    </row>
    <row r="3" s="13" customFormat="1" customHeight="1" spans="1:10">
      <c r="A3" s="291" t="str">
        <f>[3]填表信息!A17&amp;" "&amp;TEXT([3]填表信息!B17,"yyyy年mm月dd日")</f>
        <v>评估基准日：     年  月  日</v>
      </c>
      <c r="B3" s="292"/>
      <c r="C3" s="292"/>
      <c r="D3" s="292"/>
      <c r="E3" s="292"/>
      <c r="F3" s="292"/>
      <c r="G3" s="292"/>
      <c r="H3" s="293"/>
      <c r="I3" s="18"/>
      <c r="J3" s="18"/>
    </row>
    <row r="4" s="13" customFormat="1" customHeight="1" spans="1:10">
      <c r="A4" s="294" t="str">
        <f>[3]填表信息!A5&amp;[3]填表信息!B5</f>
        <v>被评估单位名称：</v>
      </c>
      <c r="B4" s="295"/>
      <c r="C4" s="295"/>
      <c r="D4" s="295"/>
      <c r="E4" s="295"/>
      <c r="F4" s="295"/>
      <c r="G4" s="295"/>
      <c r="H4" s="296" t="s">
        <v>372</v>
      </c>
      <c r="I4" s="18"/>
      <c r="J4" s="18"/>
    </row>
    <row r="5" s="286" customFormat="1" customHeight="1" spans="1:10">
      <c r="A5" s="297" t="s">
        <v>730</v>
      </c>
      <c r="B5" s="297" t="s">
        <v>731</v>
      </c>
      <c r="C5" s="298" t="s">
        <v>375</v>
      </c>
      <c r="D5" s="299"/>
      <c r="E5" s="300" t="s">
        <v>376</v>
      </c>
      <c r="F5" s="301"/>
      <c r="G5" s="297" t="s">
        <v>732</v>
      </c>
      <c r="H5" s="297" t="s">
        <v>378</v>
      </c>
      <c r="I5" s="18"/>
      <c r="J5" s="305"/>
    </row>
    <row r="6" s="240" customFormat="1" customHeight="1" spans="1:10">
      <c r="A6" s="302"/>
      <c r="B6" s="302"/>
      <c r="C6" s="303" t="s">
        <v>733</v>
      </c>
      <c r="D6" s="303" t="s">
        <v>734</v>
      </c>
      <c r="E6" s="303" t="s">
        <v>733</v>
      </c>
      <c r="F6" s="303" t="s">
        <v>734</v>
      </c>
      <c r="G6" s="302"/>
      <c r="H6" s="302"/>
      <c r="I6" s="18"/>
      <c r="J6" s="287"/>
    </row>
    <row r="7" s="13" customFormat="1" customHeight="1" spans="1:10">
      <c r="A7" s="28" t="s">
        <v>735</v>
      </c>
      <c r="B7" s="32" t="s">
        <v>736</v>
      </c>
      <c r="C7" s="304">
        <f>'4-5-1投资性房地产'!S33</f>
        <v>0</v>
      </c>
      <c r="D7" s="304">
        <f>'4-5-1投资性房地产'!T33</f>
        <v>0</v>
      </c>
      <c r="E7" s="304">
        <f>'4-5-1投资性房地产'!V33</f>
        <v>0</v>
      </c>
      <c r="F7" s="304">
        <f>'4-5-1投资性房地产'!X33</f>
        <v>0</v>
      </c>
      <c r="G7" s="304">
        <f>F7-D7</f>
        <v>0</v>
      </c>
      <c r="H7" s="304" t="str">
        <f>IF(D7=0," ",G7/D7*100)</f>
        <v> </v>
      </c>
      <c r="I7" s="18"/>
      <c r="J7" s="18"/>
    </row>
    <row r="8" s="13" customFormat="1" customHeight="1" spans="1:10">
      <c r="A8" s="28" t="s">
        <v>737</v>
      </c>
      <c r="B8" s="32" t="s">
        <v>738</v>
      </c>
      <c r="C8" s="304"/>
      <c r="D8" s="304">
        <f>'4-5-2投资性房地产'!S31</f>
        <v>0</v>
      </c>
      <c r="E8" s="304"/>
      <c r="F8" s="304">
        <f>'4-5-2投资性房地产'!U31</f>
        <v>0</v>
      </c>
      <c r="G8" s="304">
        <f>F8-D8</f>
        <v>0</v>
      </c>
      <c r="H8" s="304" t="str">
        <f>IF(D8=0," ",G8/D8*100)</f>
        <v> </v>
      </c>
      <c r="I8" s="18"/>
      <c r="J8" s="18"/>
    </row>
    <row r="9" s="13" customFormat="1" customHeight="1" spans="1:10">
      <c r="A9" s="28" t="s">
        <v>739</v>
      </c>
      <c r="B9" s="32" t="s">
        <v>740</v>
      </c>
      <c r="C9" s="304"/>
      <c r="D9" s="304">
        <f>'4-5-3投资性地产'!N30</f>
        <v>0</v>
      </c>
      <c r="E9" s="304"/>
      <c r="F9" s="304">
        <f>'4-5-3投资性地产'!P30</f>
        <v>0</v>
      </c>
      <c r="G9" s="304">
        <f>F9-D9</f>
        <v>0</v>
      </c>
      <c r="H9" s="304" t="str">
        <f>IF(D9=0," ",G9/D9*100)</f>
        <v> </v>
      </c>
      <c r="I9" s="18"/>
      <c r="J9" s="18"/>
    </row>
    <row r="10" s="13" customFormat="1" customHeight="1" spans="1:10">
      <c r="A10" s="28" t="s">
        <v>741</v>
      </c>
      <c r="B10" s="32" t="s">
        <v>742</v>
      </c>
      <c r="C10" s="304"/>
      <c r="D10" s="304">
        <f>'4-5-4投资性地产'!N32</f>
        <v>0</v>
      </c>
      <c r="E10" s="304"/>
      <c r="F10" s="304">
        <f>'4-5-4投资性地产'!P32</f>
        <v>0</v>
      </c>
      <c r="G10" s="304">
        <f>F10-D10</f>
        <v>0</v>
      </c>
      <c r="H10" s="304" t="str">
        <f>IF(D10=0," ",G10/D10*100)</f>
        <v> </v>
      </c>
      <c r="I10" s="18"/>
      <c r="J10" s="18"/>
    </row>
    <row r="11" s="13" customFormat="1" customHeight="1" spans="1:10">
      <c r="A11" s="28"/>
      <c r="B11" s="32"/>
      <c r="C11" s="304"/>
      <c r="D11" s="304"/>
      <c r="E11" s="304"/>
      <c r="F11" s="304"/>
      <c r="G11" s="304"/>
      <c r="H11" s="304" t="str">
        <f t="shared" ref="H11:H27" si="0">IF(C11=0," ",G11/C11*100)</f>
        <v> </v>
      </c>
      <c r="I11" s="18"/>
      <c r="J11" s="18"/>
    </row>
    <row r="12" s="13" customFormat="1" customHeight="1" spans="1:10">
      <c r="A12" s="28"/>
      <c r="B12" s="32"/>
      <c r="C12" s="304"/>
      <c r="D12" s="304"/>
      <c r="E12" s="304"/>
      <c r="F12" s="304"/>
      <c r="G12" s="304"/>
      <c r="H12" s="304" t="str">
        <f t="shared" si="0"/>
        <v> </v>
      </c>
      <c r="I12" s="18"/>
      <c r="J12" s="18"/>
    </row>
    <row r="13" s="13" customFormat="1" customHeight="1" spans="1:10">
      <c r="A13" s="28"/>
      <c r="B13" s="32"/>
      <c r="C13" s="304"/>
      <c r="D13" s="304"/>
      <c r="E13" s="304"/>
      <c r="F13" s="304"/>
      <c r="G13" s="304"/>
      <c r="H13" s="304" t="str">
        <f t="shared" si="0"/>
        <v> </v>
      </c>
      <c r="I13" s="18"/>
      <c r="J13" s="18"/>
    </row>
    <row r="14" s="13" customFormat="1" customHeight="1" spans="1:10">
      <c r="A14" s="28"/>
      <c r="B14" s="32"/>
      <c r="C14" s="304"/>
      <c r="D14" s="304"/>
      <c r="E14" s="304"/>
      <c r="F14" s="304"/>
      <c r="G14" s="304"/>
      <c r="H14" s="304" t="str">
        <f t="shared" si="0"/>
        <v> </v>
      </c>
      <c r="I14" s="18"/>
      <c r="J14" s="18"/>
    </row>
    <row r="15" s="13" customFormat="1" customHeight="1" spans="1:10">
      <c r="A15" s="28"/>
      <c r="B15" s="32"/>
      <c r="C15" s="304"/>
      <c r="D15" s="304"/>
      <c r="E15" s="304"/>
      <c r="F15" s="304"/>
      <c r="G15" s="304"/>
      <c r="H15" s="304" t="str">
        <f t="shared" si="0"/>
        <v> </v>
      </c>
      <c r="I15" s="18"/>
      <c r="J15" s="18"/>
    </row>
    <row r="16" s="13" customFormat="1" customHeight="1" spans="1:10">
      <c r="A16" s="28"/>
      <c r="B16" s="32"/>
      <c r="C16" s="304"/>
      <c r="D16" s="304"/>
      <c r="E16" s="304" t="s">
        <v>616</v>
      </c>
      <c r="F16" s="304"/>
      <c r="G16" s="304"/>
      <c r="H16" s="304" t="str">
        <f t="shared" si="0"/>
        <v> </v>
      </c>
      <c r="I16" s="18"/>
      <c r="J16" s="18"/>
    </row>
    <row r="17" s="13" customFormat="1" customHeight="1" spans="1:10">
      <c r="A17" s="28"/>
      <c r="B17" s="32"/>
      <c r="C17" s="304"/>
      <c r="D17" s="304"/>
      <c r="E17" s="304"/>
      <c r="F17" s="304"/>
      <c r="G17" s="304"/>
      <c r="H17" s="304" t="str">
        <f t="shared" si="0"/>
        <v> </v>
      </c>
      <c r="I17" s="18"/>
      <c r="J17" s="18"/>
    </row>
    <row r="18" s="13" customFormat="1" customHeight="1" spans="1:10">
      <c r="A18" s="28"/>
      <c r="B18" s="32"/>
      <c r="C18" s="304"/>
      <c r="D18" s="304"/>
      <c r="E18" s="304"/>
      <c r="F18" s="304"/>
      <c r="G18" s="304"/>
      <c r="H18" s="304" t="str">
        <f t="shared" si="0"/>
        <v> </v>
      </c>
      <c r="I18" s="18"/>
      <c r="J18" s="18"/>
    </row>
    <row r="19" s="13" customFormat="1" customHeight="1" spans="1:10">
      <c r="A19" s="28"/>
      <c r="B19" s="32"/>
      <c r="C19" s="304"/>
      <c r="D19" s="304"/>
      <c r="E19" s="304"/>
      <c r="F19" s="304"/>
      <c r="G19" s="304"/>
      <c r="H19" s="304" t="str">
        <f t="shared" si="0"/>
        <v> </v>
      </c>
      <c r="I19" s="18"/>
      <c r="J19" s="18"/>
    </row>
    <row r="20" s="13" customFormat="1" customHeight="1" spans="1:10">
      <c r="A20" s="28"/>
      <c r="B20" s="32"/>
      <c r="C20" s="304"/>
      <c r="D20" s="304"/>
      <c r="E20" s="304"/>
      <c r="F20" s="304"/>
      <c r="G20" s="304"/>
      <c r="H20" s="304" t="str">
        <f t="shared" si="0"/>
        <v> </v>
      </c>
      <c r="I20" s="18"/>
      <c r="J20" s="18"/>
    </row>
    <row r="21" s="13" customFormat="1" customHeight="1" spans="1:10">
      <c r="A21" s="28"/>
      <c r="B21" s="32"/>
      <c r="C21" s="304"/>
      <c r="D21" s="304"/>
      <c r="E21" s="304"/>
      <c r="F21" s="304"/>
      <c r="G21" s="304"/>
      <c r="H21" s="304" t="str">
        <f t="shared" si="0"/>
        <v> </v>
      </c>
      <c r="I21" s="18"/>
      <c r="J21" s="18"/>
    </row>
    <row r="22" s="13" customFormat="1" customHeight="1" spans="1:10">
      <c r="A22" s="28"/>
      <c r="B22" s="32"/>
      <c r="C22" s="304"/>
      <c r="D22" s="304"/>
      <c r="E22" s="304"/>
      <c r="F22" s="304"/>
      <c r="G22" s="304"/>
      <c r="H22" s="304" t="str">
        <f t="shared" si="0"/>
        <v> </v>
      </c>
      <c r="I22" s="18"/>
      <c r="J22" s="18"/>
    </row>
    <row r="23" s="13" customFormat="1" customHeight="1" spans="1:10">
      <c r="A23" s="28"/>
      <c r="B23" s="32"/>
      <c r="C23" s="304"/>
      <c r="D23" s="304"/>
      <c r="E23" s="304"/>
      <c r="F23" s="304"/>
      <c r="G23" s="304"/>
      <c r="H23" s="304" t="str">
        <f t="shared" si="0"/>
        <v> </v>
      </c>
      <c r="I23" s="18"/>
      <c r="J23" s="18"/>
    </row>
    <row r="24" s="13" customFormat="1" customHeight="1" spans="1:10">
      <c r="A24" s="28"/>
      <c r="B24" s="32"/>
      <c r="C24" s="304"/>
      <c r="D24" s="304"/>
      <c r="E24" s="304"/>
      <c r="F24" s="304"/>
      <c r="G24" s="304"/>
      <c r="H24" s="304" t="str">
        <f t="shared" si="0"/>
        <v> </v>
      </c>
      <c r="I24" s="18"/>
      <c r="J24" s="18"/>
    </row>
    <row r="25" s="13" customFormat="1" customHeight="1" spans="1:10">
      <c r="A25" s="28"/>
      <c r="B25" s="29" t="s">
        <v>743</v>
      </c>
      <c r="C25" s="304"/>
      <c r="D25" s="304">
        <f>SUM(D7:D10)</f>
        <v>0</v>
      </c>
      <c r="E25" s="304"/>
      <c r="F25" s="304">
        <f>SUM(F7:F10)</f>
        <v>0</v>
      </c>
      <c r="G25" s="304">
        <f>SUM(G7:G10)</f>
        <v>0</v>
      </c>
      <c r="H25" s="304" t="str">
        <f t="shared" si="0"/>
        <v> </v>
      </c>
      <c r="I25" s="18"/>
      <c r="J25" s="18"/>
    </row>
    <row r="26" s="13" customFormat="1" customHeight="1" spans="1:10">
      <c r="A26" s="28"/>
      <c r="B26" s="29" t="s">
        <v>744</v>
      </c>
      <c r="C26" s="304"/>
      <c r="D26" s="304">
        <f>'4-5-1投资性房地产'!T34+'4-5-3投资性地产'!N31</f>
        <v>0</v>
      </c>
      <c r="E26" s="32"/>
      <c r="F26" s="109">
        <f>-D26</f>
        <v>0</v>
      </c>
      <c r="G26" s="304">
        <f>F26-D26</f>
        <v>0</v>
      </c>
      <c r="H26" s="304" t="str">
        <f t="shared" si="0"/>
        <v> </v>
      </c>
      <c r="I26" s="18"/>
      <c r="J26" s="18"/>
    </row>
    <row r="27" s="13" customFormat="1" customHeight="1" spans="1:10">
      <c r="A27" s="28" t="s">
        <v>745</v>
      </c>
      <c r="B27" s="29" t="s">
        <v>746</v>
      </c>
      <c r="C27" s="304"/>
      <c r="D27" s="304">
        <f>D25-D26</f>
        <v>0</v>
      </c>
      <c r="E27" s="304"/>
      <c r="F27" s="304">
        <f>F25-F26</f>
        <v>0</v>
      </c>
      <c r="G27" s="304">
        <f>G25-G26</f>
        <v>0</v>
      </c>
      <c r="H27" s="304" t="str">
        <f t="shared" si="0"/>
        <v> </v>
      </c>
      <c r="I27" s="18"/>
      <c r="J27" s="18"/>
    </row>
    <row r="28" s="240" customFormat="1" customHeight="1" spans="1:10">
      <c r="A28" s="305"/>
      <c r="B28" s="287" t="str">
        <f>[3]填表信息!A6&amp;[3]填表信息!B6</f>
        <v>被评估单位填表人：</v>
      </c>
      <c r="C28" s="306"/>
      <c r="D28" s="306"/>
      <c r="E28" s="287"/>
      <c r="F28" s="287"/>
      <c r="G28" s="287" t="str">
        <f>[3]填表信息!A19&amp;[3]填表信息!B19</f>
        <v>评估人员：</v>
      </c>
      <c r="H28" s="287"/>
      <c r="I28" s="287"/>
      <c r="J28" s="287"/>
    </row>
    <row r="29" s="240" customFormat="1" customHeight="1" spans="1:10">
      <c r="A29" s="305"/>
      <c r="B29" s="287" t="str">
        <f>[3]填表信息!A7&amp;[3]填表信息!B7</f>
        <v>填表日期：    年  月  日</v>
      </c>
      <c r="C29" s="306"/>
      <c r="D29" s="306"/>
      <c r="E29" s="287"/>
      <c r="F29" s="287"/>
      <c r="G29" s="287"/>
      <c r="H29" s="287"/>
      <c r="I29" s="287"/>
      <c r="J29" s="287"/>
    </row>
    <row r="30" s="287" customFormat="1" customHeight="1" spans="1:1">
      <c r="A30" s="305"/>
    </row>
    <row r="31" s="287" customFormat="1" customHeight="1" spans="1:1">
      <c r="A31" s="305"/>
    </row>
  </sheetData>
  <mergeCells count="7">
    <mergeCell ref="A1:H1"/>
    <mergeCell ref="C5:D5"/>
    <mergeCell ref="E5:F5"/>
    <mergeCell ref="A5:A6"/>
    <mergeCell ref="B5:B6"/>
    <mergeCell ref="G5:G6"/>
    <mergeCell ref="H5:H6"/>
  </mergeCells>
  <printOptions horizontalCentered="1"/>
  <pageMargins left="0.748031496062992" right="0.748031496062992" top="0.78740157480315" bottom="0.590551181102362" header="1.37795275590551" footer="0.511811023622047"/>
  <pageSetup paperSize="9" orientation="landscape" blackAndWhite="1" useFirstPageNumber="1"/>
  <headerFooter scaleWithDoc="0">
    <oddHeader>&amp;R&amp;"宋体,常规"&amp;10第&amp;"Arial Narrow,常规"&amp;P&amp;"宋体,常规"页，共&amp;"Arial Narrow,常规"&amp;N&amp;"宋体,常规"页</oddHeader>
  </headerFooter>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indexed="45"/>
  </sheetPr>
  <dimension ref="A1:AB60"/>
  <sheetViews>
    <sheetView workbookViewId="0">
      <selection activeCell="F11" sqref="F11"/>
    </sheetView>
  </sheetViews>
  <sheetFormatPr defaultColWidth="9" defaultRowHeight="15.75" customHeight="1"/>
  <cols>
    <col min="1" max="1" width="4.625" style="13" customWidth="1"/>
    <col min="2" max="2" width="11.125" style="13" customWidth="1"/>
    <col min="3" max="3" width="13.625" style="13" customWidth="1"/>
    <col min="4" max="4" width="16.375" style="13" customWidth="1"/>
    <col min="5" max="5" width="7.375" style="13" customWidth="1"/>
    <col min="6" max="6" width="6.375" style="13" customWidth="1"/>
    <col min="7" max="7" width="4.5" style="13" customWidth="1"/>
    <col min="8" max="8" width="7.625" style="13" customWidth="1"/>
    <col min="9" max="15" width="7.625" style="13" customWidth="1" outlineLevel="1"/>
    <col min="16" max="16" width="7.125" style="13" customWidth="1"/>
    <col min="17" max="18" width="7.125" style="13" customWidth="1" outlineLevel="1"/>
    <col min="19" max="20" width="9.125" style="13" customWidth="1"/>
    <col min="21" max="21" width="10.875" style="13" customWidth="1" outlineLevel="1"/>
    <col min="22" max="22" width="9.125" style="13" customWidth="1"/>
    <col min="23" max="23" width="7" style="13" customWidth="1"/>
    <col min="24" max="24" width="9.125" style="13" customWidth="1"/>
    <col min="25" max="25" width="7.625" style="13" customWidth="1"/>
    <col min="26" max="26" width="7.125" style="13" customWidth="1"/>
    <col min="27" max="27" width="6" style="13" customWidth="1"/>
    <col min="28" max="28" width="14.5" style="13" customWidth="1"/>
    <col min="29" max="16384" width="9" style="13"/>
  </cols>
  <sheetData>
    <row r="1" s="11" customFormat="1" ht="25.5" customHeight="1" spans="1:27">
      <c r="A1" s="14" t="s">
        <v>747</v>
      </c>
      <c r="B1" s="15"/>
      <c r="C1" s="15"/>
      <c r="D1" s="15"/>
      <c r="E1" s="15"/>
      <c r="F1" s="15"/>
      <c r="G1" s="15"/>
      <c r="H1" s="15"/>
      <c r="I1" s="15"/>
      <c r="J1" s="15"/>
      <c r="K1" s="15"/>
      <c r="L1" s="15"/>
      <c r="M1" s="15"/>
      <c r="N1" s="15"/>
      <c r="O1" s="15"/>
      <c r="P1" s="15"/>
      <c r="Q1" s="15"/>
      <c r="R1" s="15"/>
      <c r="S1" s="15"/>
      <c r="T1" s="15"/>
      <c r="U1" s="15"/>
      <c r="V1" s="15"/>
      <c r="W1" s="15"/>
      <c r="X1" s="15"/>
      <c r="Y1" s="15"/>
      <c r="Z1" s="15"/>
      <c r="AA1" s="15"/>
    </row>
    <row r="2" s="11" customFormat="1" customHeight="1" spans="1:27">
      <c r="A2" s="264" t="s">
        <v>748</v>
      </c>
      <c r="B2" s="264"/>
      <c r="C2" s="264"/>
      <c r="D2" s="264"/>
      <c r="E2" s="264"/>
      <c r="F2" s="264"/>
      <c r="G2" s="264"/>
      <c r="H2" s="264"/>
      <c r="I2" s="264"/>
      <c r="J2" s="264"/>
      <c r="K2" s="274"/>
      <c r="L2" s="274"/>
      <c r="M2" s="274"/>
      <c r="N2" s="274"/>
      <c r="O2" s="274"/>
      <c r="P2" s="274"/>
      <c r="Q2" s="274"/>
      <c r="R2" s="274"/>
      <c r="S2" s="274"/>
      <c r="T2" s="274"/>
      <c r="U2" s="274"/>
      <c r="V2" s="274"/>
      <c r="W2" s="274"/>
      <c r="X2" s="274"/>
      <c r="Y2" s="274"/>
      <c r="Z2" s="274"/>
      <c r="AA2" s="274"/>
    </row>
    <row r="3" customHeight="1" spans="1:27">
      <c r="A3" s="22"/>
      <c r="B3" s="22"/>
      <c r="C3" s="22"/>
      <c r="D3" s="22"/>
      <c r="E3" s="22"/>
      <c r="F3" s="22"/>
      <c r="G3" s="16"/>
      <c r="H3" s="16"/>
      <c r="I3" s="16"/>
      <c r="J3" s="16"/>
      <c r="K3" s="145"/>
      <c r="L3" s="145"/>
      <c r="M3" s="145"/>
      <c r="N3" s="145"/>
      <c r="O3" s="145"/>
      <c r="P3" s="145"/>
      <c r="Q3" s="145"/>
      <c r="R3" s="145"/>
      <c r="S3" s="145"/>
      <c r="T3" s="145"/>
      <c r="U3" s="145"/>
      <c r="V3" s="145"/>
      <c r="W3" s="145"/>
      <c r="X3" s="145"/>
      <c r="Y3" s="220" t="s">
        <v>749</v>
      </c>
      <c r="Z3" s="221"/>
      <c r="AA3" s="221"/>
    </row>
    <row r="4" customHeight="1" spans="1:27">
      <c r="A4" s="19" t="str">
        <f>申报表封面!A8</f>
        <v>评估基准日：2022年4月30日</v>
      </c>
      <c r="B4" s="19"/>
      <c r="C4" s="19"/>
      <c r="D4" s="19"/>
      <c r="E4" s="19"/>
      <c r="F4" s="19"/>
      <c r="G4" s="19"/>
      <c r="H4" s="19"/>
      <c r="I4" s="19"/>
      <c r="J4" s="19"/>
      <c r="K4" s="146"/>
      <c r="L4" s="146"/>
      <c r="M4" s="146"/>
      <c r="N4" s="146"/>
      <c r="O4" s="146"/>
      <c r="P4" s="146"/>
      <c r="Q4" s="146"/>
      <c r="R4" s="146"/>
      <c r="S4" s="146"/>
      <c r="T4" s="146"/>
      <c r="U4" s="146"/>
      <c r="V4" s="146"/>
      <c r="W4" s="146"/>
      <c r="X4" s="146"/>
      <c r="Y4" s="146"/>
      <c r="Z4" s="146"/>
      <c r="AA4" s="146"/>
    </row>
    <row r="5" customHeight="1" spans="1:27">
      <c r="A5" s="45" t="str">
        <f>申报表封面!C14</f>
        <v>被评估单位（产权持有人）：哈尔滨空调股份有限公司</v>
      </c>
      <c r="B5" s="45"/>
      <c r="C5" s="45"/>
      <c r="D5" s="45"/>
      <c r="E5" s="45"/>
      <c r="F5" s="45"/>
      <c r="G5" s="22"/>
      <c r="H5" s="22"/>
      <c r="I5" s="22"/>
      <c r="J5" s="22"/>
      <c r="K5" s="82"/>
      <c r="L5" s="82"/>
      <c r="M5" s="82"/>
      <c r="N5" s="82"/>
      <c r="O5" s="82"/>
      <c r="P5" s="82"/>
      <c r="Q5" s="82"/>
      <c r="R5" s="82"/>
      <c r="S5" s="82"/>
      <c r="T5" s="82"/>
      <c r="U5" s="82"/>
      <c r="V5" s="82"/>
      <c r="W5" s="82"/>
      <c r="X5" s="82"/>
      <c r="Y5" s="82"/>
      <c r="Z5" s="82"/>
      <c r="AA5" s="154" t="s">
        <v>489</v>
      </c>
    </row>
    <row r="6" s="12" customFormat="1" ht="19.5" customHeight="1" spans="1:27">
      <c r="A6" s="24" t="s">
        <v>373</v>
      </c>
      <c r="B6" s="24" t="s">
        <v>750</v>
      </c>
      <c r="C6" s="143" t="s">
        <v>751</v>
      </c>
      <c r="D6" s="143" t="s">
        <v>752</v>
      </c>
      <c r="E6" s="24" t="s">
        <v>753</v>
      </c>
      <c r="F6" s="65" t="s">
        <v>754</v>
      </c>
      <c r="G6" s="272" t="s">
        <v>610</v>
      </c>
      <c r="H6" s="272" t="s">
        <v>755</v>
      </c>
      <c r="I6" s="272" t="s">
        <v>756</v>
      </c>
      <c r="J6" s="272" t="s">
        <v>757</v>
      </c>
      <c r="K6" s="275" t="s">
        <v>758</v>
      </c>
      <c r="L6" s="275" t="s">
        <v>759</v>
      </c>
      <c r="M6" s="275" t="s">
        <v>760</v>
      </c>
      <c r="N6" s="275" t="s">
        <v>761</v>
      </c>
      <c r="O6" s="275" t="s">
        <v>762</v>
      </c>
      <c r="P6" s="112" t="s">
        <v>763</v>
      </c>
      <c r="Q6" s="148" t="s">
        <v>764</v>
      </c>
      <c r="R6" s="139"/>
      <c r="S6" s="76" t="s">
        <v>553</v>
      </c>
      <c r="T6" s="152"/>
      <c r="U6" s="280" t="s">
        <v>765</v>
      </c>
      <c r="V6" s="27" t="s">
        <v>554</v>
      </c>
      <c r="W6" s="152"/>
      <c r="X6" s="152"/>
      <c r="Y6" s="112" t="s">
        <v>509</v>
      </c>
      <c r="Z6" s="147" t="s">
        <v>766</v>
      </c>
      <c r="AA6" s="112" t="s">
        <v>484</v>
      </c>
    </row>
    <row r="7" s="12" customFormat="1" ht="19.5" customHeight="1" spans="1:28">
      <c r="A7" s="24"/>
      <c r="B7" s="24"/>
      <c r="C7" s="144"/>
      <c r="D7" s="144"/>
      <c r="E7" s="24"/>
      <c r="F7" s="24"/>
      <c r="G7" s="273"/>
      <c r="H7" s="273"/>
      <c r="I7" s="273"/>
      <c r="J7" s="273"/>
      <c r="K7" s="276"/>
      <c r="L7" s="276"/>
      <c r="M7" s="276"/>
      <c r="N7" s="276"/>
      <c r="O7" s="276"/>
      <c r="P7" s="152"/>
      <c r="Q7" s="27" t="s">
        <v>767</v>
      </c>
      <c r="R7" s="76" t="s">
        <v>768</v>
      </c>
      <c r="S7" s="27" t="s">
        <v>767</v>
      </c>
      <c r="T7" s="76" t="s">
        <v>768</v>
      </c>
      <c r="U7" s="281"/>
      <c r="V7" s="27" t="s">
        <v>767</v>
      </c>
      <c r="W7" s="76" t="s">
        <v>769</v>
      </c>
      <c r="X7" s="76" t="s">
        <v>768</v>
      </c>
      <c r="Y7" s="152"/>
      <c r="Z7" s="198"/>
      <c r="AA7" s="152"/>
      <c r="AB7" s="76" t="s">
        <v>538</v>
      </c>
    </row>
    <row r="8" customHeight="1" spans="1:27">
      <c r="A8" s="28"/>
      <c r="B8" s="29"/>
      <c r="C8" s="29"/>
      <c r="D8" s="29"/>
      <c r="E8" s="28"/>
      <c r="F8" s="30"/>
      <c r="G8" s="30"/>
      <c r="H8" s="53"/>
      <c r="I8" s="53"/>
      <c r="J8" s="53"/>
      <c r="K8" s="277"/>
      <c r="L8" s="277"/>
      <c r="M8" s="277"/>
      <c r="N8" s="277"/>
      <c r="O8" s="277"/>
      <c r="P8" s="141">
        <f>IF(H8=0,0,ROUND(S8/H8,2))</f>
        <v>0</v>
      </c>
      <c r="Q8" s="142"/>
      <c r="R8" s="142"/>
      <c r="S8" s="140"/>
      <c r="T8" s="157"/>
      <c r="U8" s="267"/>
      <c r="V8" s="140"/>
      <c r="W8" s="169"/>
      <c r="X8" s="141">
        <f>ROUND(V8*W8,2)</f>
        <v>0</v>
      </c>
      <c r="Y8" s="141">
        <f>IF(T8=0,0,ROUND((X8-T8)/T8*100,2))</f>
        <v>0</v>
      </c>
      <c r="Z8" s="141">
        <f>IF(H8=0,0,ROUND(V8/H8,2))</f>
        <v>0</v>
      </c>
      <c r="AA8" s="193"/>
    </row>
    <row r="9" customHeight="1" spans="1:27">
      <c r="A9" s="28"/>
      <c r="B9" s="29"/>
      <c r="C9" s="29"/>
      <c r="D9" s="29"/>
      <c r="E9" s="28"/>
      <c r="F9" s="30"/>
      <c r="G9" s="30"/>
      <c r="H9" s="53"/>
      <c r="I9" s="53"/>
      <c r="J9" s="53"/>
      <c r="K9" s="277"/>
      <c r="L9" s="277"/>
      <c r="M9" s="277"/>
      <c r="N9" s="277"/>
      <c r="O9" s="277"/>
      <c r="P9" s="141">
        <f t="shared" ref="P9:P32" si="0">IF(H9=0,0,ROUND(S9/H9,2))</f>
        <v>0</v>
      </c>
      <c r="Q9" s="142"/>
      <c r="R9" s="142"/>
      <c r="S9" s="140"/>
      <c r="T9" s="157"/>
      <c r="U9" s="267"/>
      <c r="V9" s="140"/>
      <c r="W9" s="169"/>
      <c r="X9" s="141">
        <f t="shared" ref="X9:X32" si="1">ROUND(V9*W9,2)</f>
        <v>0</v>
      </c>
      <c r="Y9" s="141">
        <f t="shared" ref="Y9:Y35" si="2">IF(T9=0,0,ROUND((X9-T9)/T9*100,2))</f>
        <v>0</v>
      </c>
      <c r="Z9" s="141">
        <f t="shared" ref="Z9:Z32" si="3">IF(H9=0,0,ROUND(V9/H9,2))</f>
        <v>0</v>
      </c>
      <c r="AA9" s="193"/>
    </row>
    <row r="10" customHeight="1" spans="1:27">
      <c r="A10" s="28"/>
      <c r="B10" s="29"/>
      <c r="C10" s="29"/>
      <c r="D10" s="29"/>
      <c r="E10" s="28"/>
      <c r="F10" s="30"/>
      <c r="G10" s="30"/>
      <c r="H10" s="53"/>
      <c r="I10" s="53"/>
      <c r="J10" s="53"/>
      <c r="K10" s="277"/>
      <c r="L10" s="277"/>
      <c r="M10" s="277"/>
      <c r="N10" s="277"/>
      <c r="O10" s="277"/>
      <c r="P10" s="141">
        <f t="shared" si="0"/>
        <v>0</v>
      </c>
      <c r="Q10" s="142"/>
      <c r="R10" s="142"/>
      <c r="S10" s="140"/>
      <c r="T10" s="157"/>
      <c r="U10" s="267"/>
      <c r="V10" s="140"/>
      <c r="W10" s="169"/>
      <c r="X10" s="141">
        <f t="shared" si="1"/>
        <v>0</v>
      </c>
      <c r="Y10" s="141">
        <f t="shared" si="2"/>
        <v>0</v>
      </c>
      <c r="Z10" s="141">
        <f t="shared" si="3"/>
        <v>0</v>
      </c>
      <c r="AA10" s="193"/>
    </row>
    <row r="11" customHeight="1" spans="1:27">
      <c r="A11" s="28"/>
      <c r="B11" s="29"/>
      <c r="C11" s="29"/>
      <c r="D11" s="29"/>
      <c r="E11" s="28"/>
      <c r="F11" s="30"/>
      <c r="G11" s="30"/>
      <c r="H11" s="53"/>
      <c r="I11" s="53"/>
      <c r="J11" s="53"/>
      <c r="K11" s="277"/>
      <c r="L11" s="277"/>
      <c r="M11" s="277"/>
      <c r="N11" s="277"/>
      <c r="O11" s="277"/>
      <c r="P11" s="141">
        <f t="shared" si="0"/>
        <v>0</v>
      </c>
      <c r="Q11" s="142"/>
      <c r="R11" s="142"/>
      <c r="S11" s="140"/>
      <c r="T11" s="157"/>
      <c r="U11" s="267"/>
      <c r="V11" s="140"/>
      <c r="W11" s="169"/>
      <c r="X11" s="141">
        <f t="shared" si="1"/>
        <v>0</v>
      </c>
      <c r="Y11" s="141">
        <f t="shared" si="2"/>
        <v>0</v>
      </c>
      <c r="Z11" s="141">
        <f t="shared" si="3"/>
        <v>0</v>
      </c>
      <c r="AA11" s="193"/>
    </row>
    <row r="12" customHeight="1" spans="1:27">
      <c r="A12" s="28"/>
      <c r="B12" s="29"/>
      <c r="C12" s="29"/>
      <c r="D12" s="29"/>
      <c r="E12" s="28"/>
      <c r="F12" s="30"/>
      <c r="G12" s="30"/>
      <c r="H12" s="53"/>
      <c r="I12" s="53"/>
      <c r="J12" s="53"/>
      <c r="K12" s="277"/>
      <c r="L12" s="277"/>
      <c r="M12" s="277"/>
      <c r="N12" s="277"/>
      <c r="O12" s="277"/>
      <c r="P12" s="141">
        <f t="shared" si="0"/>
        <v>0</v>
      </c>
      <c r="Q12" s="142"/>
      <c r="R12" s="142"/>
      <c r="S12" s="140"/>
      <c r="T12" s="157"/>
      <c r="U12" s="267"/>
      <c r="V12" s="140"/>
      <c r="W12" s="169"/>
      <c r="X12" s="141">
        <f t="shared" si="1"/>
        <v>0</v>
      </c>
      <c r="Y12" s="141">
        <f t="shared" si="2"/>
        <v>0</v>
      </c>
      <c r="Z12" s="141">
        <f t="shared" si="3"/>
        <v>0</v>
      </c>
      <c r="AA12" s="193"/>
    </row>
    <row r="13" customHeight="1" spans="1:27">
      <c r="A13" s="28"/>
      <c r="B13" s="29"/>
      <c r="C13" s="29"/>
      <c r="D13" s="29"/>
      <c r="E13" s="28"/>
      <c r="F13" s="30"/>
      <c r="G13" s="30"/>
      <c r="H13" s="53"/>
      <c r="I13" s="53"/>
      <c r="J13" s="53"/>
      <c r="K13" s="277"/>
      <c r="L13" s="277"/>
      <c r="M13" s="277"/>
      <c r="N13" s="277"/>
      <c r="O13" s="277"/>
      <c r="P13" s="141">
        <f t="shared" si="0"/>
        <v>0</v>
      </c>
      <c r="Q13" s="142"/>
      <c r="R13" s="142"/>
      <c r="S13" s="140"/>
      <c r="T13" s="157"/>
      <c r="U13" s="267"/>
      <c r="V13" s="140"/>
      <c r="W13" s="169"/>
      <c r="X13" s="141">
        <f t="shared" si="1"/>
        <v>0</v>
      </c>
      <c r="Y13" s="141">
        <f t="shared" si="2"/>
        <v>0</v>
      </c>
      <c r="Z13" s="141">
        <f t="shared" si="3"/>
        <v>0</v>
      </c>
      <c r="AA13" s="193"/>
    </row>
    <row r="14" customHeight="1" spans="1:27">
      <c r="A14" s="28"/>
      <c r="B14" s="29"/>
      <c r="C14" s="29"/>
      <c r="D14" s="29"/>
      <c r="E14" s="28"/>
      <c r="F14" s="30"/>
      <c r="G14" s="30"/>
      <c r="H14" s="53"/>
      <c r="I14" s="53"/>
      <c r="J14" s="53"/>
      <c r="K14" s="277"/>
      <c r="L14" s="277"/>
      <c r="M14" s="277"/>
      <c r="N14" s="277"/>
      <c r="O14" s="277"/>
      <c r="P14" s="141">
        <f t="shared" si="0"/>
        <v>0</v>
      </c>
      <c r="Q14" s="142"/>
      <c r="R14" s="142"/>
      <c r="S14" s="140"/>
      <c r="T14" s="157"/>
      <c r="U14" s="267"/>
      <c r="V14" s="140"/>
      <c r="W14" s="169"/>
      <c r="X14" s="141">
        <f t="shared" si="1"/>
        <v>0</v>
      </c>
      <c r="Y14" s="141">
        <f t="shared" si="2"/>
        <v>0</v>
      </c>
      <c r="Z14" s="141">
        <f t="shared" si="3"/>
        <v>0</v>
      </c>
      <c r="AA14" s="193"/>
    </row>
    <row r="15" customHeight="1" spans="1:27">
      <c r="A15" s="28"/>
      <c r="B15" s="29"/>
      <c r="C15" s="29"/>
      <c r="D15" s="29"/>
      <c r="E15" s="28"/>
      <c r="F15" s="30"/>
      <c r="G15" s="30"/>
      <c r="H15" s="53"/>
      <c r="I15" s="53"/>
      <c r="J15" s="53"/>
      <c r="K15" s="277"/>
      <c r="L15" s="277"/>
      <c r="M15" s="277"/>
      <c r="N15" s="277"/>
      <c r="O15" s="277"/>
      <c r="P15" s="141">
        <f t="shared" si="0"/>
        <v>0</v>
      </c>
      <c r="Q15" s="142"/>
      <c r="R15" s="142"/>
      <c r="S15" s="140"/>
      <c r="T15" s="157"/>
      <c r="U15" s="267"/>
      <c r="V15" s="140"/>
      <c r="W15" s="169"/>
      <c r="X15" s="141">
        <f t="shared" si="1"/>
        <v>0</v>
      </c>
      <c r="Y15" s="141">
        <f t="shared" si="2"/>
        <v>0</v>
      </c>
      <c r="Z15" s="141">
        <f t="shared" si="3"/>
        <v>0</v>
      </c>
      <c r="AA15" s="193"/>
    </row>
    <row r="16" customHeight="1" spans="1:27">
      <c r="A16" s="28"/>
      <c r="B16" s="29"/>
      <c r="C16" s="29"/>
      <c r="D16" s="29"/>
      <c r="E16" s="28"/>
      <c r="F16" s="30"/>
      <c r="G16" s="30"/>
      <c r="H16" s="53"/>
      <c r="I16" s="53"/>
      <c r="J16" s="53"/>
      <c r="K16" s="277"/>
      <c r="L16" s="277"/>
      <c r="M16" s="277"/>
      <c r="N16" s="277"/>
      <c r="O16" s="277"/>
      <c r="P16" s="141">
        <f t="shared" si="0"/>
        <v>0</v>
      </c>
      <c r="Q16" s="142"/>
      <c r="R16" s="142"/>
      <c r="S16" s="140"/>
      <c r="T16" s="157"/>
      <c r="U16" s="267"/>
      <c r="V16" s="140"/>
      <c r="W16" s="169"/>
      <c r="X16" s="141">
        <f t="shared" si="1"/>
        <v>0</v>
      </c>
      <c r="Y16" s="141">
        <f t="shared" si="2"/>
        <v>0</v>
      </c>
      <c r="Z16" s="141">
        <f t="shared" si="3"/>
        <v>0</v>
      </c>
      <c r="AA16" s="193"/>
    </row>
    <row r="17" customHeight="1" spans="1:27">
      <c r="A17" s="28"/>
      <c r="B17" s="29"/>
      <c r="C17" s="29"/>
      <c r="D17" s="29"/>
      <c r="E17" s="28"/>
      <c r="F17" s="30"/>
      <c r="G17" s="30"/>
      <c r="H17" s="53"/>
      <c r="I17" s="53"/>
      <c r="J17" s="53"/>
      <c r="K17" s="277"/>
      <c r="L17" s="277"/>
      <c r="M17" s="277"/>
      <c r="N17" s="277"/>
      <c r="O17" s="277"/>
      <c r="P17" s="141">
        <f t="shared" si="0"/>
        <v>0</v>
      </c>
      <c r="Q17" s="142"/>
      <c r="R17" s="142"/>
      <c r="S17" s="140"/>
      <c r="T17" s="157"/>
      <c r="U17" s="267"/>
      <c r="V17" s="140"/>
      <c r="W17" s="169"/>
      <c r="X17" s="141">
        <f t="shared" si="1"/>
        <v>0</v>
      </c>
      <c r="Y17" s="141">
        <f t="shared" si="2"/>
        <v>0</v>
      </c>
      <c r="Z17" s="141">
        <f t="shared" si="3"/>
        <v>0</v>
      </c>
      <c r="AA17" s="193"/>
    </row>
    <row r="18" customHeight="1" spans="1:27">
      <c r="A18" s="28"/>
      <c r="B18" s="29"/>
      <c r="C18" s="29"/>
      <c r="D18" s="29"/>
      <c r="E18" s="28"/>
      <c r="F18" s="30"/>
      <c r="G18" s="30"/>
      <c r="H18" s="53"/>
      <c r="I18" s="53"/>
      <c r="J18" s="53"/>
      <c r="K18" s="277"/>
      <c r="L18" s="277"/>
      <c r="M18" s="277"/>
      <c r="N18" s="277"/>
      <c r="O18" s="277"/>
      <c r="P18" s="141">
        <f t="shared" si="0"/>
        <v>0</v>
      </c>
      <c r="Q18" s="142"/>
      <c r="R18" s="142"/>
      <c r="S18" s="140"/>
      <c r="T18" s="157"/>
      <c r="U18" s="267"/>
      <c r="V18" s="140"/>
      <c r="W18" s="169"/>
      <c r="X18" s="141">
        <f t="shared" si="1"/>
        <v>0</v>
      </c>
      <c r="Y18" s="141">
        <f t="shared" si="2"/>
        <v>0</v>
      </c>
      <c r="Z18" s="141">
        <f t="shared" si="3"/>
        <v>0</v>
      </c>
      <c r="AA18" s="193"/>
    </row>
    <row r="19" customHeight="1" spans="1:27">
      <c r="A19" s="28"/>
      <c r="B19" s="29"/>
      <c r="C19" s="29"/>
      <c r="D19" s="29"/>
      <c r="E19" s="28"/>
      <c r="F19" s="30"/>
      <c r="G19" s="30"/>
      <c r="H19" s="53"/>
      <c r="I19" s="53"/>
      <c r="J19" s="53"/>
      <c r="K19" s="277"/>
      <c r="L19" s="277"/>
      <c r="M19" s="277"/>
      <c r="N19" s="277"/>
      <c r="O19" s="277"/>
      <c r="P19" s="141">
        <f t="shared" si="0"/>
        <v>0</v>
      </c>
      <c r="Q19" s="142"/>
      <c r="R19" s="142"/>
      <c r="S19" s="140"/>
      <c r="T19" s="157"/>
      <c r="U19" s="267"/>
      <c r="V19" s="140"/>
      <c r="W19" s="169"/>
      <c r="X19" s="141">
        <f t="shared" si="1"/>
        <v>0</v>
      </c>
      <c r="Y19" s="141">
        <f t="shared" si="2"/>
        <v>0</v>
      </c>
      <c r="Z19" s="141">
        <f t="shared" si="3"/>
        <v>0</v>
      </c>
      <c r="AA19" s="193"/>
    </row>
    <row r="20" customHeight="1" spans="1:27">
      <c r="A20" s="28"/>
      <c r="B20" s="29"/>
      <c r="C20" s="29"/>
      <c r="D20" s="29"/>
      <c r="E20" s="28"/>
      <c r="F20" s="30"/>
      <c r="G20" s="30"/>
      <c r="H20" s="53"/>
      <c r="I20" s="53"/>
      <c r="J20" s="53"/>
      <c r="K20" s="277"/>
      <c r="L20" s="277"/>
      <c r="M20" s="277"/>
      <c r="N20" s="277"/>
      <c r="O20" s="277"/>
      <c r="P20" s="141">
        <f t="shared" si="0"/>
        <v>0</v>
      </c>
      <c r="Q20" s="142"/>
      <c r="R20" s="142"/>
      <c r="S20" s="140"/>
      <c r="T20" s="157"/>
      <c r="U20" s="267"/>
      <c r="V20" s="140"/>
      <c r="W20" s="169"/>
      <c r="X20" s="141">
        <f t="shared" si="1"/>
        <v>0</v>
      </c>
      <c r="Y20" s="141">
        <f t="shared" si="2"/>
        <v>0</v>
      </c>
      <c r="Z20" s="141">
        <f t="shared" si="3"/>
        <v>0</v>
      </c>
      <c r="AA20" s="193"/>
    </row>
    <row r="21" customHeight="1" spans="1:27">
      <c r="A21" s="28"/>
      <c r="B21" s="29"/>
      <c r="C21" s="29"/>
      <c r="D21" s="29"/>
      <c r="E21" s="28"/>
      <c r="F21" s="30"/>
      <c r="G21" s="30"/>
      <c r="H21" s="53"/>
      <c r="I21" s="53"/>
      <c r="J21" s="53"/>
      <c r="K21" s="277"/>
      <c r="L21" s="277"/>
      <c r="M21" s="277"/>
      <c r="N21" s="277"/>
      <c r="O21" s="277"/>
      <c r="P21" s="141">
        <f t="shared" si="0"/>
        <v>0</v>
      </c>
      <c r="Q21" s="142"/>
      <c r="R21" s="142"/>
      <c r="S21" s="140"/>
      <c r="T21" s="157"/>
      <c r="U21" s="267"/>
      <c r="V21" s="140"/>
      <c r="W21" s="169"/>
      <c r="X21" s="141">
        <f t="shared" si="1"/>
        <v>0</v>
      </c>
      <c r="Y21" s="141">
        <f t="shared" si="2"/>
        <v>0</v>
      </c>
      <c r="Z21" s="141">
        <f t="shared" si="3"/>
        <v>0</v>
      </c>
      <c r="AA21" s="193"/>
    </row>
    <row r="22" customHeight="1" spans="1:27">
      <c r="A22" s="28"/>
      <c r="B22" s="29"/>
      <c r="C22" s="29"/>
      <c r="D22" s="29"/>
      <c r="E22" s="28"/>
      <c r="F22" s="30"/>
      <c r="G22" s="30"/>
      <c r="H22" s="53"/>
      <c r="I22" s="53"/>
      <c r="J22" s="53"/>
      <c r="K22" s="277"/>
      <c r="L22" s="277"/>
      <c r="M22" s="277"/>
      <c r="N22" s="277"/>
      <c r="O22" s="277"/>
      <c r="P22" s="141">
        <f t="shared" si="0"/>
        <v>0</v>
      </c>
      <c r="Q22" s="142"/>
      <c r="R22" s="142"/>
      <c r="S22" s="140"/>
      <c r="T22" s="157"/>
      <c r="U22" s="267"/>
      <c r="V22" s="140"/>
      <c r="W22" s="169"/>
      <c r="X22" s="141">
        <f t="shared" si="1"/>
        <v>0</v>
      </c>
      <c r="Y22" s="141">
        <f t="shared" si="2"/>
        <v>0</v>
      </c>
      <c r="Z22" s="141">
        <f t="shared" si="3"/>
        <v>0</v>
      </c>
      <c r="AA22" s="193"/>
    </row>
    <row r="23" customHeight="1" spans="1:27">
      <c r="A23" s="28"/>
      <c r="B23" s="29"/>
      <c r="C23" s="29"/>
      <c r="D23" s="29"/>
      <c r="E23" s="28"/>
      <c r="F23" s="30"/>
      <c r="G23" s="30"/>
      <c r="H23" s="53"/>
      <c r="I23" s="53"/>
      <c r="J23" s="53"/>
      <c r="K23" s="277"/>
      <c r="L23" s="277"/>
      <c r="M23" s="277"/>
      <c r="N23" s="277"/>
      <c r="O23" s="277"/>
      <c r="P23" s="141">
        <f t="shared" si="0"/>
        <v>0</v>
      </c>
      <c r="Q23" s="142"/>
      <c r="R23" s="142"/>
      <c r="S23" s="140"/>
      <c r="T23" s="157"/>
      <c r="U23" s="267"/>
      <c r="V23" s="140"/>
      <c r="W23" s="169"/>
      <c r="X23" s="141">
        <f t="shared" si="1"/>
        <v>0</v>
      </c>
      <c r="Y23" s="141">
        <f t="shared" si="2"/>
        <v>0</v>
      </c>
      <c r="Z23" s="141">
        <f t="shared" si="3"/>
        <v>0</v>
      </c>
      <c r="AA23" s="193"/>
    </row>
    <row r="24" customHeight="1" spans="1:27">
      <c r="A24" s="28"/>
      <c r="B24" s="29"/>
      <c r="C24" s="29"/>
      <c r="D24" s="29"/>
      <c r="E24" s="28"/>
      <c r="F24" s="30"/>
      <c r="G24" s="30"/>
      <c r="H24" s="53"/>
      <c r="I24" s="53"/>
      <c r="J24" s="53"/>
      <c r="K24" s="277"/>
      <c r="L24" s="277"/>
      <c r="M24" s="277"/>
      <c r="N24" s="277"/>
      <c r="O24" s="277"/>
      <c r="P24" s="141">
        <f t="shared" si="0"/>
        <v>0</v>
      </c>
      <c r="Q24" s="142"/>
      <c r="R24" s="142"/>
      <c r="S24" s="140"/>
      <c r="T24" s="157"/>
      <c r="U24" s="267"/>
      <c r="V24" s="140"/>
      <c r="W24" s="169"/>
      <c r="X24" s="141">
        <f t="shared" si="1"/>
        <v>0</v>
      </c>
      <c r="Y24" s="141">
        <f t="shared" si="2"/>
        <v>0</v>
      </c>
      <c r="Z24" s="141">
        <f t="shared" si="3"/>
        <v>0</v>
      </c>
      <c r="AA24" s="193"/>
    </row>
    <row r="25" customHeight="1" spans="1:27">
      <c r="A25" s="28"/>
      <c r="B25" s="29"/>
      <c r="C25" s="29"/>
      <c r="D25" s="29"/>
      <c r="E25" s="28"/>
      <c r="F25" s="30"/>
      <c r="G25" s="30"/>
      <c r="H25" s="53"/>
      <c r="I25" s="53"/>
      <c r="J25" s="53"/>
      <c r="K25" s="277"/>
      <c r="L25" s="277"/>
      <c r="M25" s="277"/>
      <c r="N25" s="277"/>
      <c r="O25" s="277"/>
      <c r="P25" s="141">
        <f t="shared" si="0"/>
        <v>0</v>
      </c>
      <c r="Q25" s="142"/>
      <c r="R25" s="142"/>
      <c r="S25" s="140"/>
      <c r="T25" s="157"/>
      <c r="U25" s="267"/>
      <c r="V25" s="140"/>
      <c r="W25" s="169"/>
      <c r="X25" s="141">
        <f t="shared" si="1"/>
        <v>0</v>
      </c>
      <c r="Y25" s="141">
        <f t="shared" si="2"/>
        <v>0</v>
      </c>
      <c r="Z25" s="141">
        <f t="shared" si="3"/>
        <v>0</v>
      </c>
      <c r="AA25" s="193"/>
    </row>
    <row r="26" customHeight="1" spans="1:27">
      <c r="A26" s="28"/>
      <c r="B26" s="29"/>
      <c r="C26" s="29"/>
      <c r="D26" s="29"/>
      <c r="E26" s="28"/>
      <c r="F26" s="30"/>
      <c r="G26" s="30"/>
      <c r="H26" s="53"/>
      <c r="I26" s="53"/>
      <c r="J26" s="53"/>
      <c r="K26" s="277"/>
      <c r="L26" s="277"/>
      <c r="M26" s="277"/>
      <c r="N26" s="277"/>
      <c r="O26" s="277"/>
      <c r="P26" s="141">
        <f t="shared" si="0"/>
        <v>0</v>
      </c>
      <c r="Q26" s="142"/>
      <c r="R26" s="142"/>
      <c r="S26" s="140"/>
      <c r="T26" s="157"/>
      <c r="U26" s="267"/>
      <c r="V26" s="140"/>
      <c r="W26" s="169"/>
      <c r="X26" s="141">
        <f t="shared" si="1"/>
        <v>0</v>
      </c>
      <c r="Y26" s="141">
        <f t="shared" si="2"/>
        <v>0</v>
      </c>
      <c r="Z26" s="141">
        <f t="shared" si="3"/>
        <v>0</v>
      </c>
      <c r="AA26" s="193"/>
    </row>
    <row r="27" customHeight="1" spans="1:27">
      <c r="A27" s="28"/>
      <c r="B27" s="29"/>
      <c r="C27" s="29"/>
      <c r="D27" s="29"/>
      <c r="E27" s="28"/>
      <c r="F27" s="30"/>
      <c r="G27" s="30"/>
      <c r="H27" s="53"/>
      <c r="I27" s="53"/>
      <c r="J27" s="53"/>
      <c r="K27" s="277"/>
      <c r="L27" s="277"/>
      <c r="M27" s="277"/>
      <c r="N27" s="277"/>
      <c r="O27" s="277"/>
      <c r="P27" s="141">
        <f t="shared" si="0"/>
        <v>0</v>
      </c>
      <c r="Q27" s="142"/>
      <c r="R27" s="142"/>
      <c r="S27" s="140"/>
      <c r="T27" s="157"/>
      <c r="U27" s="267"/>
      <c r="V27" s="140"/>
      <c r="W27" s="169"/>
      <c r="X27" s="141">
        <f t="shared" si="1"/>
        <v>0</v>
      </c>
      <c r="Y27" s="141">
        <f t="shared" si="2"/>
        <v>0</v>
      </c>
      <c r="Z27" s="141">
        <f t="shared" si="3"/>
        <v>0</v>
      </c>
      <c r="AA27" s="193"/>
    </row>
    <row r="28" customHeight="1" spans="1:27">
      <c r="A28" s="28"/>
      <c r="B28" s="29"/>
      <c r="C28" s="29"/>
      <c r="D28" s="29"/>
      <c r="E28" s="28"/>
      <c r="F28" s="30"/>
      <c r="G28" s="30"/>
      <c r="H28" s="53"/>
      <c r="I28" s="53"/>
      <c r="J28" s="53"/>
      <c r="K28" s="277"/>
      <c r="L28" s="277"/>
      <c r="M28" s="277"/>
      <c r="N28" s="277"/>
      <c r="O28" s="277"/>
      <c r="P28" s="141">
        <f t="shared" si="0"/>
        <v>0</v>
      </c>
      <c r="Q28" s="142"/>
      <c r="R28" s="142"/>
      <c r="S28" s="140"/>
      <c r="T28" s="157"/>
      <c r="U28" s="267"/>
      <c r="V28" s="140"/>
      <c r="W28" s="169"/>
      <c r="X28" s="141">
        <f t="shared" si="1"/>
        <v>0</v>
      </c>
      <c r="Y28" s="141">
        <f t="shared" si="2"/>
        <v>0</v>
      </c>
      <c r="Z28" s="141">
        <f t="shared" si="3"/>
        <v>0</v>
      </c>
      <c r="AA28" s="193"/>
    </row>
    <row r="29" customHeight="1" spans="1:27">
      <c r="A29" s="28"/>
      <c r="B29" s="29"/>
      <c r="C29" s="29"/>
      <c r="D29" s="29"/>
      <c r="E29" s="28"/>
      <c r="F29" s="30"/>
      <c r="G29" s="30"/>
      <c r="H29" s="53"/>
      <c r="I29" s="53"/>
      <c r="J29" s="53"/>
      <c r="K29" s="277"/>
      <c r="L29" s="277"/>
      <c r="M29" s="277"/>
      <c r="N29" s="277"/>
      <c r="O29" s="277"/>
      <c r="P29" s="141">
        <f t="shared" si="0"/>
        <v>0</v>
      </c>
      <c r="Q29" s="142"/>
      <c r="R29" s="142"/>
      <c r="S29" s="140"/>
      <c r="T29" s="157"/>
      <c r="U29" s="267"/>
      <c r="V29" s="140"/>
      <c r="W29" s="169"/>
      <c r="X29" s="141">
        <f t="shared" si="1"/>
        <v>0</v>
      </c>
      <c r="Y29" s="141">
        <f t="shared" si="2"/>
        <v>0</v>
      </c>
      <c r="Z29" s="141">
        <f t="shared" si="3"/>
        <v>0</v>
      </c>
      <c r="AA29" s="193"/>
    </row>
    <row r="30" customHeight="1" spans="1:27">
      <c r="A30" s="28"/>
      <c r="B30" s="29"/>
      <c r="C30" s="29"/>
      <c r="D30" s="29"/>
      <c r="E30" s="28"/>
      <c r="F30" s="30"/>
      <c r="G30" s="30"/>
      <c r="H30" s="53"/>
      <c r="I30" s="53"/>
      <c r="J30" s="53"/>
      <c r="K30" s="277"/>
      <c r="L30" s="277"/>
      <c r="M30" s="277"/>
      <c r="N30" s="277"/>
      <c r="O30" s="277"/>
      <c r="P30" s="141">
        <f t="shared" si="0"/>
        <v>0</v>
      </c>
      <c r="Q30" s="142"/>
      <c r="R30" s="142"/>
      <c r="S30" s="140"/>
      <c r="T30" s="157"/>
      <c r="U30" s="267"/>
      <c r="V30" s="140"/>
      <c r="W30" s="169"/>
      <c r="X30" s="141">
        <f t="shared" si="1"/>
        <v>0</v>
      </c>
      <c r="Y30" s="141">
        <f t="shared" si="2"/>
        <v>0</v>
      </c>
      <c r="Z30" s="141">
        <f t="shared" si="3"/>
        <v>0</v>
      </c>
      <c r="AA30" s="193"/>
    </row>
    <row r="31" customHeight="1" spans="1:27">
      <c r="A31" s="28"/>
      <c r="B31" s="29"/>
      <c r="C31" s="29"/>
      <c r="D31" s="29"/>
      <c r="E31" s="28"/>
      <c r="F31" s="30"/>
      <c r="G31" s="30"/>
      <c r="H31" s="53"/>
      <c r="I31" s="53"/>
      <c r="J31" s="53"/>
      <c r="K31" s="277"/>
      <c r="L31" s="277"/>
      <c r="M31" s="277"/>
      <c r="N31" s="277"/>
      <c r="O31" s="277"/>
      <c r="P31" s="141">
        <f t="shared" si="0"/>
        <v>0</v>
      </c>
      <c r="Q31" s="142"/>
      <c r="R31" s="142"/>
      <c r="S31" s="140"/>
      <c r="T31" s="157"/>
      <c r="U31" s="267"/>
      <c r="V31" s="140"/>
      <c r="W31" s="169"/>
      <c r="X31" s="141">
        <f t="shared" si="1"/>
        <v>0</v>
      </c>
      <c r="Y31" s="141">
        <f t="shared" si="2"/>
        <v>0</v>
      </c>
      <c r="Z31" s="141">
        <f t="shared" si="3"/>
        <v>0</v>
      </c>
      <c r="AA31" s="193"/>
    </row>
    <row r="32" customHeight="1" spans="1:27">
      <c r="A32" s="28"/>
      <c r="B32" s="33" t="s">
        <v>475</v>
      </c>
      <c r="C32" s="29"/>
      <c r="D32" s="29"/>
      <c r="E32" s="28"/>
      <c r="F32" s="30"/>
      <c r="G32" s="30"/>
      <c r="H32" s="53"/>
      <c r="I32" s="53"/>
      <c r="J32" s="53"/>
      <c r="K32" s="277"/>
      <c r="L32" s="277"/>
      <c r="M32" s="277"/>
      <c r="N32" s="277"/>
      <c r="O32" s="277"/>
      <c r="P32" s="141">
        <f t="shared" si="0"/>
        <v>0</v>
      </c>
      <c r="Q32" s="142"/>
      <c r="R32" s="142"/>
      <c r="S32" s="140"/>
      <c r="T32" s="157"/>
      <c r="U32" s="267"/>
      <c r="V32" s="140"/>
      <c r="W32" s="169"/>
      <c r="X32" s="141">
        <f t="shared" si="1"/>
        <v>0</v>
      </c>
      <c r="Y32" s="141">
        <f t="shared" si="2"/>
        <v>0</v>
      </c>
      <c r="Z32" s="141">
        <f t="shared" si="3"/>
        <v>0</v>
      </c>
      <c r="AA32" s="193"/>
    </row>
    <row r="33" customHeight="1" spans="1:27">
      <c r="A33" s="34" t="s">
        <v>539</v>
      </c>
      <c r="B33" s="270"/>
      <c r="C33" s="160"/>
      <c r="D33" s="160"/>
      <c r="E33" s="24"/>
      <c r="F33" s="35"/>
      <c r="G33" s="35"/>
      <c r="H33" s="203"/>
      <c r="I33" s="203"/>
      <c r="J33" s="203"/>
      <c r="K33" s="278"/>
      <c r="L33" s="278"/>
      <c r="M33" s="278"/>
      <c r="N33" s="278"/>
      <c r="O33" s="278"/>
      <c r="P33" s="141" t="s">
        <v>455</v>
      </c>
      <c r="Q33" s="142">
        <f>SUM(Q8:Q32)</f>
        <v>0</v>
      </c>
      <c r="R33" s="142">
        <f>SUM(R8:R32)</f>
        <v>0</v>
      </c>
      <c r="S33" s="142">
        <f>SUM(S8:S32)</f>
        <v>0</v>
      </c>
      <c r="T33" s="142">
        <f>SUM(T8:T32)</f>
        <v>0</v>
      </c>
      <c r="U33" s="268"/>
      <c r="V33" s="142">
        <f>SUM(V8:V32)</f>
        <v>0</v>
      </c>
      <c r="W33" s="142"/>
      <c r="X33" s="142">
        <f>SUM(X8:X32)</f>
        <v>0</v>
      </c>
      <c r="Y33" s="141">
        <f t="shared" si="2"/>
        <v>0</v>
      </c>
      <c r="Z33" s="141"/>
      <c r="AA33" s="207"/>
    </row>
    <row r="34" customHeight="1" spans="1:27">
      <c r="A34" s="34" t="s">
        <v>770</v>
      </c>
      <c r="B34" s="137"/>
      <c r="C34" s="26"/>
      <c r="D34" s="106"/>
      <c r="E34" s="28"/>
      <c r="F34" s="30"/>
      <c r="G34" s="30"/>
      <c r="H34" s="53"/>
      <c r="I34" s="53"/>
      <c r="J34" s="53"/>
      <c r="K34" s="277"/>
      <c r="L34" s="277"/>
      <c r="M34" s="277"/>
      <c r="N34" s="277"/>
      <c r="O34" s="277"/>
      <c r="P34" s="157"/>
      <c r="Q34" s="140"/>
      <c r="R34" s="140"/>
      <c r="S34" s="140"/>
      <c r="T34" s="157"/>
      <c r="U34" s="267"/>
      <c r="V34" s="140"/>
      <c r="W34" s="169"/>
      <c r="X34" s="157"/>
      <c r="Y34" s="141"/>
      <c r="Z34" s="157"/>
      <c r="AA34" s="193"/>
    </row>
    <row r="35" customHeight="1" spans="1:27">
      <c r="A35" s="34" t="s">
        <v>500</v>
      </c>
      <c r="B35" s="137"/>
      <c r="C35" s="26"/>
      <c r="D35" s="26"/>
      <c r="E35" s="24"/>
      <c r="F35" s="35"/>
      <c r="G35" s="35"/>
      <c r="H35" s="37"/>
      <c r="I35" s="37"/>
      <c r="J35" s="37"/>
      <c r="K35" s="79"/>
      <c r="L35" s="79"/>
      <c r="M35" s="79"/>
      <c r="N35" s="79"/>
      <c r="O35" s="79"/>
      <c r="P35" s="141"/>
      <c r="Q35" s="142">
        <f>Q33-Q34</f>
        <v>0</v>
      </c>
      <c r="R35" s="142">
        <f>R33-R34</f>
        <v>0</v>
      </c>
      <c r="S35" s="142">
        <f>S33-S34</f>
        <v>0</v>
      </c>
      <c r="T35" s="142">
        <f>T33-T34</f>
        <v>0</v>
      </c>
      <c r="U35" s="268"/>
      <c r="V35" s="142">
        <f>V33-V34</f>
        <v>0</v>
      </c>
      <c r="W35" s="142">
        <f>W33-W34</f>
        <v>0</v>
      </c>
      <c r="X35" s="142">
        <f>X33-X34</f>
        <v>0</v>
      </c>
      <c r="Y35" s="141">
        <f t="shared" si="2"/>
        <v>0</v>
      </c>
      <c r="Z35" s="141"/>
      <c r="AA35" s="207"/>
    </row>
    <row r="36" customHeight="1" spans="1:27">
      <c r="A36" s="38" t="str">
        <f>申报表封面!C18</f>
        <v>被评估单位填表人：</v>
      </c>
      <c r="B36" s="38"/>
      <c r="C36" s="38"/>
      <c r="D36" s="38"/>
      <c r="E36" s="88"/>
      <c r="F36" s="88"/>
      <c r="G36" s="88"/>
      <c r="H36" s="88"/>
      <c r="I36" s="88"/>
      <c r="J36" s="88"/>
      <c r="K36" s="279"/>
      <c r="L36" s="279"/>
      <c r="M36" s="279"/>
      <c r="N36" s="279"/>
      <c r="O36" s="279"/>
      <c r="P36" s="279"/>
      <c r="Q36" s="279"/>
      <c r="R36" s="279"/>
      <c r="S36" s="158" t="str">
        <f>CONCATENATE(索引!$D$6,"：",索引!$D43,"    ",索引!$E43)</f>
        <v>评估人员：    </v>
      </c>
      <c r="T36" s="80"/>
      <c r="U36" s="80"/>
      <c r="V36" s="80"/>
      <c r="W36" s="80"/>
      <c r="X36" s="279"/>
      <c r="Y36" s="279"/>
      <c r="Z36" s="279"/>
      <c r="AA36" s="279"/>
    </row>
    <row r="37" customHeight="1" spans="1:27">
      <c r="A37" s="87" t="str">
        <f>申报表封面!C20</f>
        <v>填表日期：</v>
      </c>
      <c r="B37" s="87"/>
      <c r="C37" s="87"/>
      <c r="D37" s="87"/>
      <c r="E37" s="87"/>
      <c r="F37" s="87"/>
      <c r="G37" s="87"/>
      <c r="H37" s="87"/>
      <c r="I37" s="87"/>
      <c r="J37" s="87"/>
      <c r="K37" s="135"/>
      <c r="L37" s="135"/>
      <c r="M37" s="135"/>
      <c r="N37" s="135"/>
      <c r="O37" s="135"/>
      <c r="P37" s="135"/>
      <c r="Q37" s="135"/>
      <c r="R37" s="135"/>
      <c r="S37" s="135"/>
      <c r="T37" s="135"/>
      <c r="U37" s="135"/>
      <c r="V37" s="135"/>
      <c r="W37" s="135"/>
      <c r="X37" s="135"/>
      <c r="Y37" s="135"/>
      <c r="Z37" s="135"/>
      <c r="AA37" s="135"/>
    </row>
    <row r="38" customHeight="1" spans="1:27">
      <c r="A38" s="284" t="s">
        <v>477</v>
      </c>
      <c r="B38" s="87"/>
      <c r="C38" s="87"/>
      <c r="D38" s="87"/>
      <c r="E38" s="87"/>
      <c r="F38" s="87"/>
      <c r="G38" s="87"/>
      <c r="H38" s="87"/>
      <c r="I38" s="87"/>
      <c r="J38" s="87"/>
      <c r="K38" s="135"/>
      <c r="L38" s="135"/>
      <c r="M38" s="135"/>
      <c r="N38" s="135"/>
      <c r="O38" s="135"/>
      <c r="P38" s="135"/>
      <c r="Q38" s="135"/>
      <c r="R38" s="135"/>
      <c r="S38" s="135"/>
      <c r="T38" s="135"/>
      <c r="U38" s="135"/>
      <c r="V38" s="135"/>
      <c r="W38" s="135"/>
      <c r="X38" s="135"/>
      <c r="Y38" s="135"/>
      <c r="Z38" s="135"/>
      <c r="AA38" s="135"/>
    </row>
    <row r="39" customHeight="1" spans="1:27">
      <c r="A39" s="72" t="s">
        <v>771</v>
      </c>
      <c r="B39" s="22"/>
      <c r="C39" s="22"/>
      <c r="D39" s="22"/>
      <c r="E39" s="22"/>
      <c r="F39" s="22"/>
      <c r="G39" s="22"/>
      <c r="H39" s="22"/>
      <c r="I39" s="22"/>
      <c r="J39" s="22"/>
      <c r="K39" s="82"/>
      <c r="L39" s="82"/>
      <c r="M39" s="82"/>
      <c r="N39" s="82"/>
      <c r="O39" s="82"/>
      <c r="P39" s="82"/>
      <c r="Q39" s="82"/>
      <c r="R39" s="82"/>
      <c r="S39" s="82"/>
      <c r="T39" s="82"/>
      <c r="U39" s="82"/>
      <c r="V39" s="82"/>
      <c r="W39" s="82"/>
      <c r="X39" s="82"/>
      <c r="Y39" s="82"/>
      <c r="Z39" s="82"/>
      <c r="AA39" s="82"/>
    </row>
    <row r="40" customHeight="1" spans="1:10">
      <c r="A40" s="18"/>
      <c r="B40" s="18"/>
      <c r="C40" s="18"/>
      <c r="D40" s="18"/>
      <c r="E40" s="18"/>
      <c r="F40" s="18"/>
      <c r="G40" s="18"/>
      <c r="H40" s="18"/>
      <c r="I40" s="18"/>
      <c r="J40" s="18"/>
    </row>
    <row r="41" customHeight="1" spans="1:10">
      <c r="A41" s="18"/>
      <c r="B41" s="18"/>
      <c r="C41" s="18"/>
      <c r="D41" s="18"/>
      <c r="E41" s="18"/>
      <c r="F41" s="18"/>
      <c r="G41" s="18"/>
      <c r="H41" s="18"/>
      <c r="I41" s="18"/>
      <c r="J41" s="18"/>
    </row>
    <row r="42" customHeight="1" spans="1:10">
      <c r="A42" s="18"/>
      <c r="B42" s="18"/>
      <c r="C42" s="18"/>
      <c r="D42" s="18"/>
      <c r="E42" s="18"/>
      <c r="F42" s="18"/>
      <c r="G42" s="18"/>
      <c r="H42" s="18"/>
      <c r="I42" s="18"/>
      <c r="J42" s="18"/>
    </row>
    <row r="43" customHeight="1" spans="1:10">
      <c r="A43" s="18"/>
      <c r="B43" s="18"/>
      <c r="C43" s="18"/>
      <c r="D43" s="18"/>
      <c r="E43" s="18"/>
      <c r="F43" s="18"/>
      <c r="G43" s="18"/>
      <c r="H43" s="18"/>
      <c r="I43" s="18"/>
      <c r="J43" s="18"/>
    </row>
    <row r="44" customHeight="1" spans="1:10">
      <c r="A44" s="18"/>
      <c r="B44" s="18"/>
      <c r="C44" s="18"/>
      <c r="D44" s="18"/>
      <c r="E44" s="18"/>
      <c r="F44" s="18"/>
      <c r="G44" s="18"/>
      <c r="H44" s="18"/>
      <c r="I44" s="18"/>
      <c r="J44" s="18"/>
    </row>
    <row r="45" customHeight="1" spans="1:10">
      <c r="A45" s="18"/>
      <c r="B45" s="18"/>
      <c r="C45" s="18"/>
      <c r="D45" s="18"/>
      <c r="E45" s="18"/>
      <c r="F45" s="18"/>
      <c r="G45" s="18"/>
      <c r="H45" s="18"/>
      <c r="I45" s="18"/>
      <c r="J45" s="18"/>
    </row>
    <row r="46" customHeight="1" spans="1:10">
      <c r="A46" s="18"/>
      <c r="B46" s="18"/>
      <c r="C46" s="18"/>
      <c r="D46" s="18"/>
      <c r="E46" s="18"/>
      <c r="F46" s="18"/>
      <c r="G46" s="18"/>
      <c r="H46" s="18"/>
      <c r="I46" s="18"/>
      <c r="J46" s="18"/>
    </row>
    <row r="47" customHeight="1" spans="1:10">
      <c r="A47" s="18"/>
      <c r="B47" s="18"/>
      <c r="C47" s="18"/>
      <c r="D47" s="18"/>
      <c r="E47" s="18"/>
      <c r="F47" s="18"/>
      <c r="G47" s="18"/>
      <c r="H47" s="18"/>
      <c r="I47" s="18"/>
      <c r="J47" s="18"/>
    </row>
    <row r="48" customHeight="1" spans="1:10">
      <c r="A48" s="18"/>
      <c r="B48" s="18"/>
      <c r="C48" s="18"/>
      <c r="D48" s="18"/>
      <c r="E48" s="18"/>
      <c r="F48" s="18"/>
      <c r="G48" s="18"/>
      <c r="H48" s="18"/>
      <c r="I48" s="18"/>
      <c r="J48" s="18"/>
    </row>
    <row r="49" customHeight="1" spans="1:10">
      <c r="A49" s="18"/>
      <c r="B49" s="18"/>
      <c r="C49" s="18"/>
      <c r="D49" s="18"/>
      <c r="E49" s="18"/>
      <c r="F49" s="18"/>
      <c r="G49" s="18"/>
      <c r="H49" s="18"/>
      <c r="I49" s="18"/>
      <c r="J49" s="18"/>
    </row>
    <row r="50" customHeight="1" spans="1:10">
      <c r="A50" s="18"/>
      <c r="B50" s="18"/>
      <c r="C50" s="18"/>
      <c r="D50" s="18"/>
      <c r="E50" s="18"/>
      <c r="F50" s="18"/>
      <c r="G50" s="18"/>
      <c r="H50" s="18"/>
      <c r="I50" s="18"/>
      <c r="J50" s="18"/>
    </row>
    <row r="51" customHeight="1" spans="1:10">
      <c r="A51" s="18"/>
      <c r="B51" s="18"/>
      <c r="C51" s="18"/>
      <c r="D51" s="18"/>
      <c r="E51" s="18"/>
      <c r="F51" s="18"/>
      <c r="G51" s="18"/>
      <c r="H51" s="18"/>
      <c r="I51" s="18"/>
      <c r="J51" s="18"/>
    </row>
    <row r="52" customHeight="1" spans="1:10">
      <c r="A52" s="18"/>
      <c r="B52" s="18"/>
      <c r="C52" s="18"/>
      <c r="D52" s="18"/>
      <c r="E52" s="18"/>
      <c r="F52" s="18"/>
      <c r="G52" s="18"/>
      <c r="H52" s="18"/>
      <c r="I52" s="18"/>
      <c r="J52" s="18"/>
    </row>
    <row r="53" customHeight="1" spans="1:10">
      <c r="A53" s="18"/>
      <c r="B53" s="18"/>
      <c r="C53" s="18"/>
      <c r="D53" s="18"/>
      <c r="E53" s="18"/>
      <c r="F53" s="18"/>
      <c r="G53" s="18"/>
      <c r="H53" s="18"/>
      <c r="I53" s="18"/>
      <c r="J53" s="18"/>
    </row>
    <row r="54" customHeight="1" spans="1:10">
      <c r="A54" s="18"/>
      <c r="B54" s="18"/>
      <c r="C54" s="18"/>
      <c r="D54" s="18"/>
      <c r="E54" s="18"/>
      <c r="F54" s="18"/>
      <c r="G54" s="18"/>
      <c r="H54" s="18"/>
      <c r="I54" s="18"/>
      <c r="J54" s="18"/>
    </row>
    <row r="55" customHeight="1" spans="1:10">
      <c r="A55" s="18"/>
      <c r="B55" s="18"/>
      <c r="C55" s="18"/>
      <c r="D55" s="18"/>
      <c r="E55" s="18"/>
      <c r="F55" s="18"/>
      <c r="G55" s="18"/>
      <c r="H55" s="18"/>
      <c r="I55" s="18"/>
      <c r="J55" s="18"/>
    </row>
    <row r="56" customHeight="1" spans="1:10">
      <c r="A56" s="18"/>
      <c r="B56" s="18"/>
      <c r="C56" s="18"/>
      <c r="D56" s="18"/>
      <c r="E56" s="18"/>
      <c r="F56" s="18"/>
      <c r="G56" s="18"/>
      <c r="H56" s="18"/>
      <c r="I56" s="18"/>
      <c r="J56" s="18"/>
    </row>
    <row r="57" customHeight="1" spans="1:10">
      <c r="A57" s="18"/>
      <c r="B57" s="18"/>
      <c r="C57" s="18"/>
      <c r="D57" s="18"/>
      <c r="E57" s="18"/>
      <c r="F57" s="18"/>
      <c r="G57" s="18"/>
      <c r="H57" s="18"/>
      <c r="I57" s="18"/>
      <c r="J57" s="18"/>
    </row>
    <row r="58" customHeight="1" spans="1:10">
      <c r="A58" s="18"/>
      <c r="B58" s="18"/>
      <c r="C58" s="18"/>
      <c r="D58" s="18"/>
      <c r="E58" s="18"/>
      <c r="F58" s="18"/>
      <c r="G58" s="18"/>
      <c r="H58" s="18"/>
      <c r="I58" s="18"/>
      <c r="J58" s="18"/>
    </row>
    <row r="59" customHeight="1" spans="1:10">
      <c r="A59" s="18"/>
      <c r="B59" s="18"/>
      <c r="C59" s="18"/>
      <c r="D59" s="18"/>
      <c r="E59" s="18"/>
      <c r="F59" s="18"/>
      <c r="G59" s="18"/>
      <c r="H59" s="18"/>
      <c r="I59" s="18"/>
      <c r="J59" s="18"/>
    </row>
    <row r="60" customHeight="1" spans="1:10">
      <c r="A60" s="18"/>
      <c r="B60" s="18"/>
      <c r="C60" s="18"/>
      <c r="D60" s="18"/>
      <c r="E60" s="18"/>
      <c r="F60" s="18"/>
      <c r="G60" s="18"/>
      <c r="H60" s="18"/>
      <c r="I60" s="18"/>
      <c r="J60" s="18"/>
    </row>
  </sheetData>
  <mergeCells count="27">
    <mergeCell ref="Y3:AA3"/>
    <mergeCell ref="Q6:R6"/>
    <mergeCell ref="S6:T6"/>
    <mergeCell ref="V6:X6"/>
    <mergeCell ref="A33:C33"/>
    <mergeCell ref="A34:C34"/>
    <mergeCell ref="A35:C35"/>
    <mergeCell ref="A6:A7"/>
    <mergeCell ref="B6:B7"/>
    <mergeCell ref="C6:C7"/>
    <mergeCell ref="D6:D7"/>
    <mergeCell ref="E6:E7"/>
    <mergeCell ref="F6:F7"/>
    <mergeCell ref="G6:G7"/>
    <mergeCell ref="H6:H7"/>
    <mergeCell ref="I6:I7"/>
    <mergeCell ref="J6:J7"/>
    <mergeCell ref="K6:K7"/>
    <mergeCell ref="L6:L7"/>
    <mergeCell ref="M6:M7"/>
    <mergeCell ref="N6:N7"/>
    <mergeCell ref="O6:O7"/>
    <mergeCell ref="P6:P7"/>
    <mergeCell ref="U6:U7"/>
    <mergeCell ref="Y6:Y7"/>
    <mergeCell ref="Z6:Z7"/>
    <mergeCell ref="AA6:AA7"/>
  </mergeCells>
  <printOptions horizontalCentered="1"/>
  <pageMargins left="0.748031496062992" right="0.748031496062992" top="0.78740157480315" bottom="0.590551181102362" header="1.37795275590551" footer="0.511811023622047"/>
  <pageSetup paperSize="9" fitToHeight="0" orientation="landscape" blackAndWhite="1" useFirstPageNumber="1"/>
  <headerFooter scaleWithDoc="0">
    <oddHeader>&amp;R&amp;"宋体,常规"&amp;10第&amp;"Arial Narrow,常规"&amp;P&amp;"宋体,常规"页，共&amp;"Arial Narrow,常规"&amp;N&amp;"宋体,常规"页</oddHeader>
  </headerFooter>
  <drawing r:id="rId2"/>
  <legacyDrawing r:id="rId3"/>
</worksheet>
</file>

<file path=xl/worksheets/sheet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indexed="45"/>
  </sheetPr>
  <dimension ref="A1:Y1995"/>
  <sheetViews>
    <sheetView workbookViewId="0">
      <selection activeCell="F11" sqref="F11"/>
    </sheetView>
  </sheetViews>
  <sheetFormatPr defaultColWidth="9" defaultRowHeight="12.75"/>
  <cols>
    <col min="1" max="1" width="5" style="13" customWidth="1"/>
    <col min="2" max="2" width="10.125" style="13" customWidth="1"/>
    <col min="3" max="3" width="12.125" style="13" customWidth="1"/>
    <col min="4" max="4" width="16.625" style="13" customWidth="1"/>
    <col min="5" max="6" width="5.375" style="13" customWidth="1"/>
    <col min="7" max="7" width="4.5" style="13" customWidth="1"/>
    <col min="8" max="8" width="6.875" style="13" customWidth="1"/>
    <col min="9" max="15" width="6.875" style="13" customWidth="1" outlineLevel="1"/>
    <col min="16" max="16" width="7.125" style="13" customWidth="1"/>
    <col min="17" max="17" width="17" style="13" customWidth="1"/>
    <col min="18" max="18" width="12.625" style="13" customWidth="1" outlineLevel="1"/>
    <col min="19" max="19" width="8.5" style="13" customWidth="1"/>
    <col min="20" max="20" width="11.125" style="13" customWidth="1" outlineLevel="1"/>
    <col min="21" max="21" width="8.5" style="13" customWidth="1"/>
    <col min="22" max="22" width="6.125" style="13" customWidth="1"/>
    <col min="23" max="23" width="7.125" style="13" customWidth="1"/>
    <col min="24" max="24" width="7.5" style="13" customWidth="1"/>
    <col min="25" max="25" width="11.625" style="13" customWidth="1"/>
    <col min="26" max="16384" width="9" style="13"/>
  </cols>
  <sheetData>
    <row r="1" s="11" customFormat="1" ht="25.5" customHeight="1" spans="1:24">
      <c r="A1" s="14" t="s">
        <v>747</v>
      </c>
      <c r="B1" s="15"/>
      <c r="C1" s="15"/>
      <c r="D1" s="15"/>
      <c r="E1" s="15"/>
      <c r="F1" s="15"/>
      <c r="G1" s="15"/>
      <c r="H1" s="15"/>
      <c r="I1" s="15"/>
      <c r="J1" s="15"/>
      <c r="K1" s="15"/>
      <c r="L1" s="15"/>
      <c r="M1" s="15"/>
      <c r="N1" s="15"/>
      <c r="O1" s="15"/>
      <c r="P1" s="15"/>
      <c r="Q1" s="15"/>
      <c r="R1" s="15"/>
      <c r="S1" s="15"/>
      <c r="T1" s="15"/>
      <c r="U1" s="15"/>
      <c r="V1" s="15"/>
      <c r="W1" s="15"/>
      <c r="X1" s="15"/>
    </row>
    <row r="2" s="11" customFormat="1" ht="15.75" customHeight="1" spans="1:24">
      <c r="A2" s="264" t="s">
        <v>772</v>
      </c>
      <c r="B2" s="264"/>
      <c r="C2" s="264"/>
      <c r="D2" s="264"/>
      <c r="E2" s="264"/>
      <c r="F2" s="264"/>
      <c r="G2" s="264"/>
      <c r="H2" s="264"/>
      <c r="I2" s="264"/>
      <c r="J2" s="264"/>
      <c r="K2" s="274"/>
      <c r="L2" s="274"/>
      <c r="M2" s="274"/>
      <c r="N2" s="274"/>
      <c r="O2" s="274"/>
      <c r="P2" s="274"/>
      <c r="Q2" s="274"/>
      <c r="R2" s="274"/>
      <c r="S2" s="274"/>
      <c r="T2" s="274"/>
      <c r="U2" s="274"/>
      <c r="V2" s="274"/>
      <c r="W2" s="274"/>
      <c r="X2" s="274"/>
    </row>
    <row r="3" ht="15.75" customHeight="1" spans="1:24">
      <c r="A3" s="22"/>
      <c r="B3" s="16"/>
      <c r="C3" s="16"/>
      <c r="D3" s="16"/>
      <c r="E3" s="16"/>
      <c r="F3" s="16"/>
      <c r="G3" s="16"/>
      <c r="H3" s="16"/>
      <c r="I3" s="16"/>
      <c r="J3" s="16"/>
      <c r="K3" s="145"/>
      <c r="L3" s="145"/>
      <c r="M3" s="145"/>
      <c r="N3" s="145"/>
      <c r="O3" s="145"/>
      <c r="P3" s="145"/>
      <c r="Q3" s="145"/>
      <c r="R3" s="145"/>
      <c r="S3" s="145"/>
      <c r="T3" s="145"/>
      <c r="U3" s="145"/>
      <c r="V3" s="145"/>
      <c r="W3" s="145"/>
      <c r="X3" s="220" t="s">
        <v>749</v>
      </c>
    </row>
    <row r="4" ht="15.75" customHeight="1" spans="1:24">
      <c r="A4" s="19" t="str">
        <f>申报表封面!A8</f>
        <v>评估基准日：2022年4月30日</v>
      </c>
      <c r="B4" s="19"/>
      <c r="C4" s="19"/>
      <c r="D4" s="19"/>
      <c r="E4" s="19"/>
      <c r="F4" s="19"/>
      <c r="G4" s="19"/>
      <c r="H4" s="19"/>
      <c r="I4" s="19"/>
      <c r="J4" s="19"/>
      <c r="K4" s="146"/>
      <c r="L4" s="146"/>
      <c r="M4" s="146"/>
      <c r="N4" s="146"/>
      <c r="O4" s="146"/>
      <c r="P4" s="146"/>
      <c r="Q4" s="146"/>
      <c r="R4" s="146"/>
      <c r="S4" s="146"/>
      <c r="T4" s="146"/>
      <c r="U4" s="146"/>
      <c r="V4" s="146"/>
      <c r="W4" s="146"/>
      <c r="X4" s="146"/>
    </row>
    <row r="5" ht="15.75" customHeight="1" spans="1:24">
      <c r="A5" s="21" t="str">
        <f>申报表封面!C14</f>
        <v>被评估单位（产权持有人）：哈尔滨空调股份有限公司</v>
      </c>
      <c r="B5" s="21"/>
      <c r="C5" s="21"/>
      <c r="D5" s="21"/>
      <c r="E5" s="21"/>
      <c r="F5" s="21"/>
      <c r="G5" s="21"/>
      <c r="H5" s="22"/>
      <c r="I5" s="22"/>
      <c r="J5" s="22"/>
      <c r="K5" s="82"/>
      <c r="L5" s="82"/>
      <c r="M5" s="82"/>
      <c r="N5" s="82"/>
      <c r="O5" s="82"/>
      <c r="P5" s="82"/>
      <c r="Q5" s="82"/>
      <c r="R5" s="82"/>
      <c r="S5" s="82"/>
      <c r="T5" s="82"/>
      <c r="U5" s="82"/>
      <c r="V5" s="82"/>
      <c r="W5" s="82"/>
      <c r="X5" s="75" t="s">
        <v>489</v>
      </c>
    </row>
    <row r="6" s="12" customFormat="1" ht="19.5" customHeight="1" spans="1:24">
      <c r="A6" s="178" t="s">
        <v>373</v>
      </c>
      <c r="B6" s="178" t="s">
        <v>750</v>
      </c>
      <c r="C6" s="143" t="s">
        <v>751</v>
      </c>
      <c r="D6" s="143" t="s">
        <v>752</v>
      </c>
      <c r="E6" s="178" t="s">
        <v>753</v>
      </c>
      <c r="F6" s="143" t="s">
        <v>754</v>
      </c>
      <c r="G6" s="272" t="s">
        <v>610</v>
      </c>
      <c r="H6" s="272" t="s">
        <v>773</v>
      </c>
      <c r="I6" s="272" t="s">
        <v>756</v>
      </c>
      <c r="J6" s="272" t="s">
        <v>757</v>
      </c>
      <c r="K6" s="275" t="s">
        <v>758</v>
      </c>
      <c r="L6" s="275" t="s">
        <v>759</v>
      </c>
      <c r="M6" s="275" t="s">
        <v>760</v>
      </c>
      <c r="N6" s="275" t="s">
        <v>761</v>
      </c>
      <c r="O6" s="275" t="s">
        <v>762</v>
      </c>
      <c r="P6" s="147" t="s">
        <v>774</v>
      </c>
      <c r="Q6" s="147" t="s">
        <v>775</v>
      </c>
      <c r="R6" s="147" t="s">
        <v>764</v>
      </c>
      <c r="S6" s="147" t="s">
        <v>553</v>
      </c>
      <c r="T6" s="280" t="s">
        <v>765</v>
      </c>
      <c r="U6" s="195" t="s">
        <v>554</v>
      </c>
      <c r="V6" s="175" t="s">
        <v>555</v>
      </c>
      <c r="W6" s="147" t="s">
        <v>509</v>
      </c>
      <c r="X6" s="147" t="s">
        <v>484</v>
      </c>
    </row>
    <row r="7" s="12" customFormat="1" ht="19.5" customHeight="1" spans="1:25">
      <c r="A7" s="180"/>
      <c r="B7" s="180"/>
      <c r="C7" s="144"/>
      <c r="D7" s="144"/>
      <c r="E7" s="180"/>
      <c r="F7" s="144"/>
      <c r="G7" s="273"/>
      <c r="H7" s="273"/>
      <c r="I7" s="273"/>
      <c r="J7" s="273"/>
      <c r="K7" s="276"/>
      <c r="L7" s="276"/>
      <c r="M7" s="276"/>
      <c r="N7" s="276"/>
      <c r="O7" s="276"/>
      <c r="P7" s="150"/>
      <c r="Q7" s="192"/>
      <c r="R7" s="150"/>
      <c r="S7" s="150"/>
      <c r="T7" s="281"/>
      <c r="U7" s="196"/>
      <c r="V7" s="192"/>
      <c r="W7" s="150"/>
      <c r="X7" s="150"/>
      <c r="Y7" s="76" t="s">
        <v>538</v>
      </c>
    </row>
    <row r="8" ht="15.75" customHeight="1" spans="1:24">
      <c r="A8" s="28"/>
      <c r="B8" s="29"/>
      <c r="C8" s="29"/>
      <c r="D8" s="29"/>
      <c r="E8" s="28"/>
      <c r="F8" s="30"/>
      <c r="G8" s="30"/>
      <c r="H8" s="53"/>
      <c r="I8" s="53"/>
      <c r="J8" s="53"/>
      <c r="K8" s="277"/>
      <c r="L8" s="277"/>
      <c r="M8" s="277"/>
      <c r="N8" s="277"/>
      <c r="O8" s="277"/>
      <c r="P8" s="157" t="s">
        <v>455</v>
      </c>
      <c r="Q8" s="282"/>
      <c r="R8" s="282"/>
      <c r="S8" s="157"/>
      <c r="T8" s="267"/>
      <c r="U8" s="140"/>
      <c r="V8" s="141">
        <f>U8-S8</f>
        <v>0</v>
      </c>
      <c r="W8" s="141">
        <f>IF(S8=0,0,ROUND(V8/S8*100,2))</f>
        <v>0</v>
      </c>
      <c r="X8" s="193"/>
    </row>
    <row r="9" ht="15.75" customHeight="1" spans="1:24">
      <c r="A9" s="28"/>
      <c r="B9" s="29"/>
      <c r="C9" s="29"/>
      <c r="D9" s="29"/>
      <c r="E9" s="28"/>
      <c r="F9" s="30"/>
      <c r="G9" s="30"/>
      <c r="H9" s="53"/>
      <c r="I9" s="53"/>
      <c r="J9" s="53"/>
      <c r="K9" s="277"/>
      <c r="L9" s="277"/>
      <c r="M9" s="277"/>
      <c r="N9" s="277"/>
      <c r="O9" s="277"/>
      <c r="P9" s="157" t="s">
        <v>455</v>
      </c>
      <c r="Q9" s="282"/>
      <c r="R9" s="282"/>
      <c r="S9" s="157"/>
      <c r="T9" s="267"/>
      <c r="U9" s="140"/>
      <c r="V9" s="141">
        <f t="shared" ref="V9:V31" si="0">U9-S9</f>
        <v>0</v>
      </c>
      <c r="W9" s="141">
        <f t="shared" ref="W9:W31" si="1">IF(S9=0,0,ROUND(V9/S9*100,2))</f>
        <v>0</v>
      </c>
      <c r="X9" s="193"/>
    </row>
    <row r="10" ht="15.75" customHeight="1" spans="1:24">
      <c r="A10" s="28"/>
      <c r="B10" s="29"/>
      <c r="C10" s="29"/>
      <c r="D10" s="29"/>
      <c r="E10" s="28"/>
      <c r="F10" s="30"/>
      <c r="G10" s="30"/>
      <c r="H10" s="53"/>
      <c r="I10" s="53"/>
      <c r="J10" s="53"/>
      <c r="K10" s="277"/>
      <c r="L10" s="277"/>
      <c r="M10" s="277"/>
      <c r="N10" s="277"/>
      <c r="O10" s="277"/>
      <c r="P10" s="157" t="s">
        <v>455</v>
      </c>
      <c r="Q10" s="282"/>
      <c r="R10" s="282"/>
      <c r="S10" s="157"/>
      <c r="T10" s="267"/>
      <c r="U10" s="140"/>
      <c r="V10" s="141">
        <f t="shared" si="0"/>
        <v>0</v>
      </c>
      <c r="W10" s="141">
        <f t="shared" si="1"/>
        <v>0</v>
      </c>
      <c r="X10" s="193"/>
    </row>
    <row r="11" ht="15.75" customHeight="1" spans="1:24">
      <c r="A11" s="28"/>
      <c r="B11" s="29"/>
      <c r="C11" s="29"/>
      <c r="D11" s="29"/>
      <c r="E11" s="28"/>
      <c r="F11" s="30"/>
      <c r="G11" s="30"/>
      <c r="H11" s="53"/>
      <c r="I11" s="53"/>
      <c r="J11" s="53"/>
      <c r="K11" s="277"/>
      <c r="L11" s="277"/>
      <c r="M11" s="277"/>
      <c r="N11" s="277"/>
      <c r="O11" s="277"/>
      <c r="P11" s="157" t="s">
        <v>455</v>
      </c>
      <c r="Q11" s="282"/>
      <c r="R11" s="282"/>
      <c r="S11" s="157"/>
      <c r="T11" s="267"/>
      <c r="U11" s="140"/>
      <c r="V11" s="141">
        <f t="shared" si="0"/>
        <v>0</v>
      </c>
      <c r="W11" s="141">
        <f t="shared" si="1"/>
        <v>0</v>
      </c>
      <c r="X11" s="193"/>
    </row>
    <row r="12" ht="15.75" customHeight="1" spans="1:24">
      <c r="A12" s="28"/>
      <c r="B12" s="29"/>
      <c r="C12" s="29"/>
      <c r="D12" s="29"/>
      <c r="E12" s="28"/>
      <c r="F12" s="30"/>
      <c r="G12" s="30"/>
      <c r="H12" s="53"/>
      <c r="I12" s="53"/>
      <c r="J12" s="53"/>
      <c r="K12" s="277"/>
      <c r="L12" s="277"/>
      <c r="M12" s="277"/>
      <c r="N12" s="277"/>
      <c r="O12" s="277"/>
      <c r="P12" s="157" t="s">
        <v>455</v>
      </c>
      <c r="Q12" s="282"/>
      <c r="R12" s="282"/>
      <c r="S12" s="157"/>
      <c r="T12" s="267"/>
      <c r="U12" s="140"/>
      <c r="V12" s="141">
        <f t="shared" si="0"/>
        <v>0</v>
      </c>
      <c r="W12" s="141">
        <f t="shared" si="1"/>
        <v>0</v>
      </c>
      <c r="X12" s="193"/>
    </row>
    <row r="13" ht="15.75" customHeight="1" spans="1:24">
      <c r="A13" s="28"/>
      <c r="B13" s="29"/>
      <c r="C13" s="29"/>
      <c r="D13" s="29"/>
      <c r="E13" s="28"/>
      <c r="F13" s="30"/>
      <c r="G13" s="30"/>
      <c r="H13" s="53"/>
      <c r="I13" s="53"/>
      <c r="J13" s="53"/>
      <c r="K13" s="277"/>
      <c r="L13" s="277"/>
      <c r="M13" s="277"/>
      <c r="N13" s="277"/>
      <c r="O13" s="277"/>
      <c r="P13" s="157" t="s">
        <v>455</v>
      </c>
      <c r="Q13" s="282"/>
      <c r="R13" s="282"/>
      <c r="S13" s="157"/>
      <c r="T13" s="267"/>
      <c r="U13" s="140"/>
      <c r="V13" s="141">
        <f t="shared" si="0"/>
        <v>0</v>
      </c>
      <c r="W13" s="141">
        <f t="shared" si="1"/>
        <v>0</v>
      </c>
      <c r="X13" s="193"/>
    </row>
    <row r="14" ht="15.75" customHeight="1" spans="1:24">
      <c r="A14" s="28"/>
      <c r="B14" s="29"/>
      <c r="C14" s="29"/>
      <c r="D14" s="29"/>
      <c r="E14" s="28"/>
      <c r="F14" s="30"/>
      <c r="G14" s="30"/>
      <c r="H14" s="53"/>
      <c r="I14" s="53"/>
      <c r="J14" s="53"/>
      <c r="K14" s="277"/>
      <c r="L14" s="277"/>
      <c r="M14" s="277"/>
      <c r="N14" s="277"/>
      <c r="O14" s="277"/>
      <c r="P14" s="157"/>
      <c r="Q14" s="282"/>
      <c r="R14" s="282"/>
      <c r="S14" s="157"/>
      <c r="T14" s="267"/>
      <c r="U14" s="140"/>
      <c r="V14" s="141">
        <f t="shared" ref="V14:V20" si="2">U14-S14</f>
        <v>0</v>
      </c>
      <c r="W14" s="141">
        <f t="shared" ref="W14:W20" si="3">IF(S14=0,0,ROUND(V14/S14*100,2))</f>
        <v>0</v>
      </c>
      <c r="X14" s="193"/>
    </row>
    <row r="15" ht="15.75" customHeight="1" spans="1:24">
      <c r="A15" s="28"/>
      <c r="B15" s="29"/>
      <c r="C15" s="29"/>
      <c r="D15" s="29"/>
      <c r="E15" s="28"/>
      <c r="F15" s="30"/>
      <c r="G15" s="30"/>
      <c r="H15" s="53"/>
      <c r="I15" s="53"/>
      <c r="J15" s="53"/>
      <c r="K15" s="277"/>
      <c r="L15" s="277"/>
      <c r="M15" s="277"/>
      <c r="N15" s="277"/>
      <c r="O15" s="277"/>
      <c r="P15" s="157"/>
      <c r="Q15" s="282"/>
      <c r="R15" s="282"/>
      <c r="S15" s="157"/>
      <c r="T15" s="267"/>
      <c r="U15" s="140"/>
      <c r="V15" s="141">
        <f t="shared" si="2"/>
        <v>0</v>
      </c>
      <c r="W15" s="141">
        <f t="shared" si="3"/>
        <v>0</v>
      </c>
      <c r="X15" s="193"/>
    </row>
    <row r="16" ht="15.75" customHeight="1" spans="1:24">
      <c r="A16" s="28"/>
      <c r="B16" s="29"/>
      <c r="C16" s="29"/>
      <c r="D16" s="29"/>
      <c r="E16" s="28"/>
      <c r="F16" s="30"/>
      <c r="G16" s="30"/>
      <c r="H16" s="53"/>
      <c r="I16" s="53"/>
      <c r="J16" s="53"/>
      <c r="K16" s="277"/>
      <c r="L16" s="277"/>
      <c r="M16" s="277"/>
      <c r="N16" s="277"/>
      <c r="O16" s="277"/>
      <c r="P16" s="157"/>
      <c r="Q16" s="282"/>
      <c r="R16" s="282"/>
      <c r="S16" s="157"/>
      <c r="T16" s="267"/>
      <c r="U16" s="140"/>
      <c r="V16" s="141">
        <f t="shared" si="2"/>
        <v>0</v>
      </c>
      <c r="W16" s="141">
        <f t="shared" si="3"/>
        <v>0</v>
      </c>
      <c r="X16" s="193"/>
    </row>
    <row r="17" ht="15.75" customHeight="1" spans="1:24">
      <c r="A17" s="28"/>
      <c r="B17" s="29"/>
      <c r="C17" s="29"/>
      <c r="D17" s="29"/>
      <c r="E17" s="28"/>
      <c r="F17" s="30"/>
      <c r="G17" s="30"/>
      <c r="H17" s="53"/>
      <c r="I17" s="53"/>
      <c r="J17" s="53"/>
      <c r="K17" s="277"/>
      <c r="L17" s="277"/>
      <c r="M17" s="277"/>
      <c r="N17" s="277"/>
      <c r="O17" s="277"/>
      <c r="P17" s="157"/>
      <c r="Q17" s="282"/>
      <c r="R17" s="282"/>
      <c r="S17" s="157"/>
      <c r="T17" s="267"/>
      <c r="U17" s="140"/>
      <c r="V17" s="141">
        <f t="shared" si="2"/>
        <v>0</v>
      </c>
      <c r="W17" s="141">
        <f t="shared" si="3"/>
        <v>0</v>
      </c>
      <c r="X17" s="193"/>
    </row>
    <row r="18" ht="15.75" customHeight="1" spans="1:24">
      <c r="A18" s="28"/>
      <c r="B18" s="29"/>
      <c r="C18" s="29"/>
      <c r="D18" s="29"/>
      <c r="E18" s="28"/>
      <c r="F18" s="30"/>
      <c r="G18" s="30"/>
      <c r="H18" s="53"/>
      <c r="I18" s="53"/>
      <c r="J18" s="53"/>
      <c r="K18" s="277"/>
      <c r="L18" s="277"/>
      <c r="M18" s="277"/>
      <c r="N18" s="277"/>
      <c r="O18" s="277"/>
      <c r="P18" s="157"/>
      <c r="Q18" s="282"/>
      <c r="R18" s="282"/>
      <c r="S18" s="157"/>
      <c r="T18" s="267"/>
      <c r="U18" s="140"/>
      <c r="V18" s="141">
        <f t="shared" si="2"/>
        <v>0</v>
      </c>
      <c r="W18" s="141">
        <f t="shared" si="3"/>
        <v>0</v>
      </c>
      <c r="X18" s="193"/>
    </row>
    <row r="19" ht="15.75" customHeight="1" spans="1:24">
      <c r="A19" s="28"/>
      <c r="B19" s="29"/>
      <c r="C19" s="29"/>
      <c r="D19" s="29"/>
      <c r="E19" s="28"/>
      <c r="F19" s="30"/>
      <c r="G19" s="30"/>
      <c r="H19" s="53"/>
      <c r="I19" s="53"/>
      <c r="J19" s="53"/>
      <c r="K19" s="277"/>
      <c r="L19" s="277"/>
      <c r="M19" s="277"/>
      <c r="N19" s="277"/>
      <c r="O19" s="277"/>
      <c r="P19" s="157"/>
      <c r="Q19" s="282"/>
      <c r="R19" s="282"/>
      <c r="S19" s="157"/>
      <c r="T19" s="267"/>
      <c r="U19" s="140"/>
      <c r="V19" s="141">
        <f t="shared" si="2"/>
        <v>0</v>
      </c>
      <c r="W19" s="141">
        <f t="shared" si="3"/>
        <v>0</v>
      </c>
      <c r="X19" s="193"/>
    </row>
    <row r="20" ht="15.75" customHeight="1" spans="1:24">
      <c r="A20" s="28"/>
      <c r="B20" s="29"/>
      <c r="C20" s="29"/>
      <c r="D20" s="29"/>
      <c r="E20" s="28"/>
      <c r="F20" s="30"/>
      <c r="G20" s="30"/>
      <c r="H20" s="53"/>
      <c r="I20" s="53"/>
      <c r="J20" s="53"/>
      <c r="K20" s="277"/>
      <c r="L20" s="277"/>
      <c r="M20" s="277"/>
      <c r="N20" s="277"/>
      <c r="O20" s="277"/>
      <c r="P20" s="157" t="s">
        <v>455</v>
      </c>
      <c r="Q20" s="282"/>
      <c r="R20" s="282"/>
      <c r="S20" s="157"/>
      <c r="T20" s="267"/>
      <c r="U20" s="140"/>
      <c r="V20" s="141">
        <f t="shared" si="2"/>
        <v>0</v>
      </c>
      <c r="W20" s="141">
        <f t="shared" si="3"/>
        <v>0</v>
      </c>
      <c r="X20" s="193"/>
    </row>
    <row r="21" ht="15.75" customHeight="1" spans="1:24">
      <c r="A21" s="28"/>
      <c r="B21" s="29"/>
      <c r="C21" s="29"/>
      <c r="D21" s="29"/>
      <c r="E21" s="28"/>
      <c r="F21" s="30"/>
      <c r="G21" s="30"/>
      <c r="H21" s="53"/>
      <c r="I21" s="53"/>
      <c r="J21" s="53"/>
      <c r="K21" s="277"/>
      <c r="L21" s="277"/>
      <c r="M21" s="277"/>
      <c r="N21" s="277"/>
      <c r="O21" s="277"/>
      <c r="P21" s="157" t="s">
        <v>455</v>
      </c>
      <c r="Q21" s="282"/>
      <c r="R21" s="282"/>
      <c r="S21" s="157"/>
      <c r="T21" s="267"/>
      <c r="U21" s="140"/>
      <c r="V21" s="141">
        <f t="shared" si="0"/>
        <v>0</v>
      </c>
      <c r="W21" s="141">
        <f t="shared" si="1"/>
        <v>0</v>
      </c>
      <c r="X21" s="193"/>
    </row>
    <row r="22" ht="15.75" customHeight="1" spans="1:24">
      <c r="A22" s="28"/>
      <c r="B22" s="29"/>
      <c r="C22" s="29"/>
      <c r="D22" s="29"/>
      <c r="E22" s="28"/>
      <c r="F22" s="30"/>
      <c r="G22" s="30"/>
      <c r="H22" s="53"/>
      <c r="I22" s="53"/>
      <c r="J22" s="53"/>
      <c r="K22" s="277"/>
      <c r="L22" s="277"/>
      <c r="M22" s="277"/>
      <c r="N22" s="277"/>
      <c r="O22" s="277"/>
      <c r="P22" s="157"/>
      <c r="Q22" s="282"/>
      <c r="R22" s="282"/>
      <c r="S22" s="157"/>
      <c r="T22" s="267"/>
      <c r="U22" s="140"/>
      <c r="V22" s="141">
        <f t="shared" si="0"/>
        <v>0</v>
      </c>
      <c r="W22" s="141">
        <f t="shared" si="1"/>
        <v>0</v>
      </c>
      <c r="X22" s="193"/>
    </row>
    <row r="23" ht="15.75" customHeight="1" spans="1:24">
      <c r="A23" s="28"/>
      <c r="B23" s="29"/>
      <c r="C23" s="29"/>
      <c r="D23" s="29"/>
      <c r="E23" s="28"/>
      <c r="F23" s="30"/>
      <c r="G23" s="30"/>
      <c r="H23" s="53"/>
      <c r="I23" s="53"/>
      <c r="J23" s="53"/>
      <c r="K23" s="277"/>
      <c r="L23" s="277"/>
      <c r="M23" s="277"/>
      <c r="N23" s="277"/>
      <c r="O23" s="277"/>
      <c r="P23" s="157"/>
      <c r="Q23" s="282"/>
      <c r="R23" s="282"/>
      <c r="S23" s="157"/>
      <c r="T23" s="267"/>
      <c r="U23" s="140"/>
      <c r="V23" s="141">
        <f t="shared" si="0"/>
        <v>0</v>
      </c>
      <c r="W23" s="141">
        <f t="shared" si="1"/>
        <v>0</v>
      </c>
      <c r="X23" s="193"/>
    </row>
    <row r="24" ht="15.75" customHeight="1" spans="1:24">
      <c r="A24" s="28"/>
      <c r="B24" s="29"/>
      <c r="C24" s="29"/>
      <c r="D24" s="29"/>
      <c r="E24" s="28"/>
      <c r="F24" s="30"/>
      <c r="G24" s="30"/>
      <c r="H24" s="53"/>
      <c r="I24" s="53"/>
      <c r="J24" s="53"/>
      <c r="K24" s="277"/>
      <c r="L24" s="277"/>
      <c r="M24" s="277"/>
      <c r="N24" s="277"/>
      <c r="O24" s="277"/>
      <c r="P24" s="157"/>
      <c r="Q24" s="282"/>
      <c r="R24" s="282"/>
      <c r="S24" s="157"/>
      <c r="T24" s="267"/>
      <c r="U24" s="140"/>
      <c r="V24" s="141">
        <f t="shared" si="0"/>
        <v>0</v>
      </c>
      <c r="W24" s="141">
        <f t="shared" si="1"/>
        <v>0</v>
      </c>
      <c r="X24" s="193"/>
    </row>
    <row r="25" ht="15.75" customHeight="1" spans="1:24">
      <c r="A25" s="28"/>
      <c r="B25" s="29"/>
      <c r="C25" s="29"/>
      <c r="D25" s="29"/>
      <c r="E25" s="28"/>
      <c r="F25" s="30"/>
      <c r="G25" s="30"/>
      <c r="H25" s="53"/>
      <c r="I25" s="53"/>
      <c r="J25" s="53"/>
      <c r="K25" s="277"/>
      <c r="L25" s="277"/>
      <c r="M25" s="277"/>
      <c r="N25" s="277"/>
      <c r="O25" s="277"/>
      <c r="P25" s="157" t="s">
        <v>455</v>
      </c>
      <c r="Q25" s="282"/>
      <c r="R25" s="282"/>
      <c r="S25" s="157"/>
      <c r="T25" s="267"/>
      <c r="U25" s="140"/>
      <c r="V25" s="141">
        <f t="shared" si="0"/>
        <v>0</v>
      </c>
      <c r="W25" s="141">
        <f t="shared" si="1"/>
        <v>0</v>
      </c>
      <c r="X25" s="193"/>
    </row>
    <row r="26" ht="15.75" customHeight="1" spans="1:24">
      <c r="A26" s="28"/>
      <c r="B26" s="29"/>
      <c r="C26" s="29"/>
      <c r="D26" s="29"/>
      <c r="E26" s="28"/>
      <c r="F26" s="30"/>
      <c r="G26" s="30"/>
      <c r="H26" s="53"/>
      <c r="I26" s="53"/>
      <c r="J26" s="53"/>
      <c r="K26" s="277"/>
      <c r="L26" s="277"/>
      <c r="M26" s="277"/>
      <c r="N26" s="277"/>
      <c r="O26" s="277"/>
      <c r="P26" s="157" t="s">
        <v>455</v>
      </c>
      <c r="Q26" s="282"/>
      <c r="R26" s="282"/>
      <c r="S26" s="157"/>
      <c r="T26" s="267"/>
      <c r="U26" s="140"/>
      <c r="V26" s="141">
        <f t="shared" si="0"/>
        <v>0</v>
      </c>
      <c r="W26" s="141">
        <f t="shared" si="1"/>
        <v>0</v>
      </c>
      <c r="X26" s="193"/>
    </row>
    <row r="27" ht="15.75" customHeight="1" spans="1:24">
      <c r="A27" s="28"/>
      <c r="B27" s="29"/>
      <c r="C27" s="29"/>
      <c r="D27" s="29"/>
      <c r="E27" s="28"/>
      <c r="F27" s="30"/>
      <c r="G27" s="30"/>
      <c r="H27" s="53"/>
      <c r="I27" s="53"/>
      <c r="J27" s="53"/>
      <c r="K27" s="277"/>
      <c r="L27" s="277"/>
      <c r="M27" s="277"/>
      <c r="N27" s="277"/>
      <c r="O27" s="277"/>
      <c r="P27" s="157" t="s">
        <v>455</v>
      </c>
      <c r="Q27" s="282"/>
      <c r="R27" s="282"/>
      <c r="S27" s="157"/>
      <c r="T27" s="267"/>
      <c r="U27" s="140"/>
      <c r="V27" s="141">
        <f t="shared" si="0"/>
        <v>0</v>
      </c>
      <c r="W27" s="141">
        <f t="shared" si="1"/>
        <v>0</v>
      </c>
      <c r="X27" s="193"/>
    </row>
    <row r="28" ht="15.75" customHeight="1" spans="1:24">
      <c r="A28" s="28"/>
      <c r="B28" s="29"/>
      <c r="C28" s="29"/>
      <c r="D28" s="29"/>
      <c r="E28" s="28"/>
      <c r="F28" s="30"/>
      <c r="G28" s="30"/>
      <c r="H28" s="53"/>
      <c r="I28" s="53"/>
      <c r="J28" s="53"/>
      <c r="K28" s="277"/>
      <c r="L28" s="277"/>
      <c r="M28" s="277"/>
      <c r="N28" s="277"/>
      <c r="O28" s="277"/>
      <c r="P28" s="157" t="s">
        <v>455</v>
      </c>
      <c r="Q28" s="282"/>
      <c r="R28" s="282"/>
      <c r="S28" s="157"/>
      <c r="T28" s="267"/>
      <c r="U28" s="140"/>
      <c r="V28" s="141">
        <f t="shared" si="0"/>
        <v>0</v>
      </c>
      <c r="W28" s="141">
        <f t="shared" si="1"/>
        <v>0</v>
      </c>
      <c r="X28" s="193"/>
    </row>
    <row r="29" ht="15.75" customHeight="1" spans="1:24">
      <c r="A29" s="28"/>
      <c r="B29" s="29"/>
      <c r="C29" s="29"/>
      <c r="D29" s="29"/>
      <c r="E29" s="28"/>
      <c r="F29" s="30"/>
      <c r="G29" s="30"/>
      <c r="H29" s="53"/>
      <c r="I29" s="53"/>
      <c r="J29" s="53"/>
      <c r="K29" s="277"/>
      <c r="L29" s="277"/>
      <c r="M29" s="277"/>
      <c r="N29" s="277"/>
      <c r="O29" s="277"/>
      <c r="P29" s="157" t="s">
        <v>455</v>
      </c>
      <c r="Q29" s="282"/>
      <c r="R29" s="282"/>
      <c r="S29" s="157"/>
      <c r="T29" s="267"/>
      <c r="U29" s="140"/>
      <c r="V29" s="141">
        <f t="shared" si="0"/>
        <v>0</v>
      </c>
      <c r="W29" s="141">
        <f t="shared" si="1"/>
        <v>0</v>
      </c>
      <c r="X29" s="193"/>
    </row>
    <row r="30" ht="15.75" customHeight="1" spans="1:24">
      <c r="A30" s="28"/>
      <c r="B30" s="33" t="s">
        <v>475</v>
      </c>
      <c r="C30" s="29"/>
      <c r="D30" s="29"/>
      <c r="E30" s="28"/>
      <c r="F30" s="30"/>
      <c r="G30" s="30"/>
      <c r="H30" s="53"/>
      <c r="I30" s="53"/>
      <c r="J30" s="53"/>
      <c r="K30" s="277"/>
      <c r="L30" s="277"/>
      <c r="M30" s="277"/>
      <c r="N30" s="277"/>
      <c r="O30" s="277"/>
      <c r="P30" s="157"/>
      <c r="Q30" s="282"/>
      <c r="R30" s="282"/>
      <c r="S30" s="157"/>
      <c r="T30" s="267"/>
      <c r="U30" s="140"/>
      <c r="V30" s="141">
        <f t="shared" si="0"/>
        <v>0</v>
      </c>
      <c r="W30" s="141">
        <f t="shared" si="1"/>
        <v>0</v>
      </c>
      <c r="X30" s="193"/>
    </row>
    <row r="31" ht="15.75" customHeight="1" spans="1:24">
      <c r="A31" s="34" t="s">
        <v>539</v>
      </c>
      <c r="B31" s="270"/>
      <c r="C31" s="160"/>
      <c r="D31" s="160"/>
      <c r="E31" s="24"/>
      <c r="F31" s="35"/>
      <c r="G31" s="35"/>
      <c r="H31" s="203"/>
      <c r="I31" s="203"/>
      <c r="J31" s="203"/>
      <c r="K31" s="278"/>
      <c r="L31" s="278"/>
      <c r="M31" s="278"/>
      <c r="N31" s="278"/>
      <c r="O31" s="278"/>
      <c r="P31" s="141" t="s">
        <v>455</v>
      </c>
      <c r="Q31" s="283"/>
      <c r="R31" s="141">
        <f>SUM(R8:R30)</f>
        <v>0</v>
      </c>
      <c r="S31" s="141">
        <f>SUM(S8:S30)</f>
        <v>0</v>
      </c>
      <c r="T31" s="268"/>
      <c r="U31" s="142">
        <f>SUM(U8:U30)</f>
        <v>0</v>
      </c>
      <c r="V31" s="141">
        <f t="shared" si="0"/>
        <v>0</v>
      </c>
      <c r="W31" s="141">
        <f t="shared" si="1"/>
        <v>0</v>
      </c>
      <c r="X31" s="207"/>
    </row>
    <row r="32" ht="15.75" customHeight="1" spans="1:24">
      <c r="A32" s="38" t="str">
        <f>申报表封面!C18</f>
        <v>被评估单位填表人：</v>
      </c>
      <c r="B32" s="38"/>
      <c r="C32" s="38"/>
      <c r="D32" s="38"/>
      <c r="E32" s="88"/>
      <c r="F32" s="88"/>
      <c r="G32" s="88"/>
      <c r="H32" s="88"/>
      <c r="I32" s="88"/>
      <c r="J32" s="88"/>
      <c r="K32" s="279"/>
      <c r="L32" s="279"/>
      <c r="M32" s="279"/>
      <c r="N32" s="279"/>
      <c r="O32" s="279"/>
      <c r="P32" s="279"/>
      <c r="Q32" s="158" t="str">
        <f>CONCATENATE(索引!$D$6,"：",索引!$D44,"    ",索引!$E44)</f>
        <v>评估人员：    </v>
      </c>
      <c r="R32" s="158"/>
      <c r="S32" s="80"/>
      <c r="T32" s="80"/>
      <c r="U32" s="80"/>
      <c r="V32" s="279"/>
      <c r="W32" s="279"/>
      <c r="X32" s="279"/>
    </row>
    <row r="33" ht="15.75" customHeight="1" spans="1:24">
      <c r="A33" s="87" t="str">
        <f>申报表封面!C20</f>
        <v>填表日期：</v>
      </c>
      <c r="B33" s="87"/>
      <c r="C33" s="87"/>
      <c r="D33" s="87"/>
      <c r="E33" s="87"/>
      <c r="F33" s="87"/>
      <c r="G33" s="87"/>
      <c r="H33" s="87"/>
      <c r="I33" s="87"/>
      <c r="J33" s="87"/>
      <c r="K33" s="135"/>
      <c r="L33" s="135"/>
      <c r="M33" s="135"/>
      <c r="N33" s="135"/>
      <c r="O33" s="135"/>
      <c r="P33" s="135"/>
      <c r="Q33" s="135"/>
      <c r="R33" s="135"/>
      <c r="S33" s="135"/>
      <c r="T33" s="135"/>
      <c r="U33" s="135"/>
      <c r="V33" s="135"/>
      <c r="W33" s="135"/>
      <c r="X33" s="135"/>
    </row>
    <row r="34" ht="15.75" customHeight="1" spans="1:10">
      <c r="A34" s="18"/>
      <c r="B34" s="18"/>
      <c r="C34" s="18"/>
      <c r="D34" s="18"/>
      <c r="E34" s="18"/>
      <c r="F34" s="18"/>
      <c r="G34" s="18"/>
      <c r="H34" s="18"/>
      <c r="I34" s="18"/>
      <c r="J34" s="18"/>
    </row>
    <row r="35" ht="15.75" customHeight="1" spans="1:10">
      <c r="A35" s="18"/>
      <c r="B35" s="18"/>
      <c r="C35" s="18"/>
      <c r="D35" s="18"/>
      <c r="E35" s="18"/>
      <c r="F35" s="18"/>
      <c r="G35" s="18"/>
      <c r="H35" s="18"/>
      <c r="I35" s="18"/>
      <c r="J35" s="18"/>
    </row>
    <row r="36" ht="15.75" customHeight="1" spans="1:10">
      <c r="A36" s="18"/>
      <c r="B36" s="18"/>
      <c r="C36" s="18"/>
      <c r="D36" s="18"/>
      <c r="E36" s="18"/>
      <c r="F36" s="18"/>
      <c r="G36" s="18"/>
      <c r="H36" s="18"/>
      <c r="I36" s="18"/>
      <c r="J36" s="18"/>
    </row>
    <row r="37" ht="15.75" customHeight="1" spans="1:10">
      <c r="A37" s="18"/>
      <c r="B37" s="18"/>
      <c r="C37" s="18"/>
      <c r="D37" s="18"/>
      <c r="E37" s="18"/>
      <c r="F37" s="18"/>
      <c r="G37" s="18"/>
      <c r="H37" s="18"/>
      <c r="I37" s="18"/>
      <c r="J37" s="18"/>
    </row>
    <row r="38" ht="15.75" customHeight="1" spans="1:10">
      <c r="A38" s="18"/>
      <c r="B38" s="18"/>
      <c r="C38" s="18"/>
      <c r="D38" s="18"/>
      <c r="E38" s="18"/>
      <c r="F38" s="18"/>
      <c r="G38" s="18"/>
      <c r="H38" s="18"/>
      <c r="I38" s="18"/>
      <c r="J38" s="18"/>
    </row>
    <row r="39" ht="15.75" customHeight="1" spans="1:10">
      <c r="A39" s="18"/>
      <c r="B39" s="18"/>
      <c r="C39" s="18"/>
      <c r="D39" s="18"/>
      <c r="E39" s="18"/>
      <c r="F39" s="18"/>
      <c r="G39" s="18"/>
      <c r="H39" s="18"/>
      <c r="I39" s="18"/>
      <c r="J39" s="18"/>
    </row>
    <row r="40" ht="15.75" customHeight="1" spans="1:10">
      <c r="A40" s="18"/>
      <c r="B40" s="18"/>
      <c r="C40" s="18"/>
      <c r="D40" s="18"/>
      <c r="E40" s="18"/>
      <c r="F40" s="18"/>
      <c r="G40" s="18"/>
      <c r="H40" s="18"/>
      <c r="I40" s="18"/>
      <c r="J40" s="18"/>
    </row>
    <row r="41" ht="15.75" customHeight="1" spans="1:10">
      <c r="A41" s="18"/>
      <c r="B41" s="18"/>
      <c r="C41" s="18"/>
      <c r="D41" s="18"/>
      <c r="E41" s="18"/>
      <c r="F41" s="18"/>
      <c r="G41" s="18"/>
      <c r="H41" s="18"/>
      <c r="I41" s="18"/>
      <c r="J41" s="18"/>
    </row>
    <row r="42" ht="15.75" customHeight="1" spans="1:10">
      <c r="A42" s="18"/>
      <c r="B42" s="18"/>
      <c r="C42" s="18"/>
      <c r="D42" s="18"/>
      <c r="E42" s="18"/>
      <c r="F42" s="18"/>
      <c r="G42" s="18"/>
      <c r="H42" s="18"/>
      <c r="I42" s="18"/>
      <c r="J42" s="18"/>
    </row>
    <row r="43" ht="15.75" customHeight="1" spans="1:10">
      <c r="A43" s="18"/>
      <c r="B43" s="18"/>
      <c r="C43" s="18"/>
      <c r="D43" s="18"/>
      <c r="E43" s="18"/>
      <c r="F43" s="18"/>
      <c r="G43" s="18"/>
      <c r="H43" s="18"/>
      <c r="I43" s="18"/>
      <c r="J43" s="18"/>
    </row>
    <row r="44" ht="15.75" customHeight="1" spans="1:10">
      <c r="A44" s="18"/>
      <c r="B44" s="18"/>
      <c r="C44" s="18"/>
      <c r="D44" s="18"/>
      <c r="E44" s="18"/>
      <c r="F44" s="18"/>
      <c r="G44" s="18"/>
      <c r="H44" s="18"/>
      <c r="I44" s="18"/>
      <c r="J44" s="18"/>
    </row>
    <row r="45" ht="15.75" customHeight="1" spans="1:10">
      <c r="A45" s="18"/>
      <c r="B45" s="18"/>
      <c r="C45" s="18"/>
      <c r="D45" s="18"/>
      <c r="E45" s="18"/>
      <c r="F45" s="18"/>
      <c r="G45" s="18"/>
      <c r="H45" s="18"/>
      <c r="I45" s="18"/>
      <c r="J45" s="18"/>
    </row>
    <row r="46" ht="15.75" customHeight="1" spans="1:10">
      <c r="A46" s="18"/>
      <c r="B46" s="18"/>
      <c r="C46" s="18"/>
      <c r="D46" s="18"/>
      <c r="E46" s="18"/>
      <c r="F46" s="18"/>
      <c r="G46" s="18"/>
      <c r="H46" s="18"/>
      <c r="I46" s="18"/>
      <c r="J46" s="18"/>
    </row>
    <row r="47" ht="15.75" customHeight="1" spans="1:10">
      <c r="A47" s="18"/>
      <c r="B47" s="18"/>
      <c r="C47" s="18"/>
      <c r="D47" s="18"/>
      <c r="E47" s="18"/>
      <c r="F47" s="18"/>
      <c r="G47" s="18"/>
      <c r="H47" s="18"/>
      <c r="I47" s="18"/>
      <c r="J47" s="18"/>
    </row>
    <row r="48" ht="15.75" customHeight="1" spans="1:10">
      <c r="A48" s="18"/>
      <c r="B48" s="18"/>
      <c r="C48" s="18"/>
      <c r="D48" s="18"/>
      <c r="E48" s="18"/>
      <c r="F48" s="18"/>
      <c r="G48" s="18"/>
      <c r="H48" s="18"/>
      <c r="I48" s="18"/>
      <c r="J48" s="18"/>
    </row>
    <row r="49" ht="15.75" customHeight="1" spans="1:10">
      <c r="A49" s="18"/>
      <c r="B49" s="18"/>
      <c r="C49" s="18"/>
      <c r="D49" s="18"/>
      <c r="E49" s="18"/>
      <c r="F49" s="18"/>
      <c r="G49" s="18"/>
      <c r="H49" s="18"/>
      <c r="I49" s="18"/>
      <c r="J49" s="18"/>
    </row>
    <row r="50" ht="15.75" customHeight="1" spans="1:10">
      <c r="A50" s="18"/>
      <c r="B50" s="18"/>
      <c r="C50" s="18"/>
      <c r="D50" s="18"/>
      <c r="E50" s="18"/>
      <c r="F50" s="18"/>
      <c r="G50" s="18"/>
      <c r="H50" s="18"/>
      <c r="I50" s="18"/>
      <c r="J50" s="18"/>
    </row>
    <row r="51" ht="15.75" customHeight="1" spans="1:10">
      <c r="A51" s="18"/>
      <c r="B51" s="18"/>
      <c r="C51" s="18"/>
      <c r="D51" s="18"/>
      <c r="E51" s="18"/>
      <c r="F51" s="18"/>
      <c r="G51" s="18"/>
      <c r="H51" s="18"/>
      <c r="I51" s="18"/>
      <c r="J51" s="18"/>
    </row>
    <row r="52" ht="15.75" customHeight="1" spans="1:10">
      <c r="A52" s="18"/>
      <c r="B52" s="18"/>
      <c r="C52" s="18"/>
      <c r="D52" s="18"/>
      <c r="E52" s="18"/>
      <c r="F52" s="18"/>
      <c r="G52" s="18"/>
      <c r="H52" s="18"/>
      <c r="I52" s="18"/>
      <c r="J52" s="18"/>
    </row>
    <row r="53" ht="15.75" customHeight="1" spans="1:10">
      <c r="A53" s="18"/>
      <c r="B53" s="18"/>
      <c r="C53" s="18"/>
      <c r="D53" s="18"/>
      <c r="E53" s="18"/>
      <c r="F53" s="18"/>
      <c r="G53" s="18"/>
      <c r="H53" s="18"/>
      <c r="I53" s="18"/>
      <c r="J53" s="18"/>
    </row>
    <row r="54" ht="15.75" customHeight="1" spans="1:10">
      <c r="A54" s="18"/>
      <c r="B54" s="18"/>
      <c r="C54" s="18"/>
      <c r="D54" s="18"/>
      <c r="E54" s="18"/>
      <c r="F54" s="18"/>
      <c r="G54" s="18"/>
      <c r="H54" s="18"/>
      <c r="I54" s="18"/>
      <c r="J54" s="18"/>
    </row>
    <row r="55" ht="15.75" customHeight="1" spans="1:10">
      <c r="A55" s="18"/>
      <c r="B55" s="18"/>
      <c r="C55" s="18"/>
      <c r="D55" s="18"/>
      <c r="E55" s="18"/>
      <c r="F55" s="18"/>
      <c r="G55" s="18"/>
      <c r="H55" s="18"/>
      <c r="I55" s="18"/>
      <c r="J55" s="18"/>
    </row>
    <row r="56" ht="15.75" customHeight="1" spans="1:10">
      <c r="A56" s="18"/>
      <c r="B56" s="18"/>
      <c r="C56" s="18"/>
      <c r="D56" s="18"/>
      <c r="E56" s="18"/>
      <c r="F56" s="18"/>
      <c r="G56" s="18"/>
      <c r="H56" s="18"/>
      <c r="I56" s="18"/>
      <c r="J56" s="18"/>
    </row>
    <row r="57" ht="15.75" customHeight="1" spans="1:10">
      <c r="A57" s="18"/>
      <c r="B57" s="18"/>
      <c r="C57" s="18"/>
      <c r="D57" s="18"/>
      <c r="E57" s="18"/>
      <c r="F57" s="18"/>
      <c r="G57" s="18"/>
      <c r="H57" s="18"/>
      <c r="I57" s="18"/>
      <c r="J57" s="18"/>
    </row>
    <row r="58" ht="15.75" customHeight="1" spans="1:10">
      <c r="A58" s="18"/>
      <c r="B58" s="18"/>
      <c r="C58" s="18"/>
      <c r="D58" s="18"/>
      <c r="E58" s="18"/>
      <c r="F58" s="18"/>
      <c r="G58" s="18"/>
      <c r="H58" s="18"/>
      <c r="I58" s="18"/>
      <c r="J58" s="18"/>
    </row>
    <row r="59" ht="15.75" customHeight="1" spans="1:10">
      <c r="A59" s="18"/>
      <c r="B59" s="18"/>
      <c r="C59" s="18"/>
      <c r="D59" s="18"/>
      <c r="E59" s="18"/>
      <c r="F59" s="18"/>
      <c r="G59" s="18"/>
      <c r="H59" s="18"/>
      <c r="I59" s="18"/>
      <c r="J59" s="18"/>
    </row>
    <row r="60" ht="15.75" customHeight="1" spans="1:10">
      <c r="A60" s="18"/>
      <c r="B60" s="18"/>
      <c r="C60" s="18"/>
      <c r="D60" s="18"/>
      <c r="E60" s="18"/>
      <c r="F60" s="18"/>
      <c r="G60" s="18"/>
      <c r="H60" s="18"/>
      <c r="I60" s="18"/>
      <c r="J60" s="18"/>
    </row>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row r="1006" ht="15.75" customHeight="1"/>
    <row r="1007" ht="15.75" customHeight="1"/>
    <row r="1008" ht="15.75" customHeight="1"/>
    <row r="1009" ht="15.75" customHeight="1"/>
    <row r="1010" ht="15.75" customHeight="1"/>
    <row r="1011" ht="15.75" customHeight="1"/>
    <row r="1012" ht="15.75" customHeight="1"/>
    <row r="1013" ht="15.75" customHeight="1"/>
    <row r="1014" ht="15.75" customHeight="1"/>
    <row r="1015" ht="15.75" customHeight="1"/>
    <row r="1016" ht="15.75" customHeight="1"/>
    <row r="1017" ht="15.75" customHeight="1"/>
    <row r="1018" ht="15.75" customHeight="1"/>
    <row r="1019" ht="15.75" customHeight="1"/>
    <row r="1020" ht="15.75" customHeight="1"/>
    <row r="1021" ht="15.75" customHeight="1"/>
    <row r="1022" ht="15.75" customHeight="1"/>
    <row r="1023" ht="15.75" customHeight="1"/>
    <row r="1024" ht="15.75" customHeight="1"/>
    <row r="1025" ht="15.75" customHeight="1"/>
    <row r="1026" ht="15.75" customHeight="1"/>
    <row r="1027" ht="15.75" customHeight="1"/>
    <row r="1028" ht="15.75" customHeight="1"/>
    <row r="1029" ht="15.75" customHeight="1"/>
    <row r="1030" ht="15.75" customHeight="1"/>
    <row r="1031" ht="15.75" customHeight="1"/>
    <row r="1032" ht="15.75" customHeight="1"/>
    <row r="1033" ht="15.75" customHeight="1"/>
    <row r="1034" ht="15.75" customHeight="1"/>
    <row r="1035" ht="15.75" customHeight="1"/>
    <row r="1036" ht="15.75" customHeight="1"/>
    <row r="1037" ht="15.75" customHeight="1"/>
    <row r="1038" ht="15.75" customHeight="1"/>
    <row r="1039" ht="15.75" customHeight="1"/>
    <row r="1040" ht="15.75" customHeight="1"/>
    <row r="1041" ht="15.75" customHeight="1"/>
    <row r="1042" ht="15.75" customHeight="1"/>
    <row r="1043" ht="15.75" customHeight="1"/>
    <row r="1044" ht="15.75" customHeight="1"/>
    <row r="1045" ht="15.75" customHeight="1"/>
    <row r="1046" ht="15.75" customHeight="1"/>
    <row r="1047" ht="15.75" customHeight="1"/>
    <row r="1048" ht="15.75" customHeight="1"/>
    <row r="1049" ht="15.75" customHeight="1"/>
    <row r="1050" ht="15.75" customHeight="1"/>
    <row r="1051" ht="15.75" customHeight="1"/>
    <row r="1052" ht="15.75" customHeight="1"/>
    <row r="1053" ht="15.75" customHeight="1"/>
    <row r="1054" ht="15.75" customHeight="1"/>
    <row r="1055" ht="15.75" customHeight="1"/>
    <row r="1056" ht="15.75" customHeight="1"/>
    <row r="1057" ht="15.75" customHeight="1"/>
    <row r="1058" ht="15.75" customHeight="1"/>
    <row r="1059" ht="15.75" customHeight="1"/>
    <row r="1060" ht="15.75" customHeight="1"/>
    <row r="1061" ht="15.75" customHeight="1"/>
    <row r="1062" ht="15.75" customHeight="1"/>
    <row r="1063" ht="15.75" customHeight="1"/>
    <row r="1064" ht="15.75" customHeight="1"/>
    <row r="1065" ht="15.75" customHeight="1"/>
    <row r="1066" ht="15.75" customHeight="1"/>
    <row r="1067" ht="15.75" customHeight="1"/>
    <row r="1068" ht="15.75" customHeight="1"/>
    <row r="1069" ht="15.75" customHeight="1"/>
    <row r="1070" ht="15.75" customHeight="1"/>
    <row r="1071" ht="15.75" customHeight="1"/>
    <row r="1072" ht="15.75" customHeight="1"/>
    <row r="1073" ht="15.75" customHeight="1"/>
    <row r="1074" ht="15.75" customHeight="1"/>
    <row r="1075" ht="15.75" customHeight="1"/>
    <row r="1076" ht="15.75" customHeight="1"/>
    <row r="1077" ht="15.75" customHeight="1"/>
    <row r="1078" ht="15.75" customHeight="1"/>
    <row r="1079" ht="15.75" customHeight="1"/>
    <row r="1080" ht="15.75" customHeight="1"/>
    <row r="1081" ht="15.75" customHeight="1"/>
    <row r="1082" ht="15.75" customHeight="1"/>
    <row r="1083" ht="15.75" customHeight="1"/>
    <row r="1084" ht="15.75" customHeight="1"/>
    <row r="1085" ht="15.75" customHeight="1"/>
    <row r="1086" ht="15.75" customHeight="1"/>
    <row r="1087" ht="15.75" customHeight="1"/>
    <row r="1088" ht="15.75" customHeight="1"/>
    <row r="1089" ht="15.75" customHeight="1"/>
    <row r="1090" ht="15.75" customHeight="1"/>
    <row r="1091" ht="15.75" customHeight="1"/>
    <row r="1092" ht="15.75" customHeight="1"/>
    <row r="1093" ht="15.75" customHeight="1"/>
    <row r="1094" ht="15.75" customHeight="1"/>
    <row r="1095" ht="15.75" customHeight="1"/>
    <row r="1096" ht="15.75" customHeight="1"/>
    <row r="1097" ht="15.75" customHeight="1"/>
    <row r="1098" ht="15.75" customHeight="1"/>
    <row r="1099" ht="15.75" customHeight="1"/>
    <row r="1100" ht="15.75" customHeight="1"/>
    <row r="1101" ht="15.75" customHeight="1"/>
    <row r="1102" ht="15.75" customHeight="1"/>
    <row r="1103" ht="15.75" customHeight="1"/>
    <row r="1104" ht="15.75" customHeight="1"/>
    <row r="1105" ht="15.75" customHeight="1"/>
    <row r="1106" ht="15.75" customHeight="1"/>
    <row r="1107" ht="15.75" customHeight="1"/>
    <row r="1108" ht="15.75" customHeight="1"/>
    <row r="1109" ht="15.75" customHeight="1"/>
    <row r="1110" ht="15.75" customHeight="1"/>
    <row r="1111" ht="15.75" customHeight="1"/>
    <row r="1112" ht="15.75" customHeight="1"/>
    <row r="1113" ht="15.75" customHeight="1"/>
    <row r="1114" ht="15.75" customHeight="1"/>
    <row r="1115" ht="15.75" customHeight="1"/>
    <row r="1116" ht="15.75" customHeight="1"/>
    <row r="1117" ht="15.75" customHeight="1"/>
    <row r="1118" ht="15.75" customHeight="1"/>
    <row r="1119" ht="15.75" customHeight="1"/>
    <row r="1120" ht="15.75" customHeight="1"/>
    <row r="1121" ht="15.75" customHeight="1"/>
    <row r="1122" ht="15.75" customHeight="1"/>
    <row r="1123" ht="15.75" customHeight="1"/>
    <row r="1124" ht="15.75" customHeight="1"/>
    <row r="1125" ht="15.75" customHeight="1"/>
    <row r="1126" ht="15.75" customHeight="1"/>
    <row r="1127" ht="15.75" customHeight="1"/>
    <row r="1128" ht="15.75" customHeight="1"/>
    <row r="1129" ht="15.75" customHeight="1"/>
    <row r="1130" ht="15.75" customHeight="1"/>
    <row r="1131" ht="15.75" customHeight="1"/>
    <row r="1132" ht="15.75" customHeight="1"/>
    <row r="1133" ht="15.75" customHeight="1"/>
    <row r="1134" ht="15.75" customHeight="1"/>
    <row r="1135" ht="15.75" customHeight="1"/>
    <row r="1136" ht="15.75" customHeight="1"/>
    <row r="1137" ht="15.75" customHeight="1"/>
    <row r="1138" ht="15.75" customHeight="1"/>
    <row r="1139" ht="15.75" customHeight="1"/>
    <row r="1140" ht="15.75" customHeight="1"/>
    <row r="1141" ht="15.75" customHeight="1"/>
    <row r="1142" ht="15.75" customHeight="1"/>
    <row r="1143" ht="15.75" customHeight="1"/>
    <row r="1144" ht="15.75" customHeight="1"/>
    <row r="1145" ht="15.75" customHeight="1"/>
    <row r="1146" ht="15.75" customHeight="1"/>
    <row r="1147" ht="15.75" customHeight="1"/>
    <row r="1148" ht="15.75" customHeight="1"/>
    <row r="1149" ht="15.75" customHeight="1"/>
    <row r="1150" ht="15.75" customHeight="1"/>
    <row r="1151" ht="15.75" customHeight="1"/>
    <row r="1152" ht="15.75" customHeight="1"/>
    <row r="1153" ht="15.75" customHeight="1"/>
    <row r="1154" ht="15.75" customHeight="1"/>
    <row r="1155" ht="15.75" customHeight="1"/>
    <row r="1156" ht="15.75" customHeight="1"/>
    <row r="1157" ht="15.75" customHeight="1"/>
    <row r="1158" ht="15.75" customHeight="1"/>
    <row r="1159" ht="15.75" customHeight="1"/>
    <row r="1160" ht="15.75" customHeight="1"/>
    <row r="1161" ht="15.75" customHeight="1"/>
    <row r="1162" ht="15.75" customHeight="1"/>
    <row r="1163" ht="15.75" customHeight="1"/>
    <row r="1164" ht="15.75" customHeight="1"/>
    <row r="1165" ht="15.75" customHeight="1"/>
    <row r="1166" ht="15.75" customHeight="1"/>
    <row r="1167" ht="15.75" customHeight="1"/>
    <row r="1168" ht="15.75" customHeight="1"/>
    <row r="1169" ht="15.75" customHeight="1"/>
    <row r="1170" ht="15.75" customHeight="1"/>
    <row r="1171" ht="15.75" customHeight="1"/>
    <row r="1172" ht="15.75" customHeight="1"/>
    <row r="1173" ht="15.75" customHeight="1"/>
    <row r="1174" ht="15.75" customHeight="1"/>
    <row r="1175" ht="15.75" customHeight="1"/>
    <row r="1176" ht="15.75" customHeight="1"/>
    <row r="1177" ht="15.75" customHeight="1"/>
    <row r="1178" ht="15.75" customHeight="1"/>
    <row r="1179" ht="15.75" customHeight="1"/>
    <row r="1180" ht="15.75" customHeight="1"/>
    <row r="1181" ht="15.75" customHeight="1"/>
    <row r="1182" ht="15.75" customHeight="1"/>
    <row r="1183" ht="15.75" customHeight="1"/>
    <row r="1184" ht="15.75" customHeight="1"/>
    <row r="1185" ht="15.75" customHeight="1"/>
    <row r="1186" ht="15.75" customHeight="1"/>
    <row r="1187" ht="15.75" customHeight="1"/>
    <row r="1188" ht="15.75" customHeight="1"/>
    <row r="1189" ht="15.75" customHeight="1"/>
    <row r="1190" ht="15.75" customHeight="1"/>
    <row r="1191" ht="15.75" customHeight="1"/>
    <row r="1192" ht="15.75" customHeight="1"/>
    <row r="1193" ht="15.75" customHeight="1"/>
    <row r="1194" ht="15.75" customHeight="1"/>
    <row r="1195" ht="15.75" customHeight="1"/>
    <row r="1196" ht="15.75" customHeight="1"/>
    <row r="1197" ht="15.75" customHeight="1"/>
    <row r="1198" ht="15.75" customHeight="1"/>
    <row r="1199" ht="15.75" customHeight="1"/>
    <row r="1200" ht="15.75" customHeight="1"/>
    <row r="1201" ht="15.75" customHeight="1"/>
    <row r="1202" ht="15.75" customHeight="1"/>
    <row r="1203" ht="15.75" customHeight="1"/>
    <row r="1204" ht="15.75" customHeight="1"/>
    <row r="1205" ht="15.75" customHeight="1"/>
    <row r="1206" ht="15.75" customHeight="1"/>
    <row r="1207" ht="15.75" customHeight="1"/>
    <row r="1208" ht="15.75" customHeight="1"/>
    <row r="1209" ht="15.75" customHeight="1"/>
    <row r="1210" ht="15.75" customHeight="1"/>
    <row r="1211" ht="15.75" customHeight="1"/>
    <row r="1212" ht="15.75" customHeight="1"/>
    <row r="1213" ht="15.75" customHeight="1"/>
    <row r="1214" ht="15.75" customHeight="1"/>
    <row r="1215" ht="15.75" customHeight="1"/>
    <row r="1216" ht="15.75" customHeight="1"/>
    <row r="1217" ht="15.75" customHeight="1"/>
    <row r="1218" ht="15.75" customHeight="1"/>
    <row r="1219" ht="15.75" customHeight="1"/>
    <row r="1220" ht="15.75" customHeight="1"/>
    <row r="1221" ht="15.75" customHeight="1"/>
    <row r="1222" ht="15.75" customHeight="1"/>
    <row r="1223" ht="15.75" customHeight="1"/>
    <row r="1224" ht="15.75" customHeight="1"/>
    <row r="1225" ht="15.75" customHeight="1"/>
    <row r="1226" ht="15.75" customHeight="1"/>
    <row r="1227" ht="15.75" customHeight="1"/>
    <row r="1228" ht="15.75" customHeight="1"/>
    <row r="1229" ht="15.75" customHeight="1"/>
    <row r="1230" ht="15.75" customHeight="1"/>
    <row r="1231" ht="15.75" customHeight="1"/>
    <row r="1232" ht="15.75" customHeight="1"/>
    <row r="1233" ht="15.75" customHeight="1"/>
    <row r="1234" ht="15.75" customHeight="1"/>
    <row r="1235" ht="15.75" customHeight="1"/>
    <row r="1236" ht="15.75" customHeight="1"/>
    <row r="1237" ht="15.75" customHeight="1"/>
    <row r="1238" ht="15.75" customHeight="1"/>
    <row r="1239" ht="15.75" customHeight="1"/>
    <row r="1240" ht="15.75" customHeight="1"/>
    <row r="1241" ht="15.75" customHeight="1"/>
    <row r="1242" ht="15.75" customHeight="1"/>
    <row r="1243" ht="15.75" customHeight="1"/>
    <row r="1244" ht="15.75" customHeight="1"/>
    <row r="1245" ht="15.75" customHeight="1"/>
    <row r="1246" ht="15.75" customHeight="1"/>
    <row r="1247" ht="15.75" customHeight="1"/>
    <row r="1248" ht="15.75" customHeight="1"/>
    <row r="1249" ht="15.75" customHeight="1"/>
    <row r="1250" ht="15.75" customHeight="1"/>
    <row r="1251" ht="15.75" customHeight="1"/>
    <row r="1252" ht="15.75" customHeight="1"/>
    <row r="1253" ht="15.75" customHeight="1"/>
    <row r="1254" ht="15.75" customHeight="1"/>
    <row r="1255" ht="15.75" customHeight="1"/>
    <row r="1256" ht="15.75" customHeight="1"/>
    <row r="1257" ht="15.75" customHeight="1"/>
    <row r="1258" ht="15.75" customHeight="1"/>
    <row r="1259" ht="15.75" customHeight="1"/>
    <row r="1260" ht="15.75" customHeight="1"/>
    <row r="1261" ht="15.75" customHeight="1"/>
    <row r="1262" ht="15.75" customHeight="1"/>
    <row r="1263" ht="15.75" customHeight="1"/>
    <row r="1264" ht="15.75" customHeight="1"/>
    <row r="1265" ht="15.75" customHeight="1"/>
    <row r="1266" ht="15.75" customHeight="1"/>
    <row r="1267" ht="15.75" customHeight="1"/>
    <row r="1268" ht="15.75" customHeight="1"/>
    <row r="1269" ht="15.75" customHeight="1"/>
    <row r="1270" ht="15.75" customHeight="1"/>
    <row r="1271" ht="15.75" customHeight="1"/>
    <row r="1272" ht="15.75" customHeight="1"/>
    <row r="1273" ht="15.75" customHeight="1"/>
    <row r="1274" ht="15.75" customHeight="1"/>
    <row r="1275" ht="15.75" customHeight="1"/>
    <row r="1276" ht="15.75" customHeight="1"/>
    <row r="1277" ht="15.75" customHeight="1"/>
    <row r="1278" ht="15.75" customHeight="1"/>
    <row r="1279" ht="15.75" customHeight="1"/>
    <row r="1280" ht="15.75" customHeight="1"/>
    <row r="1281" ht="15.75" customHeight="1"/>
    <row r="1282" ht="15.75" customHeight="1"/>
    <row r="1283" ht="15.75" customHeight="1"/>
    <row r="1284" ht="15.75" customHeight="1"/>
    <row r="1285" ht="15.75" customHeight="1"/>
    <row r="1286" ht="15.75" customHeight="1"/>
    <row r="1287" ht="15.75" customHeight="1"/>
    <row r="1288" ht="15.75" customHeight="1"/>
    <row r="1289" ht="15.75" customHeight="1"/>
    <row r="1290" ht="15.75" customHeight="1"/>
    <row r="1291" ht="15.75" customHeight="1"/>
    <row r="1292" ht="15.75" customHeight="1"/>
    <row r="1293" ht="15.75" customHeight="1"/>
    <row r="1294" ht="15.75" customHeight="1"/>
    <row r="1295" ht="15.75" customHeight="1"/>
    <row r="1296" ht="15.75" customHeight="1"/>
    <row r="1297" ht="15.75" customHeight="1"/>
    <row r="1298" ht="15.75" customHeight="1"/>
    <row r="1299" ht="15.75" customHeight="1"/>
    <row r="1300" ht="15.75" customHeight="1"/>
    <row r="1301" ht="15.75" customHeight="1"/>
    <row r="1302" ht="15.75" customHeight="1"/>
    <row r="1303" ht="15.75" customHeight="1"/>
    <row r="1304" ht="15.75" customHeight="1"/>
    <row r="1305" ht="15.75" customHeight="1"/>
    <row r="1306" ht="15.75" customHeight="1"/>
    <row r="1307" ht="15.75" customHeight="1"/>
    <row r="1308" ht="15.75" customHeight="1"/>
    <row r="1309" ht="15.75" customHeight="1"/>
    <row r="1310" ht="15.75" customHeight="1"/>
    <row r="1311" ht="15.75" customHeight="1"/>
    <row r="1312" ht="15.75" customHeight="1"/>
    <row r="1313" ht="15.75" customHeight="1"/>
    <row r="1314" ht="15.75" customHeight="1"/>
    <row r="1315" ht="15.75" customHeight="1"/>
    <row r="1316" ht="15.75" customHeight="1"/>
    <row r="1317" ht="15.75" customHeight="1"/>
    <row r="1318" ht="15.75" customHeight="1"/>
    <row r="1319" ht="15.75" customHeight="1"/>
    <row r="1320" ht="15.75" customHeight="1"/>
    <row r="1321" ht="15.75" customHeight="1"/>
    <row r="1322" ht="15.75" customHeight="1"/>
    <row r="1323" ht="15.75" customHeight="1"/>
    <row r="1324" ht="15.75" customHeight="1"/>
    <row r="1325" ht="15.75" customHeight="1"/>
    <row r="1326" ht="15.75" customHeight="1"/>
    <row r="1327" ht="15.75" customHeight="1"/>
    <row r="1328" ht="15.75" customHeight="1"/>
    <row r="1329" ht="15.75" customHeight="1"/>
    <row r="1330" ht="15.75" customHeight="1"/>
    <row r="1331" ht="15.75" customHeight="1"/>
    <row r="1332" ht="15.75" customHeight="1"/>
    <row r="1333" ht="15.75" customHeight="1"/>
    <row r="1334" ht="15.75" customHeight="1"/>
    <row r="1335" ht="15.75" customHeight="1"/>
    <row r="1336" ht="15.75" customHeight="1"/>
    <row r="1337" ht="15.75" customHeight="1"/>
    <row r="1338" ht="15.75" customHeight="1"/>
    <row r="1339" ht="15.75" customHeight="1"/>
    <row r="1340" ht="15.75" customHeight="1"/>
    <row r="1341" ht="15.75" customHeight="1"/>
    <row r="1342" ht="15.75" customHeight="1"/>
    <row r="1343" ht="15.75" customHeight="1"/>
    <row r="1344" ht="15.75" customHeight="1"/>
    <row r="1345" ht="15.75" customHeight="1"/>
    <row r="1346" ht="15.75" customHeight="1"/>
    <row r="1347" ht="15.75" customHeight="1"/>
    <row r="1348" ht="15.75" customHeight="1"/>
    <row r="1349" ht="15.75" customHeight="1"/>
    <row r="1350" ht="15.75" customHeight="1"/>
    <row r="1351" ht="15.75" customHeight="1"/>
    <row r="1352" ht="15.75" customHeight="1"/>
    <row r="1353" ht="15.75" customHeight="1"/>
    <row r="1354" ht="15.75" customHeight="1"/>
    <row r="1355" ht="15.75" customHeight="1"/>
    <row r="1356" ht="15.75" customHeight="1"/>
    <row r="1357" ht="15.75" customHeight="1"/>
    <row r="1358" ht="15.75" customHeight="1"/>
    <row r="1359" ht="15.75" customHeight="1"/>
    <row r="1360" ht="15.75" customHeight="1"/>
    <row r="1361" ht="15.75" customHeight="1"/>
    <row r="1362" ht="15.75" customHeight="1"/>
    <row r="1363" ht="15.75" customHeight="1"/>
    <row r="1364" ht="15.75" customHeight="1"/>
    <row r="1365" ht="15.75" customHeight="1"/>
    <row r="1366" ht="15.75" customHeight="1"/>
    <row r="1367" ht="15.75" customHeight="1"/>
    <row r="1368" ht="15.75" customHeight="1"/>
    <row r="1369" ht="15.75" customHeight="1"/>
    <row r="1370" ht="15.75" customHeight="1"/>
    <row r="1371" ht="15.75" customHeight="1"/>
    <row r="1372" ht="15.75" customHeight="1"/>
    <row r="1373" ht="15.75" customHeight="1"/>
    <row r="1374" ht="15.75" customHeight="1"/>
    <row r="1375" ht="15.75" customHeight="1"/>
    <row r="1376" ht="15.75" customHeight="1"/>
    <row r="1377" ht="15.75" customHeight="1"/>
    <row r="1378" ht="15.75" customHeight="1"/>
    <row r="1379" ht="15.75" customHeight="1"/>
    <row r="1380" ht="15.75" customHeight="1"/>
    <row r="1381" ht="15.75" customHeight="1"/>
    <row r="1382" ht="15.75" customHeight="1"/>
    <row r="1383" ht="15.75" customHeight="1"/>
    <row r="1384" ht="15.75" customHeight="1"/>
    <row r="1385" ht="15.75" customHeight="1"/>
    <row r="1386" ht="15.75" customHeight="1"/>
    <row r="1387" ht="15.75" customHeight="1"/>
    <row r="1388" ht="15.75" customHeight="1"/>
    <row r="1389" ht="15.75" customHeight="1"/>
    <row r="1390" ht="15.75" customHeight="1"/>
    <row r="1391" ht="15.75" customHeight="1"/>
    <row r="1392" ht="15.75" customHeight="1"/>
    <row r="1393" ht="15.75" customHeight="1"/>
    <row r="1394" ht="15.75" customHeight="1"/>
    <row r="1395" ht="15.75" customHeight="1"/>
    <row r="1396" ht="15.75" customHeight="1"/>
    <row r="1397" ht="15.75" customHeight="1"/>
    <row r="1398" ht="15.75" customHeight="1"/>
    <row r="1399" ht="15.75" customHeight="1"/>
    <row r="1400" ht="15.75" customHeight="1"/>
    <row r="1401" ht="15.75" customHeight="1"/>
    <row r="1402" ht="15.75" customHeight="1"/>
    <row r="1403" ht="15.75" customHeight="1"/>
    <row r="1404" ht="15.75" customHeight="1"/>
    <row r="1405" ht="15.75" customHeight="1"/>
    <row r="1406" ht="15.75" customHeight="1"/>
    <row r="1407" ht="15.75" customHeight="1"/>
    <row r="1408" ht="15.75" customHeight="1"/>
    <row r="1409" ht="15.75" customHeight="1"/>
    <row r="1410" ht="15.75" customHeight="1"/>
    <row r="1411" ht="15.75" customHeight="1"/>
    <row r="1412" ht="15.75" customHeight="1"/>
    <row r="1413" ht="15.75" customHeight="1"/>
    <row r="1414" ht="15.75" customHeight="1"/>
    <row r="1415" ht="15.75" customHeight="1"/>
    <row r="1416" ht="15.75" customHeight="1"/>
    <row r="1417" ht="15.75" customHeight="1"/>
    <row r="1418" ht="15.75" customHeight="1"/>
    <row r="1419" ht="15.75" customHeight="1"/>
    <row r="1420" ht="15.75" customHeight="1"/>
    <row r="1421" ht="15.75" customHeight="1"/>
    <row r="1422" ht="15.75" customHeight="1"/>
    <row r="1423" ht="15.75" customHeight="1"/>
    <row r="1424" ht="15.75" customHeight="1"/>
    <row r="1425" ht="15.75" customHeight="1"/>
    <row r="1426" ht="15.75" customHeight="1"/>
    <row r="1427" ht="15.75" customHeight="1"/>
    <row r="1428" ht="15.75" customHeight="1"/>
    <row r="1429" ht="15.75" customHeight="1"/>
    <row r="1430" ht="15.75" customHeight="1"/>
    <row r="1431" ht="15.75" customHeight="1"/>
    <row r="1432" ht="15.75" customHeight="1"/>
    <row r="1433" ht="15.75" customHeight="1"/>
    <row r="1434" ht="15.75" customHeight="1"/>
    <row r="1435" ht="15.75" customHeight="1"/>
    <row r="1436" ht="15.75" customHeight="1"/>
    <row r="1437" ht="15.75" customHeight="1"/>
    <row r="1438" ht="15.75" customHeight="1"/>
    <row r="1439" ht="15.75" customHeight="1"/>
    <row r="1440" ht="15.75" customHeight="1"/>
    <row r="1441" ht="15.75" customHeight="1"/>
    <row r="1442" ht="15.75" customHeight="1"/>
    <row r="1443" ht="15.75" customHeight="1"/>
    <row r="1444" ht="15.75" customHeight="1"/>
    <row r="1445" ht="15.75" customHeight="1"/>
    <row r="1446" ht="15.75" customHeight="1"/>
    <row r="1447" ht="15.75" customHeight="1"/>
    <row r="1448" ht="15.75" customHeight="1"/>
    <row r="1449" ht="15.75" customHeight="1"/>
    <row r="1450" ht="15.75" customHeight="1"/>
    <row r="1451" ht="15.75" customHeight="1"/>
    <row r="1452" ht="15.75" customHeight="1"/>
    <row r="1453" ht="15.75" customHeight="1"/>
    <row r="1454" ht="15.75" customHeight="1"/>
    <row r="1455" ht="15.75" customHeight="1"/>
    <row r="1456" ht="15.75" customHeight="1"/>
    <row r="1457" ht="15.75" customHeight="1"/>
    <row r="1458" ht="15.75" customHeight="1"/>
    <row r="1459" ht="15.75" customHeight="1"/>
    <row r="1460" ht="15.75" customHeight="1"/>
    <row r="1461" ht="15.75" customHeight="1"/>
    <row r="1462" ht="15.75" customHeight="1"/>
    <row r="1463" ht="15.75" customHeight="1"/>
    <row r="1464" ht="15.75" customHeight="1"/>
    <row r="1465" ht="15.75" customHeight="1"/>
    <row r="1466" ht="15.75" customHeight="1"/>
    <row r="1467" ht="15.75" customHeight="1"/>
    <row r="1468" ht="15.75" customHeight="1"/>
    <row r="1469" ht="15.75" customHeight="1"/>
    <row r="1470" ht="15.75" customHeight="1"/>
    <row r="1471" ht="15.75" customHeight="1"/>
    <row r="1472" ht="15.75" customHeight="1"/>
    <row r="1473" ht="15.75" customHeight="1"/>
    <row r="1474" ht="15.75" customHeight="1"/>
    <row r="1475" ht="15.75" customHeight="1"/>
    <row r="1476" ht="15.75" customHeight="1"/>
    <row r="1477" ht="15.75" customHeight="1"/>
    <row r="1478" ht="15.75" customHeight="1"/>
    <row r="1479" ht="15.75" customHeight="1"/>
    <row r="1480" ht="15.75" customHeight="1"/>
    <row r="1481" ht="15.75" customHeight="1"/>
    <row r="1482" ht="15.75" customHeight="1"/>
    <row r="1483" ht="15.75" customHeight="1"/>
    <row r="1484" ht="15.75" customHeight="1"/>
    <row r="1485" ht="15.75" customHeight="1"/>
    <row r="1486" ht="15.75" customHeight="1"/>
    <row r="1487" ht="15.75" customHeight="1"/>
    <row r="1488" ht="15.75" customHeight="1"/>
    <row r="1489" ht="15.75" customHeight="1"/>
    <row r="1490" ht="15.75" customHeight="1"/>
    <row r="1491" ht="15.75" customHeight="1"/>
    <row r="1492" ht="15.75" customHeight="1"/>
    <row r="1493" ht="15.75" customHeight="1"/>
    <row r="1494" ht="15.75" customHeight="1"/>
    <row r="1495" ht="15.75" customHeight="1"/>
    <row r="1496" ht="15.75" customHeight="1"/>
    <row r="1497" ht="15.75" customHeight="1"/>
    <row r="1498" ht="15.75" customHeight="1"/>
    <row r="1499" ht="15.75" customHeight="1"/>
    <row r="1500" ht="15.75" customHeight="1"/>
    <row r="1501" ht="15.75" customHeight="1"/>
    <row r="1502" ht="15.75" customHeight="1"/>
    <row r="1503" ht="15.75" customHeight="1"/>
    <row r="1504" ht="15.75" customHeight="1"/>
    <row r="1505" ht="15.75" customHeight="1"/>
    <row r="1506" ht="15.75" customHeight="1"/>
    <row r="1507" ht="15.75" customHeight="1"/>
    <row r="1508" ht="15.75" customHeight="1"/>
    <row r="1509" ht="15.75" customHeight="1"/>
    <row r="1510" ht="15.75" customHeight="1"/>
    <row r="1511" ht="15.75" customHeight="1"/>
    <row r="1512" ht="15.75" customHeight="1"/>
    <row r="1513" ht="15.75" customHeight="1"/>
    <row r="1514" ht="15.75" customHeight="1"/>
    <row r="1515" ht="15.75" customHeight="1"/>
    <row r="1516" ht="15.75" customHeight="1"/>
    <row r="1517" ht="15.75" customHeight="1"/>
    <row r="1518" ht="15.75" customHeight="1"/>
    <row r="1519" ht="15.75" customHeight="1"/>
    <row r="1520" ht="15.75" customHeight="1"/>
    <row r="1521" ht="15.75" customHeight="1"/>
    <row r="1522" ht="15.75" customHeight="1"/>
    <row r="1523" ht="15.75" customHeight="1"/>
    <row r="1524" ht="15.75" customHeight="1"/>
    <row r="1525" ht="15.75" customHeight="1"/>
    <row r="1526" ht="15.75" customHeight="1"/>
    <row r="1527" ht="15.75" customHeight="1"/>
    <row r="1528" ht="15.75" customHeight="1"/>
    <row r="1529" ht="15.75" customHeight="1"/>
    <row r="1530" ht="15.75" customHeight="1"/>
    <row r="1531" ht="15.75" customHeight="1"/>
    <row r="1532" ht="15.75" customHeight="1"/>
    <row r="1533" ht="15.75" customHeight="1"/>
    <row r="1534" ht="15.75" customHeight="1"/>
    <row r="1535" ht="15.75" customHeight="1"/>
    <row r="1536" ht="15.75" customHeight="1"/>
    <row r="1537" ht="15.75" customHeight="1"/>
    <row r="1538" ht="15.75" customHeight="1"/>
    <row r="1539" ht="15.75" customHeight="1"/>
    <row r="1540" ht="15.75" customHeight="1"/>
    <row r="1541" ht="15.75" customHeight="1"/>
    <row r="1542" ht="15.75" customHeight="1"/>
    <row r="1543" ht="15.75" customHeight="1"/>
    <row r="1544" ht="15.75" customHeight="1"/>
    <row r="1545" ht="15.75" customHeight="1"/>
    <row r="1546" ht="15.75" customHeight="1"/>
    <row r="1547" ht="15.75" customHeight="1"/>
    <row r="1548" ht="15.75" customHeight="1"/>
    <row r="1549" ht="15.75" customHeight="1"/>
    <row r="1550" ht="15.75" customHeight="1"/>
    <row r="1551" ht="15.75" customHeight="1"/>
    <row r="1552" ht="15.75" customHeight="1"/>
    <row r="1553" ht="15.75" customHeight="1"/>
    <row r="1554" ht="15.75" customHeight="1"/>
    <row r="1555" ht="15.75" customHeight="1"/>
    <row r="1556" ht="15.75" customHeight="1"/>
    <row r="1557" ht="15.75" customHeight="1"/>
    <row r="1558" ht="15.75" customHeight="1"/>
    <row r="1559" ht="15.75" customHeight="1"/>
    <row r="1560" ht="15.75" customHeight="1"/>
    <row r="1561" ht="15.75" customHeight="1"/>
    <row r="1562" ht="15.75" customHeight="1"/>
    <row r="1563" ht="15.75" customHeight="1"/>
    <row r="1564" ht="15.75" customHeight="1"/>
    <row r="1565" ht="15.75" customHeight="1"/>
    <row r="1566" ht="15.75" customHeight="1"/>
    <row r="1567" ht="15.75" customHeight="1"/>
    <row r="1568" ht="15.75" customHeight="1"/>
    <row r="1569" ht="15.75" customHeight="1"/>
    <row r="1570" ht="15.75" customHeight="1"/>
    <row r="1571" ht="15.75" customHeight="1"/>
    <row r="1572" ht="15.75" customHeight="1"/>
    <row r="1573" ht="15.75" customHeight="1"/>
    <row r="1574" ht="15.75" customHeight="1"/>
    <row r="1575" ht="15.75" customHeight="1"/>
    <row r="1576" ht="15.75" customHeight="1"/>
    <row r="1577" ht="15.75" customHeight="1"/>
    <row r="1578" ht="15.75" customHeight="1"/>
    <row r="1579" ht="15.75" customHeight="1"/>
    <row r="1580" ht="15.75" customHeight="1"/>
    <row r="1581" ht="15.75" customHeight="1"/>
    <row r="1582" ht="15.75" customHeight="1"/>
    <row r="1583" ht="15.75" customHeight="1"/>
    <row r="1584" ht="15.75" customHeight="1"/>
    <row r="1585" ht="15.75" customHeight="1"/>
    <row r="1586" ht="15.75" customHeight="1"/>
    <row r="1587" ht="15.75" customHeight="1"/>
    <row r="1588" ht="15.75" customHeight="1"/>
    <row r="1589" ht="15.75" customHeight="1"/>
    <row r="1590" ht="15.75" customHeight="1"/>
    <row r="1591" ht="15.75" customHeight="1"/>
    <row r="1592" ht="15.75" customHeight="1"/>
    <row r="1593" ht="15.75" customHeight="1"/>
    <row r="1594" ht="15.75" customHeight="1"/>
    <row r="1595" ht="15.75" customHeight="1"/>
    <row r="1596" ht="15.75" customHeight="1"/>
    <row r="1597" ht="15.75" customHeight="1"/>
    <row r="1598" ht="15.75" customHeight="1"/>
    <row r="1599" ht="15.75" customHeight="1"/>
    <row r="1600" ht="15.75" customHeight="1"/>
    <row r="1601" ht="15.75" customHeight="1"/>
    <row r="1602" ht="15.75" customHeight="1"/>
    <row r="1603" ht="15.75" customHeight="1"/>
    <row r="1604" ht="15.75" customHeight="1"/>
    <row r="1605" ht="15.75" customHeight="1"/>
    <row r="1606" ht="15.75" customHeight="1"/>
    <row r="1607" ht="15.75" customHeight="1"/>
    <row r="1608" ht="15.75" customHeight="1"/>
    <row r="1609" ht="15.75" customHeight="1"/>
    <row r="1610" ht="15.75" customHeight="1"/>
    <row r="1611" ht="15.75" customHeight="1"/>
    <row r="1612" ht="15.75" customHeight="1"/>
    <row r="1613" ht="15.75" customHeight="1"/>
    <row r="1614" ht="15.75" customHeight="1"/>
    <row r="1615" ht="15.75" customHeight="1"/>
    <row r="1616" ht="15.75" customHeight="1"/>
    <row r="1617" ht="15.75" customHeight="1"/>
    <row r="1618" ht="15.75" customHeight="1"/>
    <row r="1619" ht="15.75" customHeight="1"/>
    <row r="1620" ht="15.75" customHeight="1"/>
    <row r="1621" ht="15.75" customHeight="1"/>
    <row r="1622" ht="15.75" customHeight="1"/>
    <row r="1623" ht="15.75" customHeight="1"/>
    <row r="1624" ht="15.75" customHeight="1"/>
    <row r="1625" ht="15.75" customHeight="1"/>
    <row r="1626" ht="15.75" customHeight="1"/>
    <row r="1627" ht="15.75" customHeight="1"/>
    <row r="1628" ht="15.75" customHeight="1"/>
    <row r="1629" ht="15.75" customHeight="1"/>
    <row r="1630" ht="15.75" customHeight="1"/>
    <row r="1631" ht="15.75" customHeight="1"/>
    <row r="1632" ht="15.75" customHeight="1"/>
    <row r="1633" ht="15.75" customHeight="1"/>
    <row r="1634" ht="15.75" customHeight="1"/>
    <row r="1635" ht="15.75" customHeight="1"/>
    <row r="1636" ht="15.75" customHeight="1"/>
    <row r="1637" ht="15.75" customHeight="1"/>
    <row r="1638" ht="15.75" customHeight="1"/>
    <row r="1639" ht="15.75" customHeight="1"/>
    <row r="1640" ht="15.75" customHeight="1"/>
    <row r="1641" ht="15.75" customHeight="1"/>
    <row r="1642" ht="15.75" customHeight="1"/>
    <row r="1643" ht="15.75" customHeight="1"/>
    <row r="1644" ht="15.75" customHeight="1"/>
    <row r="1645" ht="15.75" customHeight="1"/>
    <row r="1646" ht="15.75" customHeight="1"/>
    <row r="1647" ht="15.75" customHeight="1"/>
    <row r="1648" ht="15.75" customHeight="1"/>
    <row r="1649" ht="15.75" customHeight="1"/>
    <row r="1650" ht="15.75" customHeight="1"/>
    <row r="1651" ht="15.75" customHeight="1"/>
    <row r="1652" ht="15.75" customHeight="1"/>
    <row r="1653" ht="15.75" customHeight="1"/>
    <row r="1654" ht="15.75" customHeight="1"/>
    <row r="1655" ht="15.75" customHeight="1"/>
    <row r="1656" ht="15.75" customHeight="1"/>
    <row r="1657" ht="15.75" customHeight="1"/>
    <row r="1658" ht="15.75" customHeight="1"/>
    <row r="1659" ht="15.75" customHeight="1"/>
    <row r="1660" ht="15.75" customHeight="1"/>
    <row r="1661" ht="15.75" customHeight="1"/>
    <row r="1662" ht="15.75" customHeight="1"/>
    <row r="1663" ht="15.75" customHeight="1"/>
    <row r="1664" ht="15.75" customHeight="1"/>
    <row r="1665" ht="15.75" customHeight="1"/>
    <row r="1666" ht="15.75" customHeight="1"/>
    <row r="1667" ht="15.75" customHeight="1"/>
    <row r="1668" ht="15.75" customHeight="1"/>
    <row r="1669" ht="15.75" customHeight="1"/>
    <row r="1670" ht="15.75" customHeight="1"/>
    <row r="1671" ht="15.75" customHeight="1"/>
    <row r="1672" ht="15.75" customHeight="1"/>
    <row r="1673" ht="15.75" customHeight="1"/>
    <row r="1674" ht="15.75" customHeight="1"/>
    <row r="1675" ht="15.75" customHeight="1"/>
    <row r="1676" ht="15.75" customHeight="1"/>
    <row r="1677" ht="15.75" customHeight="1"/>
    <row r="1678" ht="15.75" customHeight="1"/>
    <row r="1679" ht="15.75" customHeight="1"/>
    <row r="1680" ht="15.75" customHeight="1"/>
    <row r="1681" ht="15.75" customHeight="1"/>
    <row r="1682" ht="15.75" customHeight="1"/>
    <row r="1683" ht="15.75" customHeight="1"/>
    <row r="1684" ht="15.75" customHeight="1"/>
    <row r="1685" ht="15.75" customHeight="1"/>
    <row r="1686" ht="15.75" customHeight="1"/>
    <row r="1687" ht="15.75" customHeight="1"/>
    <row r="1688" ht="15.75" customHeight="1"/>
    <row r="1689" ht="15.75" customHeight="1"/>
    <row r="1690" ht="15.75" customHeight="1"/>
    <row r="1691" ht="15.75" customHeight="1"/>
    <row r="1692" ht="15.75" customHeight="1"/>
    <row r="1693" ht="15.75" customHeight="1"/>
    <row r="1694" ht="15.75" customHeight="1"/>
    <row r="1695" ht="15.75" customHeight="1"/>
    <row r="1696" ht="15.75" customHeight="1"/>
    <row r="1697" ht="15.75" customHeight="1"/>
    <row r="1698" ht="15.75" customHeight="1"/>
    <row r="1699" ht="15.75" customHeight="1"/>
    <row r="1700" ht="15.75" customHeight="1"/>
    <row r="1701" ht="15.75" customHeight="1"/>
    <row r="1702" ht="15.75" customHeight="1"/>
    <row r="1703" ht="15.75" customHeight="1"/>
    <row r="1704" ht="15.75" customHeight="1"/>
    <row r="1705" ht="15.75" customHeight="1"/>
    <row r="1706" ht="15.75" customHeight="1"/>
    <row r="1707" ht="15.75" customHeight="1"/>
    <row r="1708" ht="15.75" customHeight="1"/>
    <row r="1709" ht="15.75" customHeight="1"/>
    <row r="1710" ht="15.75" customHeight="1"/>
    <row r="1711" ht="15.75" customHeight="1"/>
    <row r="1712" ht="15.75" customHeight="1"/>
    <row r="1713" ht="15.75" customHeight="1"/>
    <row r="1714" ht="15.75" customHeight="1"/>
    <row r="1715" ht="15.75" customHeight="1"/>
    <row r="1716" ht="15.75" customHeight="1"/>
    <row r="1717" ht="15.75" customHeight="1"/>
    <row r="1718" ht="15.75" customHeight="1"/>
    <row r="1719" ht="15.75" customHeight="1"/>
    <row r="1720" ht="15.75" customHeight="1"/>
    <row r="1721" ht="15.75" customHeight="1"/>
    <row r="1722" ht="15.75" customHeight="1"/>
    <row r="1723" ht="15.75" customHeight="1"/>
    <row r="1724" ht="15.75" customHeight="1"/>
    <row r="1725" ht="15.75" customHeight="1"/>
    <row r="1726" ht="15.75" customHeight="1"/>
    <row r="1727" ht="15.75" customHeight="1"/>
    <row r="1728" ht="15.75" customHeight="1"/>
    <row r="1729" ht="15.75" customHeight="1"/>
    <row r="1730" ht="15.75" customHeight="1"/>
    <row r="1731" ht="15.75" customHeight="1"/>
    <row r="1732" ht="15.75" customHeight="1"/>
    <row r="1733" ht="15.75" customHeight="1"/>
    <row r="1734" ht="15.75" customHeight="1"/>
    <row r="1735" ht="15.75" customHeight="1"/>
    <row r="1736" ht="15.75" customHeight="1"/>
    <row r="1737" ht="15.75" customHeight="1"/>
    <row r="1738" ht="15.75" customHeight="1"/>
    <row r="1739" ht="15.75" customHeight="1"/>
    <row r="1740" ht="15.75" customHeight="1"/>
    <row r="1741" ht="15.75" customHeight="1"/>
    <row r="1742" ht="15.75" customHeight="1"/>
    <row r="1743" ht="15.75" customHeight="1"/>
    <row r="1744" ht="15.75" customHeight="1"/>
    <row r="1745" ht="15.75" customHeight="1"/>
    <row r="1746" ht="15.75" customHeight="1"/>
    <row r="1747" ht="15.75" customHeight="1"/>
    <row r="1748" ht="15.75" customHeight="1"/>
    <row r="1749" ht="15.75" customHeight="1"/>
    <row r="1750" ht="15.75" customHeight="1"/>
    <row r="1751" ht="15.75" customHeight="1"/>
    <row r="1752" ht="15.75" customHeight="1"/>
    <row r="1753" ht="15.75" customHeight="1"/>
    <row r="1754" ht="15.75" customHeight="1"/>
    <row r="1755" ht="15.75" customHeight="1"/>
    <row r="1756" ht="15.75" customHeight="1"/>
    <row r="1757" ht="15.75" customHeight="1"/>
    <row r="1758" ht="15.75" customHeight="1"/>
    <row r="1759" ht="15.75" customHeight="1"/>
    <row r="1760" ht="15.75" customHeight="1"/>
    <row r="1761" ht="15.75" customHeight="1"/>
    <row r="1762" ht="15.75" customHeight="1"/>
    <row r="1763" ht="15.75" customHeight="1"/>
    <row r="1764" ht="15.75" customHeight="1"/>
    <row r="1765" ht="15.75" customHeight="1"/>
    <row r="1766" ht="15.75" customHeight="1"/>
    <row r="1767" ht="15.75" customHeight="1"/>
    <row r="1768" ht="15.75" customHeight="1"/>
    <row r="1769" ht="15.75" customHeight="1"/>
    <row r="1770" ht="15.75" customHeight="1"/>
    <row r="1771" ht="15.75" customHeight="1"/>
    <row r="1772" ht="15.75" customHeight="1"/>
    <row r="1773" ht="15.75" customHeight="1"/>
    <row r="1774" ht="15.75" customHeight="1"/>
    <row r="1775" ht="15.75" customHeight="1"/>
    <row r="1776" ht="15.75" customHeight="1"/>
    <row r="1777" ht="15.75" customHeight="1"/>
    <row r="1778" ht="15.75" customHeight="1"/>
    <row r="1779" ht="15.75" customHeight="1"/>
    <row r="1780" ht="15.75" customHeight="1"/>
    <row r="1781" ht="15.75" customHeight="1"/>
    <row r="1782" ht="15.75" customHeight="1"/>
    <row r="1783" ht="15.75" customHeight="1"/>
    <row r="1784" ht="15.75" customHeight="1"/>
    <row r="1785" ht="15.75" customHeight="1"/>
    <row r="1786" ht="15.75" customHeight="1"/>
    <row r="1787" ht="15.75" customHeight="1"/>
    <row r="1788" ht="15.75" customHeight="1"/>
    <row r="1789" ht="15.75" customHeight="1"/>
    <row r="1790" ht="15.75" customHeight="1"/>
    <row r="1791" ht="15.75" customHeight="1"/>
    <row r="1792" ht="15.75" customHeight="1"/>
    <row r="1793" ht="15.75" customHeight="1"/>
    <row r="1794" ht="15.75" customHeight="1"/>
    <row r="1795" ht="15.75" customHeight="1"/>
    <row r="1796" ht="15.75" customHeight="1"/>
    <row r="1797" ht="15.75" customHeight="1"/>
    <row r="1798" ht="15.75" customHeight="1"/>
    <row r="1799" ht="15.75" customHeight="1"/>
    <row r="1800" ht="15.75" customHeight="1"/>
    <row r="1801" ht="15.75" customHeight="1"/>
    <row r="1802" ht="15.75" customHeight="1"/>
    <row r="1803" ht="15.75" customHeight="1"/>
    <row r="1804" ht="15.75" customHeight="1"/>
    <row r="1805" ht="15.75" customHeight="1"/>
    <row r="1806" ht="15.75" customHeight="1"/>
    <row r="1807" ht="15.75" customHeight="1"/>
    <row r="1808" ht="15.75" customHeight="1"/>
    <row r="1809" ht="15.75" customHeight="1"/>
    <row r="1810" ht="15.75" customHeight="1"/>
    <row r="1811" ht="15.75" customHeight="1"/>
    <row r="1812" ht="15.75" customHeight="1"/>
    <row r="1813" ht="15.75" customHeight="1"/>
    <row r="1814" ht="15.75" customHeight="1"/>
    <row r="1815" ht="15.75" customHeight="1"/>
    <row r="1816" ht="15.75" customHeight="1"/>
    <row r="1817" ht="15.75" customHeight="1"/>
    <row r="1818" ht="15.75" customHeight="1"/>
    <row r="1819" ht="15.75" customHeight="1"/>
    <row r="1820" ht="15.75" customHeight="1"/>
    <row r="1821" ht="15.75" customHeight="1"/>
    <row r="1822" ht="15.75" customHeight="1"/>
    <row r="1823" ht="15.75" customHeight="1"/>
    <row r="1824" ht="15.75" customHeight="1"/>
    <row r="1825" ht="15.75" customHeight="1"/>
    <row r="1826" ht="15.75" customHeight="1"/>
    <row r="1827" ht="15.75" customHeight="1"/>
    <row r="1828" ht="15.75" customHeight="1"/>
    <row r="1829" ht="15.75" customHeight="1"/>
    <row r="1830" ht="15.75" customHeight="1"/>
    <row r="1831" ht="15.75" customHeight="1"/>
    <row r="1832" ht="15.75" customHeight="1"/>
    <row r="1833" ht="15.75" customHeight="1"/>
    <row r="1834" ht="15.75" customHeight="1"/>
    <row r="1835" ht="15.75" customHeight="1"/>
    <row r="1836" ht="15.75" customHeight="1"/>
    <row r="1837" ht="15.75" customHeight="1"/>
    <row r="1838" ht="15.75" customHeight="1"/>
    <row r="1839" ht="15.75" customHeight="1"/>
    <row r="1840" ht="15.75" customHeight="1"/>
    <row r="1841" ht="15.75" customHeight="1"/>
    <row r="1842" ht="15.75" customHeight="1"/>
    <row r="1843" ht="15.75" customHeight="1"/>
    <row r="1844" ht="15.75" customHeight="1"/>
    <row r="1845" ht="15.75" customHeight="1"/>
    <row r="1846" ht="15.75" customHeight="1"/>
    <row r="1847" ht="15.75" customHeight="1"/>
    <row r="1848" ht="15.75" customHeight="1"/>
    <row r="1849" ht="15.75" customHeight="1"/>
    <row r="1850" ht="15.75" customHeight="1"/>
    <row r="1851" ht="15.75" customHeight="1"/>
    <row r="1852" ht="15.75" customHeight="1"/>
    <row r="1853" ht="15.75" customHeight="1"/>
    <row r="1854" ht="15.75" customHeight="1"/>
    <row r="1855" ht="15.75" customHeight="1"/>
    <row r="1856" ht="15.75" customHeight="1"/>
    <row r="1857" ht="15.75" customHeight="1"/>
    <row r="1858" ht="15.75" customHeight="1"/>
    <row r="1859" ht="15.75" customHeight="1"/>
    <row r="1860" ht="15.75" customHeight="1"/>
    <row r="1861" ht="15.75" customHeight="1"/>
    <row r="1862" ht="15.75" customHeight="1"/>
    <row r="1863" ht="15.75" customHeight="1"/>
    <row r="1864" ht="15.75" customHeight="1"/>
    <row r="1865" ht="15.75" customHeight="1"/>
    <row r="1866" ht="15.75" customHeight="1"/>
    <row r="1867" ht="15.75" customHeight="1"/>
    <row r="1868" ht="15.75" customHeight="1"/>
    <row r="1869" ht="15.75" customHeight="1"/>
    <row r="1870" ht="15.75" customHeight="1"/>
    <row r="1871" ht="15.75" customHeight="1"/>
    <row r="1872" ht="15.75" customHeight="1"/>
    <row r="1873" ht="15.75" customHeight="1"/>
    <row r="1874" ht="15.75" customHeight="1"/>
    <row r="1875" ht="15.75" customHeight="1"/>
    <row r="1876" ht="15.75" customHeight="1"/>
    <row r="1877" ht="15.75" customHeight="1"/>
    <row r="1878" ht="15.75" customHeight="1"/>
    <row r="1879" ht="15.75" customHeight="1"/>
    <row r="1880" ht="15.75" customHeight="1"/>
    <row r="1881" ht="15.75" customHeight="1"/>
    <row r="1882" ht="15.75" customHeight="1"/>
    <row r="1883" ht="15.75" customHeight="1"/>
    <row r="1884" ht="15.75" customHeight="1"/>
    <row r="1885" ht="15.75" customHeight="1"/>
    <row r="1886" ht="15.75" customHeight="1"/>
    <row r="1887" ht="15.75" customHeight="1"/>
    <row r="1888" ht="15.75" customHeight="1"/>
    <row r="1889" ht="15.75" customHeight="1"/>
    <row r="1890" ht="15.75" customHeight="1"/>
    <row r="1891" ht="15.75" customHeight="1"/>
    <row r="1892" ht="15.75" customHeight="1"/>
    <row r="1893" ht="15.75" customHeight="1"/>
    <row r="1894" ht="15.75" customHeight="1"/>
    <row r="1895" ht="15.75" customHeight="1"/>
    <row r="1896" ht="15.75" customHeight="1"/>
    <row r="1897" ht="15.75" customHeight="1"/>
    <row r="1898" ht="15.75" customHeight="1"/>
    <row r="1899" ht="15.75" customHeight="1"/>
    <row r="1900" ht="15.75" customHeight="1"/>
    <row r="1901" ht="15.75" customHeight="1"/>
    <row r="1902" ht="15.75" customHeight="1"/>
    <row r="1903" ht="15.75" customHeight="1"/>
    <row r="1904" ht="15.75" customHeight="1"/>
    <row r="1905" ht="15.75" customHeight="1"/>
    <row r="1906" ht="15.75" customHeight="1"/>
    <row r="1907" ht="15.75" customHeight="1"/>
    <row r="1908" ht="15.75" customHeight="1"/>
    <row r="1909" ht="15.75" customHeight="1"/>
    <row r="1910" ht="15.75" customHeight="1"/>
    <row r="1911" ht="15.75" customHeight="1"/>
    <row r="1912" ht="15.75" customHeight="1"/>
    <row r="1913" ht="15.75" customHeight="1"/>
    <row r="1914" ht="15.75" customHeight="1"/>
    <row r="1915" ht="15.75" customHeight="1"/>
    <row r="1916" ht="15.75" customHeight="1"/>
    <row r="1917" ht="15.75" customHeight="1"/>
    <row r="1918" ht="15.75" customHeight="1"/>
    <row r="1919" ht="15.75" customHeight="1"/>
    <row r="1920" ht="15.75" customHeight="1"/>
    <row r="1921" ht="15.75" customHeight="1"/>
    <row r="1922" ht="15.75" customHeight="1"/>
    <row r="1923" ht="15.75" customHeight="1"/>
    <row r="1924" ht="15.75" customHeight="1"/>
    <row r="1925" ht="15.75" customHeight="1"/>
    <row r="1926" ht="15.75" customHeight="1"/>
    <row r="1927" ht="15.75" customHeight="1"/>
    <row r="1928" ht="15.75" customHeight="1"/>
    <row r="1929" ht="15.75" customHeight="1"/>
    <row r="1930" ht="15.75" customHeight="1"/>
    <row r="1931" ht="15.75" customHeight="1"/>
    <row r="1932" ht="15.75" customHeight="1"/>
    <row r="1933" ht="15.75" customHeight="1"/>
    <row r="1934" ht="15.75" customHeight="1"/>
    <row r="1935" ht="15.75" customHeight="1"/>
    <row r="1936" ht="15.75" customHeight="1"/>
    <row r="1937" ht="15.75" customHeight="1"/>
    <row r="1938" ht="15.75" customHeight="1"/>
    <row r="1939" ht="15.75" customHeight="1"/>
    <row r="1940" ht="15.75" customHeight="1"/>
    <row r="1941" ht="15.75" customHeight="1"/>
    <row r="1942" ht="15.75" customHeight="1"/>
    <row r="1943" ht="15.75" customHeight="1"/>
    <row r="1944" ht="15.75" customHeight="1"/>
    <row r="1945" ht="15.75" customHeight="1"/>
    <row r="1946" ht="15.75" customHeight="1"/>
    <row r="1947" ht="15.75" customHeight="1"/>
    <row r="1948" ht="15.75" customHeight="1"/>
    <row r="1949" ht="15.75" customHeight="1"/>
    <row r="1950" ht="15.75" customHeight="1"/>
    <row r="1951" ht="15.75" customHeight="1"/>
    <row r="1952" ht="15.75" customHeight="1"/>
    <row r="1953" ht="15.75" customHeight="1"/>
    <row r="1954" ht="15.75" customHeight="1"/>
    <row r="1955" ht="15.75" customHeight="1"/>
    <row r="1956" ht="15.75" customHeight="1"/>
    <row r="1957" ht="15.75" customHeight="1"/>
    <row r="1958" ht="15.75" customHeight="1"/>
    <row r="1959" ht="15.75" customHeight="1"/>
    <row r="1960" ht="15.75" customHeight="1"/>
    <row r="1961" ht="15.75" customHeight="1"/>
    <row r="1962" ht="15.75" customHeight="1"/>
    <row r="1963" ht="15.75" customHeight="1"/>
    <row r="1964" ht="15.75" customHeight="1"/>
    <row r="1965" ht="15.75" customHeight="1"/>
    <row r="1966" ht="15.75" customHeight="1"/>
    <row r="1967" ht="15.75" customHeight="1"/>
    <row r="1968" ht="15.75" customHeight="1"/>
    <row r="1969" ht="15.75" customHeight="1"/>
    <row r="1970" ht="15.75" customHeight="1"/>
    <row r="1971" ht="15.75" customHeight="1"/>
    <row r="1972" ht="15.75" customHeight="1"/>
    <row r="1973" ht="15.75" customHeight="1"/>
    <row r="1974" ht="15.75" customHeight="1"/>
    <row r="1975" ht="15.75" customHeight="1"/>
    <row r="1976" ht="15.75" customHeight="1"/>
    <row r="1977" ht="15.75" customHeight="1"/>
    <row r="1978" ht="15.75" customHeight="1"/>
    <row r="1979" ht="15.75" customHeight="1"/>
    <row r="1980" ht="15.75" customHeight="1"/>
    <row r="1981" ht="15.75" customHeight="1"/>
    <row r="1982" ht="15.75" customHeight="1"/>
    <row r="1983" ht="15.75" customHeight="1"/>
    <row r="1984" ht="15.75" customHeight="1"/>
    <row r="1985" ht="15.75" customHeight="1"/>
    <row r="1986" ht="15.75" customHeight="1"/>
    <row r="1987" ht="15.75" customHeight="1"/>
    <row r="1988" ht="15.75" customHeight="1"/>
    <row r="1989" ht="15.75" customHeight="1"/>
    <row r="1990" ht="15.75" customHeight="1"/>
    <row r="1991" ht="15.75" customHeight="1"/>
    <row r="1992" ht="15.75" customHeight="1"/>
    <row r="1993" ht="15.75" customHeight="1"/>
    <row r="1994" ht="15.75" customHeight="1"/>
    <row r="1995" ht="15.75" customHeight="1"/>
  </sheetData>
  <mergeCells count="25">
    <mergeCell ref="A31:C31"/>
    <mergeCell ref="A6:A7"/>
    <mergeCell ref="B6:B7"/>
    <mergeCell ref="C6:C7"/>
    <mergeCell ref="D6:D7"/>
    <mergeCell ref="E6:E7"/>
    <mergeCell ref="F6:F7"/>
    <mergeCell ref="G6:G7"/>
    <mergeCell ref="H6:H7"/>
    <mergeCell ref="I6:I7"/>
    <mergeCell ref="J6:J7"/>
    <mergeCell ref="K6:K7"/>
    <mergeCell ref="L6:L7"/>
    <mergeCell ref="M6:M7"/>
    <mergeCell ref="N6:N7"/>
    <mergeCell ref="O6:O7"/>
    <mergeCell ref="P6:P7"/>
    <mergeCell ref="Q6:Q7"/>
    <mergeCell ref="R6:R7"/>
    <mergeCell ref="S6:S7"/>
    <mergeCell ref="T6:T7"/>
    <mergeCell ref="U6:U7"/>
    <mergeCell ref="V6:V7"/>
    <mergeCell ref="W6:W7"/>
    <mergeCell ref="X6:X7"/>
  </mergeCells>
  <printOptions horizontalCentered="1"/>
  <pageMargins left="0.748031496062992" right="0.748031496062992" top="0.78740157480315" bottom="0.590551181102362" header="1.37795275590551" footer="0.511811023622047"/>
  <pageSetup paperSize="9" orientation="landscape" blackAndWhite="1" useFirstPageNumber="1"/>
  <headerFooter scaleWithDoc="0">
    <oddHeader>&amp;R&amp;"宋体,常规"&amp;10第&amp;"Arial Narrow,常规"&amp;P&amp;"宋体,常规"页，共&amp;"Arial Narrow,常规"&amp;N&amp;"宋体,常规"页</oddHeader>
  </headerFooter>
  <drawing r:id="rId2"/>
  <legacyDrawing r:id="rId3"/>
</worksheet>
</file>

<file path=xl/worksheets/sheet4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indexed="45"/>
  </sheetPr>
  <dimension ref="A1:T1995"/>
  <sheetViews>
    <sheetView topLeftCell="C1" workbookViewId="0">
      <selection activeCell="F11" sqref="F11"/>
    </sheetView>
  </sheetViews>
  <sheetFormatPr defaultColWidth="9" defaultRowHeight="12.75"/>
  <cols>
    <col min="1" max="1" width="4.375" style="13" customWidth="1"/>
    <col min="2" max="2" width="11.375" style="13" customWidth="1"/>
    <col min="3" max="3" width="13.875" style="13" customWidth="1"/>
    <col min="4" max="4" width="15.5" style="13" customWidth="1"/>
    <col min="5" max="5" width="8.625" style="13" customWidth="1"/>
    <col min="6" max="7" width="4.875" style="13" customWidth="1"/>
    <col min="8" max="8" width="4.625" style="13" customWidth="1"/>
    <col min="9" max="9" width="4.5" style="13" customWidth="1"/>
    <col min="10" max="10" width="4.875" style="13" customWidth="1"/>
    <col min="11" max="11" width="7.5" style="13" customWidth="1"/>
    <col min="12" max="12" width="8.125" style="13" customWidth="1"/>
    <col min="13" max="13" width="10.125" style="13" customWidth="1" outlineLevel="1"/>
    <col min="14" max="14" width="9.375" style="13" customWidth="1"/>
    <col min="15" max="15" width="9.375" style="13" customWidth="1" outlineLevel="1"/>
    <col min="16" max="16" width="9.375" style="13" customWidth="1"/>
    <col min="17" max="17" width="7.625" style="13" customWidth="1"/>
    <col min="18" max="18" width="7.375" style="13" customWidth="1"/>
    <col min="19" max="19" width="8.375" style="13" customWidth="1"/>
    <col min="20" max="16384" width="9" style="13"/>
  </cols>
  <sheetData>
    <row r="1" s="11" customFormat="1" ht="25.5" customHeight="1" spans="1:19">
      <c r="A1" s="14" t="s">
        <v>776</v>
      </c>
      <c r="B1" s="15"/>
      <c r="C1" s="15"/>
      <c r="D1" s="15"/>
      <c r="E1" s="15"/>
      <c r="F1" s="15"/>
      <c r="G1" s="15"/>
      <c r="H1" s="15"/>
      <c r="I1" s="15"/>
      <c r="J1" s="15"/>
      <c r="K1" s="15"/>
      <c r="L1" s="15"/>
      <c r="M1" s="15"/>
      <c r="N1" s="15"/>
      <c r="O1" s="15"/>
      <c r="P1" s="15"/>
      <c r="Q1" s="15"/>
      <c r="R1" s="15"/>
      <c r="S1" s="15"/>
    </row>
    <row r="2" s="136" customFormat="1" ht="15.75" customHeight="1" spans="1:19">
      <c r="A2" s="264" t="s">
        <v>748</v>
      </c>
      <c r="B2" s="264"/>
      <c r="C2" s="264"/>
      <c r="D2" s="264"/>
      <c r="E2" s="264"/>
      <c r="F2" s="264"/>
      <c r="G2" s="264"/>
      <c r="H2" s="264"/>
      <c r="I2" s="264"/>
      <c r="J2" s="264"/>
      <c r="K2" s="265"/>
      <c r="L2" s="265"/>
      <c r="M2" s="265"/>
      <c r="N2" s="265"/>
      <c r="O2" s="265"/>
      <c r="P2" s="265"/>
      <c r="Q2" s="265"/>
      <c r="R2" s="265"/>
      <c r="S2" s="265"/>
    </row>
    <row r="3" ht="15.75" customHeight="1" spans="1:19">
      <c r="A3" s="22"/>
      <c r="B3" s="16"/>
      <c r="C3" s="16"/>
      <c r="D3" s="16"/>
      <c r="E3" s="16"/>
      <c r="F3" s="16"/>
      <c r="G3" s="16"/>
      <c r="H3" s="16"/>
      <c r="I3" s="16"/>
      <c r="J3" s="16"/>
      <c r="K3" s="138"/>
      <c r="L3" s="138"/>
      <c r="M3" s="138"/>
      <c r="N3" s="138"/>
      <c r="O3" s="138"/>
      <c r="P3" s="138"/>
      <c r="Q3" s="138"/>
      <c r="R3" s="73" t="s">
        <v>749</v>
      </c>
      <c r="S3" s="108"/>
    </row>
    <row r="4" ht="15.75" customHeight="1" spans="1:19">
      <c r="A4" s="19" t="str">
        <f>申报表封面!A8</f>
        <v>评估基准日：2022年4月30日</v>
      </c>
      <c r="B4" s="19"/>
      <c r="C4" s="19"/>
      <c r="D4" s="19"/>
      <c r="E4" s="19"/>
      <c r="F4" s="19"/>
      <c r="G4" s="19"/>
      <c r="H4" s="19"/>
      <c r="I4" s="19"/>
      <c r="J4" s="19"/>
      <c r="K4" s="74"/>
      <c r="L4" s="74"/>
      <c r="M4" s="74"/>
      <c r="N4" s="74"/>
      <c r="O4" s="74"/>
      <c r="P4" s="74"/>
      <c r="Q4" s="74"/>
      <c r="R4" s="74"/>
      <c r="S4" s="74"/>
    </row>
    <row r="5" ht="15.75" customHeight="1" spans="1:19">
      <c r="A5" s="21" t="str">
        <f>申报表封面!C14</f>
        <v>被评估单位（产权持有人）：哈尔滨空调股份有限公司</v>
      </c>
      <c r="B5" s="21"/>
      <c r="C5" s="21"/>
      <c r="D5" s="21"/>
      <c r="E5" s="21"/>
      <c r="F5" s="22"/>
      <c r="G5" s="22"/>
      <c r="H5" s="22"/>
      <c r="I5" s="22"/>
      <c r="J5" s="22"/>
      <c r="K5" s="82"/>
      <c r="L5" s="82"/>
      <c r="M5" s="82"/>
      <c r="N5" s="82"/>
      <c r="O5" s="82"/>
      <c r="P5" s="82"/>
      <c r="Q5" s="82"/>
      <c r="R5" s="82"/>
      <c r="S5" s="75" t="s">
        <v>489</v>
      </c>
    </row>
    <row r="6" s="111" customFormat="1" ht="39" customHeight="1" spans="1:20">
      <c r="A6" s="65" t="s">
        <v>373</v>
      </c>
      <c r="B6" s="24" t="s">
        <v>777</v>
      </c>
      <c r="C6" s="65" t="s">
        <v>778</v>
      </c>
      <c r="D6" s="65" t="s">
        <v>752</v>
      </c>
      <c r="E6" s="65" t="s">
        <v>779</v>
      </c>
      <c r="F6" s="65" t="s">
        <v>780</v>
      </c>
      <c r="G6" s="65" t="s">
        <v>781</v>
      </c>
      <c r="H6" s="65" t="s">
        <v>782</v>
      </c>
      <c r="I6" s="65" t="s">
        <v>783</v>
      </c>
      <c r="J6" s="65" t="s">
        <v>784</v>
      </c>
      <c r="K6" s="112" t="s">
        <v>785</v>
      </c>
      <c r="L6" s="112" t="s">
        <v>786</v>
      </c>
      <c r="M6" s="112" t="s">
        <v>787</v>
      </c>
      <c r="N6" s="112" t="s">
        <v>553</v>
      </c>
      <c r="O6" s="266" t="s">
        <v>765</v>
      </c>
      <c r="P6" s="139" t="s">
        <v>554</v>
      </c>
      <c r="Q6" s="112" t="s">
        <v>555</v>
      </c>
      <c r="R6" s="112" t="s">
        <v>509</v>
      </c>
      <c r="S6" s="112" t="s">
        <v>484</v>
      </c>
      <c r="T6" s="112" t="s">
        <v>538</v>
      </c>
    </row>
    <row r="7" ht="15.75" customHeight="1" spans="1:19">
      <c r="A7" s="28"/>
      <c r="B7" s="28"/>
      <c r="C7" s="100"/>
      <c r="D7" s="100"/>
      <c r="E7" s="29"/>
      <c r="F7" s="30"/>
      <c r="G7" s="28"/>
      <c r="H7" s="28"/>
      <c r="I7" s="28"/>
      <c r="J7" s="28"/>
      <c r="K7" s="157"/>
      <c r="L7" s="157"/>
      <c r="M7" s="140"/>
      <c r="N7" s="140"/>
      <c r="O7" s="267"/>
      <c r="P7" s="140"/>
      <c r="Q7" s="141">
        <f>P7-N7</f>
        <v>0</v>
      </c>
      <c r="R7" s="141">
        <f>IF(N7=0,0,ROUND(Q7/N7*100,2))</f>
        <v>0</v>
      </c>
      <c r="S7" s="78"/>
    </row>
    <row r="8" ht="15.75" customHeight="1" spans="1:19">
      <c r="A8" s="28"/>
      <c r="B8" s="28"/>
      <c r="C8" s="100"/>
      <c r="D8" s="100"/>
      <c r="E8" s="29"/>
      <c r="F8" s="30"/>
      <c r="G8" s="28"/>
      <c r="H8" s="28"/>
      <c r="I8" s="28"/>
      <c r="J8" s="28"/>
      <c r="K8" s="157"/>
      <c r="L8" s="157"/>
      <c r="M8" s="157"/>
      <c r="N8" s="157"/>
      <c r="O8" s="267"/>
      <c r="P8" s="140"/>
      <c r="Q8" s="141">
        <f t="shared" ref="Q8:Q32" si="0">P8-N8</f>
        <v>0</v>
      </c>
      <c r="R8" s="141">
        <f t="shared" ref="R8:R32" si="1">IF(N8=0,0,ROUND(Q8/N8*100,2))</f>
        <v>0</v>
      </c>
      <c r="S8" s="78"/>
    </row>
    <row r="9" ht="15.75" customHeight="1" spans="1:19">
      <c r="A9" s="28"/>
      <c r="B9" s="28"/>
      <c r="C9" s="100"/>
      <c r="D9" s="100"/>
      <c r="E9" s="29"/>
      <c r="F9" s="30"/>
      <c r="G9" s="28"/>
      <c r="H9" s="28"/>
      <c r="I9" s="28"/>
      <c r="J9" s="28"/>
      <c r="K9" s="157"/>
      <c r="L9" s="157"/>
      <c r="M9" s="157"/>
      <c r="N9" s="157"/>
      <c r="O9" s="267"/>
      <c r="P9" s="140"/>
      <c r="Q9" s="141">
        <f t="shared" si="0"/>
        <v>0</v>
      </c>
      <c r="R9" s="141">
        <f t="shared" si="1"/>
        <v>0</v>
      </c>
      <c r="S9" s="78"/>
    </row>
    <row r="10" ht="15.75" customHeight="1" spans="1:19">
      <c r="A10" s="28"/>
      <c r="B10" s="28"/>
      <c r="C10" s="100"/>
      <c r="D10" s="100"/>
      <c r="E10" s="29"/>
      <c r="F10" s="30"/>
      <c r="G10" s="28"/>
      <c r="H10" s="28"/>
      <c r="I10" s="28"/>
      <c r="J10" s="28"/>
      <c r="K10" s="157"/>
      <c r="L10" s="157"/>
      <c r="M10" s="157"/>
      <c r="N10" s="157"/>
      <c r="O10" s="267"/>
      <c r="P10" s="140"/>
      <c r="Q10" s="141">
        <f t="shared" si="0"/>
        <v>0</v>
      </c>
      <c r="R10" s="141">
        <f t="shared" si="1"/>
        <v>0</v>
      </c>
      <c r="S10" s="78"/>
    </row>
    <row r="11" ht="15.75" customHeight="1" spans="1:19">
      <c r="A11" s="28"/>
      <c r="B11" s="28"/>
      <c r="C11" s="100"/>
      <c r="D11" s="100"/>
      <c r="E11" s="29"/>
      <c r="F11" s="30"/>
      <c r="G11" s="28"/>
      <c r="H11" s="28"/>
      <c r="I11" s="28"/>
      <c r="J11" s="28"/>
      <c r="K11" s="157"/>
      <c r="L11" s="157"/>
      <c r="M11" s="157"/>
      <c r="N11" s="157"/>
      <c r="O11" s="267"/>
      <c r="P11" s="140"/>
      <c r="Q11" s="141">
        <f t="shared" si="0"/>
        <v>0</v>
      </c>
      <c r="R11" s="141">
        <f t="shared" si="1"/>
        <v>0</v>
      </c>
      <c r="S11" s="78"/>
    </row>
    <row r="12" ht="15.75" customHeight="1" spans="1:19">
      <c r="A12" s="28"/>
      <c r="B12" s="28"/>
      <c r="C12" s="100"/>
      <c r="D12" s="100"/>
      <c r="E12" s="29"/>
      <c r="F12" s="30"/>
      <c r="G12" s="28"/>
      <c r="H12" s="28"/>
      <c r="I12" s="28"/>
      <c r="J12" s="28"/>
      <c r="K12" s="157"/>
      <c r="L12" s="157"/>
      <c r="M12" s="157"/>
      <c r="N12" s="157"/>
      <c r="O12" s="267"/>
      <c r="P12" s="140"/>
      <c r="Q12" s="141">
        <f t="shared" si="0"/>
        <v>0</v>
      </c>
      <c r="R12" s="141">
        <f t="shared" si="1"/>
        <v>0</v>
      </c>
      <c r="S12" s="78"/>
    </row>
    <row r="13" ht="15.75" customHeight="1" spans="1:19">
      <c r="A13" s="28"/>
      <c r="B13" s="28"/>
      <c r="C13" s="100"/>
      <c r="D13" s="100"/>
      <c r="E13" s="29"/>
      <c r="F13" s="30"/>
      <c r="G13" s="28"/>
      <c r="H13" s="28"/>
      <c r="I13" s="28"/>
      <c r="J13" s="28"/>
      <c r="K13" s="157"/>
      <c r="L13" s="157"/>
      <c r="M13" s="157"/>
      <c r="N13" s="157"/>
      <c r="O13" s="267"/>
      <c r="P13" s="140"/>
      <c r="Q13" s="141">
        <f t="shared" si="0"/>
        <v>0</v>
      </c>
      <c r="R13" s="141">
        <f t="shared" si="1"/>
        <v>0</v>
      </c>
      <c r="S13" s="78"/>
    </row>
    <row r="14" ht="15.75" customHeight="1" spans="1:19">
      <c r="A14" s="28"/>
      <c r="B14" s="28"/>
      <c r="C14" s="100"/>
      <c r="D14" s="100"/>
      <c r="E14" s="29"/>
      <c r="F14" s="30"/>
      <c r="G14" s="28"/>
      <c r="H14" s="28"/>
      <c r="I14" s="28"/>
      <c r="J14" s="28"/>
      <c r="K14" s="157"/>
      <c r="L14" s="157"/>
      <c r="M14" s="157"/>
      <c r="N14" s="157"/>
      <c r="O14" s="267"/>
      <c r="P14" s="140"/>
      <c r="Q14" s="141">
        <f t="shared" si="0"/>
        <v>0</v>
      </c>
      <c r="R14" s="141">
        <f t="shared" si="1"/>
        <v>0</v>
      </c>
      <c r="S14" s="78"/>
    </row>
    <row r="15" ht="15.75" customHeight="1" spans="1:19">
      <c r="A15" s="28"/>
      <c r="B15" s="28"/>
      <c r="C15" s="100"/>
      <c r="D15" s="100"/>
      <c r="E15" s="29"/>
      <c r="F15" s="30"/>
      <c r="G15" s="28"/>
      <c r="H15" s="28"/>
      <c r="I15" s="28"/>
      <c r="J15" s="28"/>
      <c r="K15" s="157"/>
      <c r="L15" s="157"/>
      <c r="M15" s="157"/>
      <c r="N15" s="157"/>
      <c r="O15" s="267"/>
      <c r="P15" s="140"/>
      <c r="Q15" s="141">
        <f t="shared" ref="Q15:Q23" si="2">P15-N15</f>
        <v>0</v>
      </c>
      <c r="R15" s="141">
        <f t="shared" ref="R15:R23" si="3">IF(N15=0,0,ROUND(Q15/N15*100,2))</f>
        <v>0</v>
      </c>
      <c r="S15" s="78"/>
    </row>
    <row r="16" ht="15.75" customHeight="1" spans="1:19">
      <c r="A16" s="28"/>
      <c r="B16" s="28"/>
      <c r="C16" s="100"/>
      <c r="D16" s="100"/>
      <c r="E16" s="29"/>
      <c r="F16" s="30"/>
      <c r="G16" s="28"/>
      <c r="H16" s="28"/>
      <c r="I16" s="28"/>
      <c r="J16" s="28"/>
      <c r="K16" s="157"/>
      <c r="L16" s="157"/>
      <c r="M16" s="157"/>
      <c r="N16" s="157"/>
      <c r="O16" s="267"/>
      <c r="P16" s="140"/>
      <c r="Q16" s="141">
        <f t="shared" si="2"/>
        <v>0</v>
      </c>
      <c r="R16" s="141">
        <f t="shared" si="3"/>
        <v>0</v>
      </c>
      <c r="S16" s="78"/>
    </row>
    <row r="17" ht="15.75" customHeight="1" spans="1:19">
      <c r="A17" s="28"/>
      <c r="B17" s="28"/>
      <c r="C17" s="100"/>
      <c r="D17" s="100"/>
      <c r="E17" s="29"/>
      <c r="F17" s="30"/>
      <c r="G17" s="28"/>
      <c r="H17" s="28"/>
      <c r="I17" s="28"/>
      <c r="J17" s="28"/>
      <c r="K17" s="157"/>
      <c r="L17" s="157"/>
      <c r="M17" s="157"/>
      <c r="N17" s="157"/>
      <c r="O17" s="267"/>
      <c r="P17" s="140"/>
      <c r="Q17" s="141">
        <f t="shared" si="2"/>
        <v>0</v>
      </c>
      <c r="R17" s="141">
        <f t="shared" si="3"/>
        <v>0</v>
      </c>
      <c r="S17" s="78"/>
    </row>
    <row r="18" ht="15.75" customHeight="1" spans="1:19">
      <c r="A18" s="28"/>
      <c r="B18" s="28"/>
      <c r="C18" s="100"/>
      <c r="D18" s="100"/>
      <c r="E18" s="29"/>
      <c r="F18" s="30"/>
      <c r="G18" s="28"/>
      <c r="H18" s="28"/>
      <c r="I18" s="28"/>
      <c r="J18" s="28"/>
      <c r="K18" s="157"/>
      <c r="L18" s="157"/>
      <c r="M18" s="157"/>
      <c r="N18" s="157"/>
      <c r="O18" s="267"/>
      <c r="P18" s="140"/>
      <c r="Q18" s="141">
        <f t="shared" si="2"/>
        <v>0</v>
      </c>
      <c r="R18" s="141">
        <f t="shared" si="3"/>
        <v>0</v>
      </c>
      <c r="S18" s="78"/>
    </row>
    <row r="19" ht="15.75" customHeight="1" spans="1:19">
      <c r="A19" s="28"/>
      <c r="B19" s="28"/>
      <c r="C19" s="100"/>
      <c r="D19" s="100"/>
      <c r="E19" s="29"/>
      <c r="F19" s="30"/>
      <c r="G19" s="28"/>
      <c r="H19" s="28"/>
      <c r="I19" s="28"/>
      <c r="J19" s="28"/>
      <c r="K19" s="157"/>
      <c r="L19" s="157"/>
      <c r="M19" s="157"/>
      <c r="N19" s="157"/>
      <c r="O19" s="267"/>
      <c r="P19" s="140"/>
      <c r="Q19" s="141">
        <f t="shared" si="2"/>
        <v>0</v>
      </c>
      <c r="R19" s="141">
        <f t="shared" si="3"/>
        <v>0</v>
      </c>
      <c r="S19" s="78"/>
    </row>
    <row r="20" ht="15.75" customHeight="1" spans="1:19">
      <c r="A20" s="28"/>
      <c r="B20" s="28"/>
      <c r="C20" s="100"/>
      <c r="D20" s="100"/>
      <c r="E20" s="29"/>
      <c r="F20" s="30"/>
      <c r="G20" s="28"/>
      <c r="H20" s="28"/>
      <c r="I20" s="28"/>
      <c r="J20" s="28"/>
      <c r="K20" s="157"/>
      <c r="L20" s="157"/>
      <c r="M20" s="157"/>
      <c r="N20" s="157"/>
      <c r="O20" s="267"/>
      <c r="P20" s="140"/>
      <c r="Q20" s="141">
        <f t="shared" si="2"/>
        <v>0</v>
      </c>
      <c r="R20" s="141">
        <f t="shared" si="3"/>
        <v>0</v>
      </c>
      <c r="S20" s="78"/>
    </row>
    <row r="21" ht="15.75" customHeight="1" spans="1:19">
      <c r="A21" s="28"/>
      <c r="B21" s="28"/>
      <c r="C21" s="100"/>
      <c r="D21" s="100"/>
      <c r="E21" s="29"/>
      <c r="F21" s="30"/>
      <c r="G21" s="28"/>
      <c r="H21" s="28"/>
      <c r="I21" s="28"/>
      <c r="J21" s="28"/>
      <c r="K21" s="157"/>
      <c r="L21" s="157"/>
      <c r="M21" s="157"/>
      <c r="N21" s="157"/>
      <c r="O21" s="267"/>
      <c r="P21" s="140"/>
      <c r="Q21" s="141">
        <f t="shared" si="2"/>
        <v>0</v>
      </c>
      <c r="R21" s="141">
        <f t="shared" si="3"/>
        <v>0</v>
      </c>
      <c r="S21" s="78"/>
    </row>
    <row r="22" ht="15.75" customHeight="1" spans="1:19">
      <c r="A22" s="28"/>
      <c r="B22" s="28"/>
      <c r="C22" s="100"/>
      <c r="D22" s="100"/>
      <c r="E22" s="29"/>
      <c r="F22" s="30"/>
      <c r="G22" s="28"/>
      <c r="H22" s="28"/>
      <c r="I22" s="28"/>
      <c r="J22" s="28"/>
      <c r="K22" s="157"/>
      <c r="L22" s="157"/>
      <c r="M22" s="157"/>
      <c r="N22" s="157"/>
      <c r="O22" s="267"/>
      <c r="P22" s="140"/>
      <c r="Q22" s="141">
        <f t="shared" si="2"/>
        <v>0</v>
      </c>
      <c r="R22" s="141">
        <f t="shared" si="3"/>
        <v>0</v>
      </c>
      <c r="S22" s="78"/>
    </row>
    <row r="23" ht="15.75" customHeight="1" spans="1:19">
      <c r="A23" s="28"/>
      <c r="B23" s="28"/>
      <c r="C23" s="100"/>
      <c r="D23" s="100"/>
      <c r="E23" s="29"/>
      <c r="F23" s="30"/>
      <c r="G23" s="28"/>
      <c r="H23" s="28"/>
      <c r="I23" s="28"/>
      <c r="J23" s="28"/>
      <c r="K23" s="157"/>
      <c r="L23" s="157"/>
      <c r="M23" s="157"/>
      <c r="N23" s="157"/>
      <c r="O23" s="267"/>
      <c r="P23" s="140"/>
      <c r="Q23" s="141">
        <f t="shared" si="2"/>
        <v>0</v>
      </c>
      <c r="R23" s="141">
        <f t="shared" si="3"/>
        <v>0</v>
      </c>
      <c r="S23" s="78"/>
    </row>
    <row r="24" ht="15.75" customHeight="1" spans="1:19">
      <c r="A24" s="28"/>
      <c r="B24" s="28"/>
      <c r="C24" s="100"/>
      <c r="D24" s="100"/>
      <c r="E24" s="29"/>
      <c r="F24" s="30"/>
      <c r="G24" s="28"/>
      <c r="H24" s="28"/>
      <c r="I24" s="28"/>
      <c r="J24" s="28"/>
      <c r="K24" s="157"/>
      <c r="L24" s="157"/>
      <c r="M24" s="157"/>
      <c r="N24" s="157"/>
      <c r="O24" s="267"/>
      <c r="P24" s="140"/>
      <c r="Q24" s="141">
        <f t="shared" si="0"/>
        <v>0</v>
      </c>
      <c r="R24" s="141">
        <f t="shared" si="1"/>
        <v>0</v>
      </c>
      <c r="S24" s="78"/>
    </row>
    <row r="25" ht="15.75" customHeight="1" spans="1:19">
      <c r="A25" s="28"/>
      <c r="B25" s="28"/>
      <c r="C25" s="100"/>
      <c r="D25" s="100"/>
      <c r="E25" s="29"/>
      <c r="F25" s="30"/>
      <c r="G25" s="28"/>
      <c r="H25" s="28"/>
      <c r="I25" s="28"/>
      <c r="J25" s="28"/>
      <c r="K25" s="157"/>
      <c r="L25" s="157"/>
      <c r="M25" s="157"/>
      <c r="N25" s="157"/>
      <c r="O25" s="267"/>
      <c r="P25" s="140"/>
      <c r="Q25" s="141">
        <f t="shared" si="0"/>
        <v>0</v>
      </c>
      <c r="R25" s="141">
        <f t="shared" si="1"/>
        <v>0</v>
      </c>
      <c r="S25" s="78"/>
    </row>
    <row r="26" ht="15.75" customHeight="1" spans="1:19">
      <c r="A26" s="28"/>
      <c r="B26" s="28"/>
      <c r="C26" s="100"/>
      <c r="D26" s="100"/>
      <c r="E26" s="29"/>
      <c r="F26" s="30"/>
      <c r="G26" s="28"/>
      <c r="H26" s="28"/>
      <c r="I26" s="28"/>
      <c r="J26" s="28"/>
      <c r="K26" s="157"/>
      <c r="L26" s="157"/>
      <c r="M26" s="157"/>
      <c r="N26" s="157"/>
      <c r="O26" s="267"/>
      <c r="P26" s="140"/>
      <c r="Q26" s="141">
        <f t="shared" si="0"/>
        <v>0</v>
      </c>
      <c r="R26" s="141">
        <f t="shared" si="1"/>
        <v>0</v>
      </c>
      <c r="S26" s="78"/>
    </row>
    <row r="27" ht="15.75" customHeight="1" spans="1:19">
      <c r="A27" s="28"/>
      <c r="B27" s="28"/>
      <c r="C27" s="100"/>
      <c r="D27" s="100"/>
      <c r="E27" s="29"/>
      <c r="F27" s="30"/>
      <c r="G27" s="28"/>
      <c r="H27" s="28"/>
      <c r="I27" s="28"/>
      <c r="J27" s="28"/>
      <c r="K27" s="157"/>
      <c r="L27" s="157"/>
      <c r="M27" s="157"/>
      <c r="N27" s="157"/>
      <c r="O27" s="267"/>
      <c r="P27" s="140"/>
      <c r="Q27" s="141">
        <f t="shared" si="0"/>
        <v>0</v>
      </c>
      <c r="R27" s="141">
        <f t="shared" si="1"/>
        <v>0</v>
      </c>
      <c r="S27" s="78"/>
    </row>
    <row r="28" ht="15.75" customHeight="1" spans="1:19">
      <c r="A28" s="28"/>
      <c r="B28" s="28"/>
      <c r="C28" s="100"/>
      <c r="D28" s="100"/>
      <c r="E28" s="29"/>
      <c r="F28" s="30"/>
      <c r="G28" s="28"/>
      <c r="H28" s="28"/>
      <c r="I28" s="28"/>
      <c r="J28" s="28"/>
      <c r="K28" s="157"/>
      <c r="L28" s="157"/>
      <c r="M28" s="157"/>
      <c r="N28" s="157"/>
      <c r="O28" s="267"/>
      <c r="P28" s="140"/>
      <c r="Q28" s="141">
        <f t="shared" si="0"/>
        <v>0</v>
      </c>
      <c r="R28" s="141">
        <f t="shared" si="1"/>
        <v>0</v>
      </c>
      <c r="S28" s="78"/>
    </row>
    <row r="29" ht="15.75" customHeight="1" spans="1:19">
      <c r="A29" s="28"/>
      <c r="B29" s="33" t="s">
        <v>475</v>
      </c>
      <c r="C29" s="100"/>
      <c r="D29" s="100"/>
      <c r="E29" s="29"/>
      <c r="F29" s="30"/>
      <c r="G29" s="28"/>
      <c r="H29" s="28"/>
      <c r="I29" s="28"/>
      <c r="J29" s="28"/>
      <c r="K29" s="157"/>
      <c r="L29" s="157"/>
      <c r="M29" s="157"/>
      <c r="N29" s="157"/>
      <c r="O29" s="267"/>
      <c r="P29" s="140"/>
      <c r="Q29" s="141">
        <f t="shared" si="0"/>
        <v>0</v>
      </c>
      <c r="R29" s="141">
        <f t="shared" si="1"/>
        <v>0</v>
      </c>
      <c r="S29" s="78"/>
    </row>
    <row r="30" ht="15.75" customHeight="1" spans="1:19">
      <c r="A30" s="34" t="s">
        <v>539</v>
      </c>
      <c r="B30" s="270"/>
      <c r="C30" s="160"/>
      <c r="D30" s="160"/>
      <c r="E30" s="24"/>
      <c r="F30" s="35"/>
      <c r="G30" s="35"/>
      <c r="H30" s="35"/>
      <c r="I30" s="203"/>
      <c r="J30" s="44" t="s">
        <v>455</v>
      </c>
      <c r="K30" s="142"/>
      <c r="L30" s="141">
        <f>SUM(L7:L29)</f>
        <v>0</v>
      </c>
      <c r="M30" s="141">
        <f>SUM(M7:M29)</f>
        <v>0</v>
      </c>
      <c r="N30" s="141">
        <f>SUM(N7:N29)</f>
        <v>0</v>
      </c>
      <c r="O30" s="268"/>
      <c r="P30" s="142">
        <f>SUM(P7:P29)</f>
        <v>0</v>
      </c>
      <c r="Q30" s="141">
        <f t="shared" si="0"/>
        <v>0</v>
      </c>
      <c r="R30" s="141">
        <f t="shared" si="1"/>
        <v>0</v>
      </c>
      <c r="S30" s="141" t="s">
        <v>455</v>
      </c>
    </row>
    <row r="31" ht="15.75" customHeight="1" spans="1:19">
      <c r="A31" s="34" t="s">
        <v>770</v>
      </c>
      <c r="B31" s="137"/>
      <c r="C31" s="26"/>
      <c r="D31" s="106"/>
      <c r="E31" s="28"/>
      <c r="F31" s="30"/>
      <c r="G31" s="30"/>
      <c r="H31" s="30"/>
      <c r="I31" s="53"/>
      <c r="J31" s="49"/>
      <c r="K31" s="140"/>
      <c r="L31" s="157"/>
      <c r="M31" s="157"/>
      <c r="N31" s="157"/>
      <c r="O31" s="267"/>
      <c r="P31" s="271"/>
      <c r="Q31" s="141">
        <f t="shared" si="0"/>
        <v>0</v>
      </c>
      <c r="R31" s="141"/>
      <c r="S31" s="157" t="s">
        <v>455</v>
      </c>
    </row>
    <row r="32" ht="15.75" customHeight="1" spans="1:19">
      <c r="A32" s="34" t="s">
        <v>539</v>
      </c>
      <c r="B32" s="137"/>
      <c r="C32" s="26"/>
      <c r="D32" s="26"/>
      <c r="E32" s="24"/>
      <c r="F32" s="35"/>
      <c r="G32" s="35"/>
      <c r="H32" s="35"/>
      <c r="I32" s="37"/>
      <c r="J32" s="44"/>
      <c r="K32" s="142"/>
      <c r="L32" s="141">
        <f>L30-L31</f>
        <v>0</v>
      </c>
      <c r="M32" s="141">
        <f>M30-M31</f>
        <v>0</v>
      </c>
      <c r="N32" s="141">
        <f>N30-N31</f>
        <v>0</v>
      </c>
      <c r="O32" s="268"/>
      <c r="P32" s="142">
        <f>P30-P31</f>
        <v>0</v>
      </c>
      <c r="Q32" s="141">
        <f t="shared" si="0"/>
        <v>0</v>
      </c>
      <c r="R32" s="141">
        <f t="shared" si="1"/>
        <v>0</v>
      </c>
      <c r="S32" s="141" t="s">
        <v>455</v>
      </c>
    </row>
    <row r="33" ht="15.75" customHeight="1" spans="1:19">
      <c r="A33" s="38" t="str">
        <f>申报表封面!C18</f>
        <v>被评估单位填表人：</v>
      </c>
      <c r="B33" s="38"/>
      <c r="C33" s="38"/>
      <c r="D33" s="38"/>
      <c r="E33" s="38"/>
      <c r="F33" s="87"/>
      <c r="G33" s="87"/>
      <c r="H33" s="87"/>
      <c r="I33" s="87"/>
      <c r="J33" s="87"/>
      <c r="K33" s="158" t="str">
        <f>CONCATENATE(索引!$D$6,"：",索引!$D45,"    ",索引!$E45)</f>
        <v>评估人员：    </v>
      </c>
      <c r="L33" s="208"/>
      <c r="M33" s="208"/>
      <c r="N33" s="208"/>
      <c r="O33" s="208"/>
      <c r="P33" s="208"/>
      <c r="Q33" s="208"/>
      <c r="R33" s="208"/>
      <c r="S33" s="208"/>
    </row>
    <row r="34" ht="15.75" customHeight="1" spans="1:19">
      <c r="A34" s="87" t="str">
        <f>申报表封面!C20</f>
        <v>填表日期：</v>
      </c>
      <c r="B34" s="87"/>
      <c r="C34" s="87"/>
      <c r="D34" s="87"/>
      <c r="E34" s="87"/>
      <c r="F34" s="87"/>
      <c r="G34" s="87"/>
      <c r="H34" s="87"/>
      <c r="I34" s="87"/>
      <c r="J34" s="87"/>
      <c r="K34" s="135"/>
      <c r="L34" s="135"/>
      <c r="M34" s="135"/>
      <c r="N34" s="135"/>
      <c r="O34" s="135"/>
      <c r="P34" s="135"/>
      <c r="Q34" s="135"/>
      <c r="R34" s="135"/>
      <c r="S34" s="135"/>
    </row>
    <row r="35" ht="15.75" customHeight="1" spans="1:10">
      <c r="A35" s="18"/>
      <c r="B35" s="18"/>
      <c r="C35" s="18"/>
      <c r="D35" s="18"/>
      <c r="E35" s="18"/>
      <c r="F35" s="18"/>
      <c r="G35" s="18"/>
      <c r="H35" s="18"/>
      <c r="I35" s="18"/>
      <c r="J35" s="18"/>
    </row>
    <row r="36" ht="15.75" customHeight="1" spans="1:10">
      <c r="A36" s="18"/>
      <c r="B36" s="18"/>
      <c r="C36" s="18"/>
      <c r="D36" s="18"/>
      <c r="E36" s="18"/>
      <c r="F36" s="18"/>
      <c r="G36" s="18"/>
      <c r="H36" s="18"/>
      <c r="I36" s="18"/>
      <c r="J36" s="18"/>
    </row>
    <row r="37" ht="15.75" customHeight="1" spans="1:10">
      <c r="A37" s="18"/>
      <c r="B37" s="18"/>
      <c r="C37" s="18"/>
      <c r="D37" s="18"/>
      <c r="E37" s="18"/>
      <c r="F37" s="18"/>
      <c r="G37" s="18"/>
      <c r="H37" s="18"/>
      <c r="I37" s="18"/>
      <c r="J37" s="18"/>
    </row>
    <row r="38" ht="15.75" customHeight="1" spans="1:10">
      <c r="A38" s="18"/>
      <c r="B38" s="18"/>
      <c r="C38" s="18"/>
      <c r="D38" s="18"/>
      <c r="E38" s="18"/>
      <c r="F38" s="18"/>
      <c r="G38" s="18"/>
      <c r="H38" s="18"/>
      <c r="I38" s="18"/>
      <c r="J38" s="18"/>
    </row>
    <row r="39" ht="15.75" customHeight="1" spans="1:10">
      <c r="A39" s="18"/>
      <c r="B39" s="18"/>
      <c r="C39" s="18"/>
      <c r="D39" s="18"/>
      <c r="E39" s="18"/>
      <c r="F39" s="18"/>
      <c r="G39" s="18"/>
      <c r="H39" s="18"/>
      <c r="I39" s="18"/>
      <c r="J39" s="18"/>
    </row>
    <row r="40" ht="15.75" customHeight="1" spans="1:10">
      <c r="A40" s="18"/>
      <c r="B40" s="18"/>
      <c r="C40" s="18"/>
      <c r="D40" s="18"/>
      <c r="E40" s="18"/>
      <c r="F40" s="18"/>
      <c r="G40" s="18"/>
      <c r="H40" s="18"/>
      <c r="I40" s="18"/>
      <c r="J40" s="18"/>
    </row>
    <row r="41" ht="15.75" customHeight="1" spans="1:10">
      <c r="A41" s="18"/>
      <c r="B41" s="18"/>
      <c r="C41" s="18"/>
      <c r="D41" s="18"/>
      <c r="E41" s="18"/>
      <c r="F41" s="18"/>
      <c r="G41" s="18"/>
      <c r="H41" s="18"/>
      <c r="I41" s="18"/>
      <c r="J41" s="18"/>
    </row>
    <row r="42" ht="15.75" customHeight="1" spans="1:10">
      <c r="A42" s="18"/>
      <c r="B42" s="18"/>
      <c r="C42" s="18"/>
      <c r="D42" s="18"/>
      <c r="E42" s="18"/>
      <c r="F42" s="18"/>
      <c r="G42" s="18"/>
      <c r="H42" s="18"/>
      <c r="I42" s="18"/>
      <c r="J42" s="18"/>
    </row>
    <row r="43" ht="15.75" customHeight="1" spans="1:10">
      <c r="A43" s="18"/>
      <c r="B43" s="18"/>
      <c r="C43" s="18"/>
      <c r="D43" s="18"/>
      <c r="E43" s="18"/>
      <c r="F43" s="18"/>
      <c r="G43" s="18"/>
      <c r="H43" s="18"/>
      <c r="I43" s="18"/>
      <c r="J43" s="18"/>
    </row>
    <row r="44" ht="15.75" customHeight="1" spans="1:10">
      <c r="A44" s="18"/>
      <c r="B44" s="18"/>
      <c r="C44" s="18"/>
      <c r="D44" s="18"/>
      <c r="E44" s="18"/>
      <c r="F44" s="18"/>
      <c r="G44" s="18"/>
      <c r="H44" s="18"/>
      <c r="I44" s="18"/>
      <c r="J44" s="18"/>
    </row>
    <row r="45" ht="15.75" customHeight="1" spans="1:10">
      <c r="A45" s="18"/>
      <c r="B45" s="18"/>
      <c r="C45" s="18"/>
      <c r="D45" s="18"/>
      <c r="E45" s="18"/>
      <c r="F45" s="18"/>
      <c r="G45" s="18"/>
      <c r="H45" s="18"/>
      <c r="I45" s="18"/>
      <c r="J45" s="18"/>
    </row>
    <row r="46" ht="15.75" customHeight="1" spans="1:10">
      <c r="A46" s="18"/>
      <c r="B46" s="18"/>
      <c r="C46" s="18"/>
      <c r="D46" s="18"/>
      <c r="E46" s="18"/>
      <c r="F46" s="18"/>
      <c r="G46" s="18"/>
      <c r="H46" s="18"/>
      <c r="I46" s="18"/>
      <c r="J46" s="18"/>
    </row>
    <row r="47" ht="15.75" customHeight="1" spans="1:10">
      <c r="A47" s="18"/>
      <c r="B47" s="18"/>
      <c r="C47" s="18"/>
      <c r="D47" s="18"/>
      <c r="E47" s="18"/>
      <c r="F47" s="18"/>
      <c r="G47" s="18"/>
      <c r="H47" s="18"/>
      <c r="I47" s="18"/>
      <c r="J47" s="18"/>
    </row>
    <row r="48" ht="15.75" customHeight="1" spans="1:10">
      <c r="A48" s="18"/>
      <c r="B48" s="18"/>
      <c r="C48" s="18"/>
      <c r="D48" s="18"/>
      <c r="E48" s="18"/>
      <c r="F48" s="18"/>
      <c r="G48" s="18"/>
      <c r="H48" s="18"/>
      <c r="I48" s="18"/>
      <c r="J48" s="18"/>
    </row>
    <row r="49" ht="15.75" customHeight="1" spans="1:10">
      <c r="A49" s="18"/>
      <c r="B49" s="18"/>
      <c r="C49" s="18"/>
      <c r="D49" s="18"/>
      <c r="E49" s="18"/>
      <c r="F49" s="18"/>
      <c r="G49" s="18"/>
      <c r="H49" s="18"/>
      <c r="I49" s="18"/>
      <c r="J49" s="18"/>
    </row>
    <row r="50" ht="15.75" customHeight="1" spans="1:10">
      <c r="A50" s="18"/>
      <c r="B50" s="18"/>
      <c r="C50" s="18"/>
      <c r="D50" s="18"/>
      <c r="E50" s="18"/>
      <c r="F50" s="18"/>
      <c r="G50" s="18"/>
      <c r="H50" s="18"/>
      <c r="I50" s="18"/>
      <c r="J50" s="18"/>
    </row>
    <row r="51" ht="15.75" customHeight="1" spans="1:10">
      <c r="A51" s="18"/>
      <c r="B51" s="18"/>
      <c r="C51" s="18"/>
      <c r="D51" s="18"/>
      <c r="E51" s="18"/>
      <c r="F51" s="18"/>
      <c r="G51" s="18"/>
      <c r="H51" s="18"/>
      <c r="I51" s="18"/>
      <c r="J51" s="18"/>
    </row>
    <row r="52" ht="15.75" customHeight="1" spans="1:10">
      <c r="A52" s="18"/>
      <c r="B52" s="18"/>
      <c r="C52" s="18"/>
      <c r="D52" s="18"/>
      <c r="E52" s="18"/>
      <c r="F52" s="18"/>
      <c r="G52" s="18"/>
      <c r="H52" s="18"/>
      <c r="I52" s="18"/>
      <c r="J52" s="18"/>
    </row>
    <row r="53" ht="15.75" customHeight="1" spans="1:10">
      <c r="A53" s="18"/>
      <c r="B53" s="18"/>
      <c r="C53" s="18"/>
      <c r="D53" s="18"/>
      <c r="E53" s="18"/>
      <c r="F53" s="18"/>
      <c r="G53" s="18"/>
      <c r="H53" s="18"/>
      <c r="I53" s="18"/>
      <c r="J53" s="18"/>
    </row>
    <row r="54" ht="15.75" customHeight="1" spans="1:10">
      <c r="A54" s="18"/>
      <c r="B54" s="18"/>
      <c r="C54" s="18"/>
      <c r="D54" s="18"/>
      <c r="E54" s="18"/>
      <c r="F54" s="18"/>
      <c r="G54" s="18"/>
      <c r="H54" s="18"/>
      <c r="I54" s="18"/>
      <c r="J54" s="18"/>
    </row>
    <row r="55" ht="15.75" customHeight="1" spans="1:10">
      <c r="A55" s="18"/>
      <c r="B55" s="18"/>
      <c r="C55" s="18"/>
      <c r="D55" s="18"/>
      <c r="E55" s="18"/>
      <c r="F55" s="18"/>
      <c r="G55" s="18"/>
      <c r="H55" s="18"/>
      <c r="I55" s="18"/>
      <c r="J55" s="18"/>
    </row>
    <row r="56" ht="15.75" customHeight="1" spans="1:10">
      <c r="A56" s="18"/>
      <c r="B56" s="18"/>
      <c r="C56" s="18"/>
      <c r="D56" s="18"/>
      <c r="E56" s="18"/>
      <c r="F56" s="18"/>
      <c r="G56" s="18"/>
      <c r="H56" s="18"/>
      <c r="I56" s="18"/>
      <c r="J56" s="18"/>
    </row>
    <row r="57" ht="15.75" customHeight="1" spans="1:10">
      <c r="A57" s="18"/>
      <c r="B57" s="18"/>
      <c r="C57" s="18"/>
      <c r="D57" s="18"/>
      <c r="E57" s="18"/>
      <c r="F57" s="18"/>
      <c r="G57" s="18"/>
      <c r="H57" s="18"/>
      <c r="I57" s="18"/>
      <c r="J57" s="18"/>
    </row>
    <row r="58" ht="15.75" customHeight="1" spans="1:10">
      <c r="A58" s="18"/>
      <c r="B58" s="18"/>
      <c r="C58" s="18"/>
      <c r="D58" s="18"/>
      <c r="E58" s="18"/>
      <c r="F58" s="18"/>
      <c r="G58" s="18"/>
      <c r="H58" s="18"/>
      <c r="I58" s="18"/>
      <c r="J58" s="18"/>
    </row>
    <row r="59" ht="15.75" customHeight="1" spans="1:10">
      <c r="A59" s="18"/>
      <c r="B59" s="18"/>
      <c r="C59" s="18"/>
      <c r="D59" s="18"/>
      <c r="E59" s="18"/>
      <c r="F59" s="18"/>
      <c r="G59" s="18"/>
      <c r="H59" s="18"/>
      <c r="I59" s="18"/>
      <c r="J59" s="18"/>
    </row>
    <row r="60" ht="15.75" customHeight="1" spans="1:10">
      <c r="A60" s="18"/>
      <c r="B60" s="18"/>
      <c r="C60" s="18"/>
      <c r="D60" s="18"/>
      <c r="E60" s="18"/>
      <c r="F60" s="18"/>
      <c r="G60" s="18"/>
      <c r="H60" s="18"/>
      <c r="I60" s="18"/>
      <c r="J60" s="18"/>
    </row>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row r="1006" ht="15.75" customHeight="1"/>
    <row r="1007" ht="15.75" customHeight="1"/>
    <row r="1008" ht="15.75" customHeight="1"/>
    <row r="1009" ht="15.75" customHeight="1"/>
    <row r="1010" ht="15.75" customHeight="1"/>
    <row r="1011" ht="15.75" customHeight="1"/>
    <row r="1012" ht="15.75" customHeight="1"/>
    <row r="1013" ht="15.75" customHeight="1"/>
    <row r="1014" ht="15.75" customHeight="1"/>
    <row r="1015" ht="15.75" customHeight="1"/>
    <row r="1016" ht="15.75" customHeight="1"/>
    <row r="1017" ht="15.75" customHeight="1"/>
    <row r="1018" ht="15.75" customHeight="1"/>
    <row r="1019" ht="15.75" customHeight="1"/>
    <row r="1020" ht="15.75" customHeight="1"/>
    <row r="1021" ht="15.75" customHeight="1"/>
    <row r="1022" ht="15.75" customHeight="1"/>
    <row r="1023" ht="15.75" customHeight="1"/>
    <row r="1024" ht="15.75" customHeight="1"/>
    <row r="1025" ht="15.75" customHeight="1"/>
    <row r="1026" ht="15.75" customHeight="1"/>
    <row r="1027" ht="15.75" customHeight="1"/>
    <row r="1028" ht="15.75" customHeight="1"/>
    <row r="1029" ht="15.75" customHeight="1"/>
    <row r="1030" ht="15.75" customHeight="1"/>
    <row r="1031" ht="15.75" customHeight="1"/>
    <row r="1032" ht="15.75" customHeight="1"/>
    <row r="1033" ht="15.75" customHeight="1"/>
    <row r="1034" ht="15.75" customHeight="1"/>
    <row r="1035" ht="15.75" customHeight="1"/>
    <row r="1036" ht="15.75" customHeight="1"/>
    <row r="1037" ht="15.75" customHeight="1"/>
    <row r="1038" ht="15.75" customHeight="1"/>
    <row r="1039" ht="15.75" customHeight="1"/>
    <row r="1040" ht="15.75" customHeight="1"/>
    <row r="1041" ht="15.75" customHeight="1"/>
    <row r="1042" ht="15.75" customHeight="1"/>
    <row r="1043" ht="15.75" customHeight="1"/>
    <row r="1044" ht="15.75" customHeight="1"/>
    <row r="1045" ht="15.75" customHeight="1"/>
    <row r="1046" ht="15.75" customHeight="1"/>
    <row r="1047" ht="15.75" customHeight="1"/>
    <row r="1048" ht="15.75" customHeight="1"/>
    <row r="1049" ht="15.75" customHeight="1"/>
    <row r="1050" ht="15.75" customHeight="1"/>
    <row r="1051" ht="15.75" customHeight="1"/>
    <row r="1052" ht="15.75" customHeight="1"/>
    <row r="1053" ht="15.75" customHeight="1"/>
    <row r="1054" ht="15.75" customHeight="1"/>
    <row r="1055" ht="15.75" customHeight="1"/>
    <row r="1056" ht="15.75" customHeight="1"/>
    <row r="1057" ht="15.75" customHeight="1"/>
    <row r="1058" ht="15.75" customHeight="1"/>
    <row r="1059" ht="15.75" customHeight="1"/>
    <row r="1060" ht="15.75" customHeight="1"/>
    <row r="1061" ht="15.75" customHeight="1"/>
    <row r="1062" ht="15.75" customHeight="1"/>
    <row r="1063" ht="15.75" customHeight="1"/>
    <row r="1064" ht="15.75" customHeight="1"/>
    <row r="1065" ht="15.75" customHeight="1"/>
    <row r="1066" ht="15.75" customHeight="1"/>
    <row r="1067" ht="15.75" customHeight="1"/>
    <row r="1068" ht="15.75" customHeight="1"/>
    <row r="1069" ht="15.75" customHeight="1"/>
    <row r="1070" ht="15.75" customHeight="1"/>
    <row r="1071" ht="15.75" customHeight="1"/>
    <row r="1072" ht="15.75" customHeight="1"/>
    <row r="1073" ht="15.75" customHeight="1"/>
    <row r="1074" ht="15.75" customHeight="1"/>
    <row r="1075" ht="15.75" customHeight="1"/>
    <row r="1076" ht="15.75" customHeight="1"/>
    <row r="1077" ht="15.75" customHeight="1"/>
    <row r="1078" ht="15.75" customHeight="1"/>
    <row r="1079" ht="15.75" customHeight="1"/>
    <row r="1080" ht="15.75" customHeight="1"/>
    <row r="1081" ht="15.75" customHeight="1"/>
    <row r="1082" ht="15.75" customHeight="1"/>
    <row r="1083" ht="15.75" customHeight="1"/>
    <row r="1084" ht="15.75" customHeight="1"/>
    <row r="1085" ht="15.75" customHeight="1"/>
    <row r="1086" ht="15.75" customHeight="1"/>
    <row r="1087" ht="15.75" customHeight="1"/>
    <row r="1088" ht="15.75" customHeight="1"/>
    <row r="1089" ht="15.75" customHeight="1"/>
    <row r="1090" ht="15.75" customHeight="1"/>
    <row r="1091" ht="15.75" customHeight="1"/>
    <row r="1092" ht="15.75" customHeight="1"/>
    <row r="1093" ht="15.75" customHeight="1"/>
    <row r="1094" ht="15.75" customHeight="1"/>
    <row r="1095" ht="15.75" customHeight="1"/>
    <row r="1096" ht="15.75" customHeight="1"/>
    <row r="1097" ht="15.75" customHeight="1"/>
    <row r="1098" ht="15.75" customHeight="1"/>
    <row r="1099" ht="15.75" customHeight="1"/>
    <row r="1100" ht="15.75" customHeight="1"/>
    <row r="1101" ht="15.75" customHeight="1"/>
    <row r="1102" ht="15.75" customHeight="1"/>
    <row r="1103" ht="15.75" customHeight="1"/>
    <row r="1104" ht="15.75" customHeight="1"/>
    <row r="1105" ht="15.75" customHeight="1"/>
    <row r="1106" ht="15.75" customHeight="1"/>
    <row r="1107" ht="15.75" customHeight="1"/>
    <row r="1108" ht="15.75" customHeight="1"/>
    <row r="1109" ht="15.75" customHeight="1"/>
    <row r="1110" ht="15.75" customHeight="1"/>
    <row r="1111" ht="15.75" customHeight="1"/>
    <row r="1112" ht="15.75" customHeight="1"/>
    <row r="1113" ht="15.75" customHeight="1"/>
    <row r="1114" ht="15.75" customHeight="1"/>
    <row r="1115" ht="15.75" customHeight="1"/>
    <row r="1116" ht="15.75" customHeight="1"/>
    <row r="1117" ht="15.75" customHeight="1"/>
    <row r="1118" ht="15.75" customHeight="1"/>
    <row r="1119" ht="15.75" customHeight="1"/>
    <row r="1120" ht="15.75" customHeight="1"/>
    <row r="1121" ht="15.75" customHeight="1"/>
    <row r="1122" ht="15.75" customHeight="1"/>
    <row r="1123" ht="15.75" customHeight="1"/>
    <row r="1124" ht="15.75" customHeight="1"/>
    <row r="1125" ht="15.75" customHeight="1"/>
    <row r="1126" ht="15.75" customHeight="1"/>
    <row r="1127" ht="15.75" customHeight="1"/>
    <row r="1128" ht="15.75" customHeight="1"/>
    <row r="1129" ht="15.75" customHeight="1"/>
    <row r="1130" ht="15.75" customHeight="1"/>
    <row r="1131" ht="15.75" customHeight="1"/>
    <row r="1132" ht="15.75" customHeight="1"/>
    <row r="1133" ht="15.75" customHeight="1"/>
    <row r="1134" ht="15.75" customHeight="1"/>
    <row r="1135" ht="15.75" customHeight="1"/>
    <row r="1136" ht="15.75" customHeight="1"/>
    <row r="1137" ht="15.75" customHeight="1"/>
    <row r="1138" ht="15.75" customHeight="1"/>
    <row r="1139" ht="15.75" customHeight="1"/>
    <row r="1140" ht="15.75" customHeight="1"/>
    <row r="1141" ht="15.75" customHeight="1"/>
    <row r="1142" ht="15.75" customHeight="1"/>
    <row r="1143" ht="15.75" customHeight="1"/>
    <row r="1144" ht="15.75" customHeight="1"/>
    <row r="1145" ht="15.75" customHeight="1"/>
    <row r="1146" ht="15.75" customHeight="1"/>
    <row r="1147" ht="15.75" customHeight="1"/>
    <row r="1148" ht="15.75" customHeight="1"/>
    <row r="1149" ht="15.75" customHeight="1"/>
    <row r="1150" ht="15.75" customHeight="1"/>
    <row r="1151" ht="15.75" customHeight="1"/>
    <row r="1152" ht="15.75" customHeight="1"/>
    <row r="1153" ht="15.75" customHeight="1"/>
    <row r="1154" ht="15.75" customHeight="1"/>
    <row r="1155" ht="15.75" customHeight="1"/>
    <row r="1156" ht="15.75" customHeight="1"/>
    <row r="1157" ht="15.75" customHeight="1"/>
    <row r="1158" ht="15.75" customHeight="1"/>
    <row r="1159" ht="15.75" customHeight="1"/>
    <row r="1160" ht="15.75" customHeight="1"/>
    <row r="1161" ht="15.75" customHeight="1"/>
    <row r="1162" ht="15.75" customHeight="1"/>
    <row r="1163" ht="15.75" customHeight="1"/>
    <row r="1164" ht="15.75" customHeight="1"/>
    <row r="1165" ht="15.75" customHeight="1"/>
    <row r="1166" ht="15.75" customHeight="1"/>
    <row r="1167" ht="15.75" customHeight="1"/>
    <row r="1168" ht="15.75" customHeight="1"/>
    <row r="1169" ht="15.75" customHeight="1"/>
    <row r="1170" ht="15.75" customHeight="1"/>
    <row r="1171" ht="15.75" customHeight="1"/>
    <row r="1172" ht="15.75" customHeight="1"/>
    <row r="1173" ht="15.75" customHeight="1"/>
    <row r="1174" ht="15.75" customHeight="1"/>
    <row r="1175" ht="15.75" customHeight="1"/>
    <row r="1176" ht="15.75" customHeight="1"/>
    <row r="1177" ht="15.75" customHeight="1"/>
    <row r="1178" ht="15.75" customHeight="1"/>
    <row r="1179" ht="15.75" customHeight="1"/>
    <row r="1180" ht="15.75" customHeight="1"/>
    <row r="1181" ht="15.75" customHeight="1"/>
    <row r="1182" ht="15.75" customHeight="1"/>
    <row r="1183" ht="15.75" customHeight="1"/>
    <row r="1184" ht="15.75" customHeight="1"/>
    <row r="1185" ht="15.75" customHeight="1"/>
    <row r="1186" ht="15.75" customHeight="1"/>
    <row r="1187" ht="15.75" customHeight="1"/>
    <row r="1188" ht="15.75" customHeight="1"/>
    <row r="1189" ht="15.75" customHeight="1"/>
    <row r="1190" ht="15.75" customHeight="1"/>
    <row r="1191" ht="15.75" customHeight="1"/>
    <row r="1192" ht="15.75" customHeight="1"/>
    <row r="1193" ht="15.75" customHeight="1"/>
    <row r="1194" ht="15.75" customHeight="1"/>
    <row r="1195" ht="15.75" customHeight="1"/>
    <row r="1196" ht="15.75" customHeight="1"/>
    <row r="1197" ht="15.75" customHeight="1"/>
    <row r="1198" ht="15.75" customHeight="1"/>
    <row r="1199" ht="15.75" customHeight="1"/>
    <row r="1200" ht="15.75" customHeight="1"/>
    <row r="1201" ht="15.75" customHeight="1"/>
    <row r="1202" ht="15.75" customHeight="1"/>
    <row r="1203" ht="15.75" customHeight="1"/>
    <row r="1204" ht="15.75" customHeight="1"/>
    <row r="1205" ht="15.75" customHeight="1"/>
    <row r="1206" ht="15.75" customHeight="1"/>
    <row r="1207" ht="15.75" customHeight="1"/>
    <row r="1208" ht="15.75" customHeight="1"/>
    <row r="1209" ht="15.75" customHeight="1"/>
    <row r="1210" ht="15.75" customHeight="1"/>
    <row r="1211" ht="15.75" customHeight="1"/>
    <row r="1212" ht="15.75" customHeight="1"/>
    <row r="1213" ht="15.75" customHeight="1"/>
    <row r="1214" ht="15.75" customHeight="1"/>
    <row r="1215" ht="15.75" customHeight="1"/>
    <row r="1216" ht="15.75" customHeight="1"/>
    <row r="1217" ht="15.75" customHeight="1"/>
    <row r="1218" ht="15.75" customHeight="1"/>
    <row r="1219" ht="15.75" customHeight="1"/>
    <row r="1220" ht="15.75" customHeight="1"/>
    <row r="1221" ht="15.75" customHeight="1"/>
    <row r="1222" ht="15.75" customHeight="1"/>
    <row r="1223" ht="15.75" customHeight="1"/>
    <row r="1224" ht="15.75" customHeight="1"/>
    <row r="1225" ht="15.75" customHeight="1"/>
    <row r="1226" ht="15.75" customHeight="1"/>
    <row r="1227" ht="15.75" customHeight="1"/>
    <row r="1228" ht="15.75" customHeight="1"/>
    <row r="1229" ht="15.75" customHeight="1"/>
    <row r="1230" ht="15.75" customHeight="1"/>
    <row r="1231" ht="15.75" customHeight="1"/>
    <row r="1232" ht="15.75" customHeight="1"/>
    <row r="1233" ht="15.75" customHeight="1"/>
    <row r="1234" ht="15.75" customHeight="1"/>
    <row r="1235" ht="15.75" customHeight="1"/>
    <row r="1236" ht="15.75" customHeight="1"/>
    <row r="1237" ht="15.75" customHeight="1"/>
    <row r="1238" ht="15.75" customHeight="1"/>
    <row r="1239" ht="15.75" customHeight="1"/>
    <row r="1240" ht="15.75" customHeight="1"/>
    <row r="1241" ht="15.75" customHeight="1"/>
    <row r="1242" ht="15.75" customHeight="1"/>
    <row r="1243" ht="15.75" customHeight="1"/>
    <row r="1244" ht="15.75" customHeight="1"/>
    <row r="1245" ht="15.75" customHeight="1"/>
    <row r="1246" ht="15.75" customHeight="1"/>
    <row r="1247" ht="15.75" customHeight="1"/>
    <row r="1248" ht="15.75" customHeight="1"/>
    <row r="1249" ht="15.75" customHeight="1"/>
    <row r="1250" ht="15.75" customHeight="1"/>
    <row r="1251" ht="15.75" customHeight="1"/>
    <row r="1252" ht="15.75" customHeight="1"/>
    <row r="1253" ht="15.75" customHeight="1"/>
    <row r="1254" ht="15.75" customHeight="1"/>
    <row r="1255" ht="15.75" customHeight="1"/>
    <row r="1256" ht="15.75" customHeight="1"/>
    <row r="1257" ht="15.75" customHeight="1"/>
    <row r="1258" ht="15.75" customHeight="1"/>
    <row r="1259" ht="15.75" customHeight="1"/>
    <row r="1260" ht="15.75" customHeight="1"/>
    <row r="1261" ht="15.75" customHeight="1"/>
    <row r="1262" ht="15.75" customHeight="1"/>
    <row r="1263" ht="15.75" customHeight="1"/>
    <row r="1264" ht="15.75" customHeight="1"/>
    <row r="1265" ht="15.75" customHeight="1"/>
    <row r="1266" ht="15.75" customHeight="1"/>
    <row r="1267" ht="15.75" customHeight="1"/>
    <row r="1268" ht="15.75" customHeight="1"/>
    <row r="1269" ht="15.75" customHeight="1"/>
    <row r="1270" ht="15.75" customHeight="1"/>
    <row r="1271" ht="15.75" customHeight="1"/>
    <row r="1272" ht="15.75" customHeight="1"/>
    <row r="1273" ht="15.75" customHeight="1"/>
    <row r="1274" ht="15.75" customHeight="1"/>
    <row r="1275" ht="15.75" customHeight="1"/>
    <row r="1276" ht="15.75" customHeight="1"/>
    <row r="1277" ht="15.75" customHeight="1"/>
    <row r="1278" ht="15.75" customHeight="1"/>
    <row r="1279" ht="15.75" customHeight="1"/>
    <row r="1280" ht="15.75" customHeight="1"/>
    <row r="1281" ht="15.75" customHeight="1"/>
    <row r="1282" ht="15.75" customHeight="1"/>
    <row r="1283" ht="15.75" customHeight="1"/>
    <row r="1284" ht="15.75" customHeight="1"/>
    <row r="1285" ht="15.75" customHeight="1"/>
    <row r="1286" ht="15.75" customHeight="1"/>
    <row r="1287" ht="15.75" customHeight="1"/>
    <row r="1288" ht="15.75" customHeight="1"/>
    <row r="1289" ht="15.75" customHeight="1"/>
    <row r="1290" ht="15.75" customHeight="1"/>
    <row r="1291" ht="15.75" customHeight="1"/>
    <row r="1292" ht="15.75" customHeight="1"/>
    <row r="1293" ht="15.75" customHeight="1"/>
    <row r="1294" ht="15.75" customHeight="1"/>
    <row r="1295" ht="15.75" customHeight="1"/>
    <row r="1296" ht="15.75" customHeight="1"/>
    <row r="1297" ht="15.75" customHeight="1"/>
    <row r="1298" ht="15.75" customHeight="1"/>
    <row r="1299" ht="15.75" customHeight="1"/>
    <row r="1300" ht="15.75" customHeight="1"/>
    <row r="1301" ht="15.75" customHeight="1"/>
    <row r="1302" ht="15.75" customHeight="1"/>
    <row r="1303" ht="15.75" customHeight="1"/>
    <row r="1304" ht="15.75" customHeight="1"/>
    <row r="1305" ht="15.75" customHeight="1"/>
    <row r="1306" ht="15.75" customHeight="1"/>
    <row r="1307" ht="15.75" customHeight="1"/>
    <row r="1308" ht="15.75" customHeight="1"/>
    <row r="1309" ht="15.75" customHeight="1"/>
    <row r="1310" ht="15.75" customHeight="1"/>
    <row r="1311" ht="15.75" customHeight="1"/>
    <row r="1312" ht="15.75" customHeight="1"/>
    <row r="1313" ht="15.75" customHeight="1"/>
    <row r="1314" ht="15.75" customHeight="1"/>
    <row r="1315" ht="15.75" customHeight="1"/>
    <row r="1316" ht="15.75" customHeight="1"/>
    <row r="1317" ht="15.75" customHeight="1"/>
    <row r="1318" ht="15.75" customHeight="1"/>
    <row r="1319" ht="15.75" customHeight="1"/>
    <row r="1320" ht="15.75" customHeight="1"/>
    <row r="1321" ht="15.75" customHeight="1"/>
    <row r="1322" ht="15.75" customHeight="1"/>
    <row r="1323" ht="15.75" customHeight="1"/>
    <row r="1324" ht="15.75" customHeight="1"/>
    <row r="1325" ht="15.75" customHeight="1"/>
    <row r="1326" ht="15.75" customHeight="1"/>
    <row r="1327" ht="15.75" customHeight="1"/>
    <row r="1328" ht="15.75" customHeight="1"/>
    <row r="1329" ht="15.75" customHeight="1"/>
    <row r="1330" ht="15.75" customHeight="1"/>
    <row r="1331" ht="15.75" customHeight="1"/>
    <row r="1332" ht="15.75" customHeight="1"/>
    <row r="1333" ht="15.75" customHeight="1"/>
    <row r="1334" ht="15.75" customHeight="1"/>
    <row r="1335" ht="15.75" customHeight="1"/>
    <row r="1336" ht="15.75" customHeight="1"/>
    <row r="1337" ht="15.75" customHeight="1"/>
    <row r="1338" ht="15.75" customHeight="1"/>
    <row r="1339" ht="15.75" customHeight="1"/>
    <row r="1340" ht="15.75" customHeight="1"/>
    <row r="1341" ht="15.75" customHeight="1"/>
    <row r="1342" ht="15.75" customHeight="1"/>
    <row r="1343" ht="15.75" customHeight="1"/>
    <row r="1344" ht="15.75" customHeight="1"/>
    <row r="1345" ht="15.75" customHeight="1"/>
    <row r="1346" ht="15.75" customHeight="1"/>
    <row r="1347" ht="15.75" customHeight="1"/>
    <row r="1348" ht="15.75" customHeight="1"/>
    <row r="1349" ht="15.75" customHeight="1"/>
    <row r="1350" ht="15.75" customHeight="1"/>
    <row r="1351" ht="15.75" customHeight="1"/>
    <row r="1352" ht="15.75" customHeight="1"/>
    <row r="1353" ht="15.75" customHeight="1"/>
    <row r="1354" ht="15.75" customHeight="1"/>
    <row r="1355" ht="15.75" customHeight="1"/>
    <row r="1356" ht="15.75" customHeight="1"/>
    <row r="1357" ht="15.75" customHeight="1"/>
    <row r="1358" ht="15.75" customHeight="1"/>
    <row r="1359" ht="15.75" customHeight="1"/>
    <row r="1360" ht="15.75" customHeight="1"/>
    <row r="1361" ht="15.75" customHeight="1"/>
    <row r="1362" ht="15.75" customHeight="1"/>
    <row r="1363" ht="15.75" customHeight="1"/>
    <row r="1364" ht="15.75" customHeight="1"/>
    <row r="1365" ht="15.75" customHeight="1"/>
    <row r="1366" ht="15.75" customHeight="1"/>
    <row r="1367" ht="15.75" customHeight="1"/>
    <row r="1368" ht="15.75" customHeight="1"/>
    <row r="1369" ht="15.75" customHeight="1"/>
    <row r="1370" ht="15.75" customHeight="1"/>
    <row r="1371" ht="15.75" customHeight="1"/>
    <row r="1372" ht="15.75" customHeight="1"/>
    <row r="1373" ht="15.75" customHeight="1"/>
    <row r="1374" ht="15.75" customHeight="1"/>
    <row r="1375" ht="15.75" customHeight="1"/>
    <row r="1376" ht="15.75" customHeight="1"/>
    <row r="1377" ht="15.75" customHeight="1"/>
    <row r="1378" ht="15.75" customHeight="1"/>
    <row r="1379" ht="15.75" customHeight="1"/>
    <row r="1380" ht="15.75" customHeight="1"/>
    <row r="1381" ht="15.75" customHeight="1"/>
    <row r="1382" ht="15.75" customHeight="1"/>
    <row r="1383" ht="15.75" customHeight="1"/>
    <row r="1384" ht="15.75" customHeight="1"/>
    <row r="1385" ht="15.75" customHeight="1"/>
    <row r="1386" ht="15.75" customHeight="1"/>
    <row r="1387" ht="15.75" customHeight="1"/>
    <row r="1388" ht="15.75" customHeight="1"/>
    <row r="1389" ht="15.75" customHeight="1"/>
    <row r="1390" ht="15.75" customHeight="1"/>
    <row r="1391" ht="15.75" customHeight="1"/>
    <row r="1392" ht="15.75" customHeight="1"/>
    <row r="1393" ht="15.75" customHeight="1"/>
    <row r="1394" ht="15.75" customHeight="1"/>
    <row r="1395" ht="15.75" customHeight="1"/>
    <row r="1396" ht="15.75" customHeight="1"/>
    <row r="1397" ht="15.75" customHeight="1"/>
    <row r="1398" ht="15.75" customHeight="1"/>
    <row r="1399" ht="15.75" customHeight="1"/>
    <row r="1400" ht="15.75" customHeight="1"/>
    <row r="1401" ht="15.75" customHeight="1"/>
    <row r="1402" ht="15.75" customHeight="1"/>
    <row r="1403" ht="15.75" customHeight="1"/>
    <row r="1404" ht="15.75" customHeight="1"/>
    <row r="1405" ht="15.75" customHeight="1"/>
    <row r="1406" ht="15.75" customHeight="1"/>
    <row r="1407" ht="15.75" customHeight="1"/>
    <row r="1408" ht="15.75" customHeight="1"/>
    <row r="1409" ht="15.75" customHeight="1"/>
    <row r="1410" ht="15.75" customHeight="1"/>
    <row r="1411" ht="15.75" customHeight="1"/>
    <row r="1412" ht="15.75" customHeight="1"/>
    <row r="1413" ht="15.75" customHeight="1"/>
    <row r="1414" ht="15.75" customHeight="1"/>
    <row r="1415" ht="15.75" customHeight="1"/>
    <row r="1416" ht="15.75" customHeight="1"/>
    <row r="1417" ht="15.75" customHeight="1"/>
    <row r="1418" ht="15.75" customHeight="1"/>
    <row r="1419" ht="15.75" customHeight="1"/>
    <row r="1420" ht="15.75" customHeight="1"/>
    <row r="1421" ht="15.75" customHeight="1"/>
    <row r="1422" ht="15.75" customHeight="1"/>
    <row r="1423" ht="15.75" customHeight="1"/>
    <row r="1424" ht="15.75" customHeight="1"/>
    <row r="1425" ht="15.75" customHeight="1"/>
    <row r="1426" ht="15.75" customHeight="1"/>
    <row r="1427" ht="15.75" customHeight="1"/>
    <row r="1428" ht="15.75" customHeight="1"/>
    <row r="1429" ht="15.75" customHeight="1"/>
    <row r="1430" ht="15.75" customHeight="1"/>
    <row r="1431" ht="15.75" customHeight="1"/>
    <row r="1432" ht="15.75" customHeight="1"/>
    <row r="1433" ht="15.75" customHeight="1"/>
    <row r="1434" ht="15.75" customHeight="1"/>
    <row r="1435" ht="15.75" customHeight="1"/>
    <row r="1436" ht="15.75" customHeight="1"/>
    <row r="1437" ht="15.75" customHeight="1"/>
    <row r="1438" ht="15.75" customHeight="1"/>
    <row r="1439" ht="15.75" customHeight="1"/>
    <row r="1440" ht="15.75" customHeight="1"/>
    <row r="1441" ht="15.75" customHeight="1"/>
    <row r="1442" ht="15.75" customHeight="1"/>
    <row r="1443" ht="15.75" customHeight="1"/>
    <row r="1444" ht="15.75" customHeight="1"/>
    <row r="1445" ht="15.75" customHeight="1"/>
    <row r="1446" ht="15.75" customHeight="1"/>
    <row r="1447" ht="15.75" customHeight="1"/>
    <row r="1448" ht="15.75" customHeight="1"/>
    <row r="1449" ht="15.75" customHeight="1"/>
    <row r="1450" ht="15.75" customHeight="1"/>
    <row r="1451" ht="15.75" customHeight="1"/>
    <row r="1452" ht="15.75" customHeight="1"/>
    <row r="1453" ht="15.75" customHeight="1"/>
    <row r="1454" ht="15.75" customHeight="1"/>
    <row r="1455" ht="15.75" customHeight="1"/>
    <row r="1456" ht="15.75" customHeight="1"/>
    <row r="1457" ht="15.75" customHeight="1"/>
    <row r="1458" ht="15.75" customHeight="1"/>
    <row r="1459" ht="15.75" customHeight="1"/>
    <row r="1460" ht="15.75" customHeight="1"/>
    <row r="1461" ht="15.75" customHeight="1"/>
    <row r="1462" ht="15.75" customHeight="1"/>
    <row r="1463" ht="15.75" customHeight="1"/>
    <row r="1464" ht="15.75" customHeight="1"/>
    <row r="1465" ht="15.75" customHeight="1"/>
    <row r="1466" ht="15.75" customHeight="1"/>
    <row r="1467" ht="15.75" customHeight="1"/>
    <row r="1468" ht="15.75" customHeight="1"/>
    <row r="1469" ht="15.75" customHeight="1"/>
    <row r="1470" ht="15.75" customHeight="1"/>
    <row r="1471" ht="15.75" customHeight="1"/>
    <row r="1472" ht="15.75" customHeight="1"/>
    <row r="1473" ht="15.75" customHeight="1"/>
    <row r="1474" ht="15.75" customHeight="1"/>
    <row r="1475" ht="15.75" customHeight="1"/>
    <row r="1476" ht="15.75" customHeight="1"/>
    <row r="1477" ht="15.75" customHeight="1"/>
    <row r="1478" ht="15.75" customHeight="1"/>
    <row r="1479" ht="15.75" customHeight="1"/>
    <row r="1480" ht="15.75" customHeight="1"/>
    <row r="1481" ht="15.75" customHeight="1"/>
    <row r="1482" ht="15.75" customHeight="1"/>
    <row r="1483" ht="15.75" customHeight="1"/>
    <row r="1484" ht="15.75" customHeight="1"/>
    <row r="1485" ht="15.75" customHeight="1"/>
    <row r="1486" ht="15.75" customHeight="1"/>
    <row r="1487" ht="15.75" customHeight="1"/>
    <row r="1488" ht="15.75" customHeight="1"/>
    <row r="1489" ht="15.75" customHeight="1"/>
    <row r="1490" ht="15.75" customHeight="1"/>
    <row r="1491" ht="15.75" customHeight="1"/>
    <row r="1492" ht="15.75" customHeight="1"/>
    <row r="1493" ht="15.75" customHeight="1"/>
    <row r="1494" ht="15.75" customHeight="1"/>
    <row r="1495" ht="15.75" customHeight="1"/>
    <row r="1496" ht="15.75" customHeight="1"/>
    <row r="1497" ht="15.75" customHeight="1"/>
    <row r="1498" ht="15.75" customHeight="1"/>
    <row r="1499" ht="15.75" customHeight="1"/>
    <row r="1500" ht="15.75" customHeight="1"/>
    <row r="1501" ht="15.75" customHeight="1"/>
    <row r="1502" ht="15.75" customHeight="1"/>
    <row r="1503" ht="15.75" customHeight="1"/>
    <row r="1504" ht="15.75" customHeight="1"/>
    <row r="1505" ht="15.75" customHeight="1"/>
    <row r="1506" ht="15.75" customHeight="1"/>
    <row r="1507" ht="15.75" customHeight="1"/>
    <row r="1508" ht="15.75" customHeight="1"/>
    <row r="1509" ht="15.75" customHeight="1"/>
    <row r="1510" ht="15.75" customHeight="1"/>
    <row r="1511" ht="15.75" customHeight="1"/>
    <row r="1512" ht="15.75" customHeight="1"/>
    <row r="1513" ht="15.75" customHeight="1"/>
    <row r="1514" ht="15.75" customHeight="1"/>
    <row r="1515" ht="15.75" customHeight="1"/>
    <row r="1516" ht="15.75" customHeight="1"/>
    <row r="1517" ht="15.75" customHeight="1"/>
    <row r="1518" ht="15.75" customHeight="1"/>
    <row r="1519" ht="15.75" customHeight="1"/>
    <row r="1520" ht="15.75" customHeight="1"/>
    <row r="1521" ht="15.75" customHeight="1"/>
    <row r="1522" ht="15.75" customHeight="1"/>
    <row r="1523" ht="15.75" customHeight="1"/>
    <row r="1524" ht="15.75" customHeight="1"/>
    <row r="1525" ht="15.75" customHeight="1"/>
    <row r="1526" ht="15.75" customHeight="1"/>
    <row r="1527" ht="15.75" customHeight="1"/>
    <row r="1528" ht="15.75" customHeight="1"/>
    <row r="1529" ht="15.75" customHeight="1"/>
    <row r="1530" ht="15.75" customHeight="1"/>
    <row r="1531" ht="15.75" customHeight="1"/>
    <row r="1532" ht="15.75" customHeight="1"/>
    <row r="1533" ht="15.75" customHeight="1"/>
    <row r="1534" ht="15.75" customHeight="1"/>
    <row r="1535" ht="15.75" customHeight="1"/>
    <row r="1536" ht="15.75" customHeight="1"/>
    <row r="1537" ht="15.75" customHeight="1"/>
    <row r="1538" ht="15.75" customHeight="1"/>
    <row r="1539" ht="15.75" customHeight="1"/>
    <row r="1540" ht="15.75" customHeight="1"/>
    <row r="1541" ht="15.75" customHeight="1"/>
    <row r="1542" ht="15.75" customHeight="1"/>
    <row r="1543" ht="15.75" customHeight="1"/>
    <row r="1544" ht="15.75" customHeight="1"/>
    <row r="1545" ht="15.75" customHeight="1"/>
    <row r="1546" ht="15.75" customHeight="1"/>
    <row r="1547" ht="15.75" customHeight="1"/>
    <row r="1548" ht="15.75" customHeight="1"/>
    <row r="1549" ht="15.75" customHeight="1"/>
    <row r="1550" ht="15.75" customHeight="1"/>
    <row r="1551" ht="15.75" customHeight="1"/>
    <row r="1552" ht="15.75" customHeight="1"/>
    <row r="1553" ht="15.75" customHeight="1"/>
    <row r="1554" ht="15.75" customHeight="1"/>
    <row r="1555" ht="15.75" customHeight="1"/>
    <row r="1556" ht="15.75" customHeight="1"/>
    <row r="1557" ht="15.75" customHeight="1"/>
    <row r="1558" ht="15.75" customHeight="1"/>
    <row r="1559" ht="15.75" customHeight="1"/>
    <row r="1560" ht="15.75" customHeight="1"/>
    <row r="1561" ht="15.75" customHeight="1"/>
    <row r="1562" ht="15.75" customHeight="1"/>
    <row r="1563" ht="15.75" customHeight="1"/>
    <row r="1564" ht="15.75" customHeight="1"/>
    <row r="1565" ht="15.75" customHeight="1"/>
    <row r="1566" ht="15.75" customHeight="1"/>
    <row r="1567" ht="15.75" customHeight="1"/>
    <row r="1568" ht="15.75" customHeight="1"/>
    <row r="1569" ht="15.75" customHeight="1"/>
    <row r="1570" ht="15.75" customHeight="1"/>
    <row r="1571" ht="15.75" customHeight="1"/>
    <row r="1572" ht="15.75" customHeight="1"/>
    <row r="1573" ht="15.75" customHeight="1"/>
    <row r="1574" ht="15.75" customHeight="1"/>
    <row r="1575" ht="15.75" customHeight="1"/>
    <row r="1576" ht="15.75" customHeight="1"/>
    <row r="1577" ht="15.75" customHeight="1"/>
    <row r="1578" ht="15.75" customHeight="1"/>
    <row r="1579" ht="15.75" customHeight="1"/>
    <row r="1580" ht="15.75" customHeight="1"/>
    <row r="1581" ht="15.75" customHeight="1"/>
    <row r="1582" ht="15.75" customHeight="1"/>
    <row r="1583" ht="15.75" customHeight="1"/>
    <row r="1584" ht="15.75" customHeight="1"/>
    <row r="1585" ht="15.75" customHeight="1"/>
    <row r="1586" ht="15.75" customHeight="1"/>
    <row r="1587" ht="15.75" customHeight="1"/>
    <row r="1588" ht="15.75" customHeight="1"/>
    <row r="1589" ht="15.75" customHeight="1"/>
    <row r="1590" ht="15.75" customHeight="1"/>
    <row r="1591" ht="15.75" customHeight="1"/>
    <row r="1592" ht="15.75" customHeight="1"/>
    <row r="1593" ht="15.75" customHeight="1"/>
    <row r="1594" ht="15.75" customHeight="1"/>
    <row r="1595" ht="15.75" customHeight="1"/>
    <row r="1596" ht="15.75" customHeight="1"/>
    <row r="1597" ht="15.75" customHeight="1"/>
    <row r="1598" ht="15.75" customHeight="1"/>
    <row r="1599" ht="15.75" customHeight="1"/>
    <row r="1600" ht="15.75" customHeight="1"/>
    <row r="1601" ht="15.75" customHeight="1"/>
    <row r="1602" ht="15.75" customHeight="1"/>
    <row r="1603" ht="15.75" customHeight="1"/>
    <row r="1604" ht="15.75" customHeight="1"/>
    <row r="1605" ht="15.75" customHeight="1"/>
    <row r="1606" ht="15.75" customHeight="1"/>
    <row r="1607" ht="15.75" customHeight="1"/>
    <row r="1608" ht="15.75" customHeight="1"/>
    <row r="1609" ht="15.75" customHeight="1"/>
    <row r="1610" ht="15.75" customHeight="1"/>
    <row r="1611" ht="15.75" customHeight="1"/>
    <row r="1612" ht="15.75" customHeight="1"/>
    <row r="1613" ht="15.75" customHeight="1"/>
    <row r="1614" ht="15.75" customHeight="1"/>
    <row r="1615" ht="15.75" customHeight="1"/>
    <row r="1616" ht="15.75" customHeight="1"/>
    <row r="1617" ht="15.75" customHeight="1"/>
    <row r="1618" ht="15.75" customHeight="1"/>
    <row r="1619" ht="15.75" customHeight="1"/>
    <row r="1620" ht="15.75" customHeight="1"/>
    <row r="1621" ht="15.75" customHeight="1"/>
    <row r="1622" ht="15.75" customHeight="1"/>
    <row r="1623" ht="15.75" customHeight="1"/>
    <row r="1624" ht="15.75" customHeight="1"/>
    <row r="1625" ht="15.75" customHeight="1"/>
    <row r="1626" ht="15.75" customHeight="1"/>
    <row r="1627" ht="15.75" customHeight="1"/>
    <row r="1628" ht="15.75" customHeight="1"/>
    <row r="1629" ht="15.75" customHeight="1"/>
    <row r="1630" ht="15.75" customHeight="1"/>
    <row r="1631" ht="15.75" customHeight="1"/>
    <row r="1632" ht="15.75" customHeight="1"/>
    <row r="1633" ht="15.75" customHeight="1"/>
    <row r="1634" ht="15.75" customHeight="1"/>
    <row r="1635" ht="15.75" customHeight="1"/>
    <row r="1636" ht="15.75" customHeight="1"/>
    <row r="1637" ht="15.75" customHeight="1"/>
    <row r="1638" ht="15.75" customHeight="1"/>
    <row r="1639" ht="15.75" customHeight="1"/>
    <row r="1640" ht="15.75" customHeight="1"/>
    <row r="1641" ht="15.75" customHeight="1"/>
    <row r="1642" ht="15.75" customHeight="1"/>
    <row r="1643" ht="15.75" customHeight="1"/>
    <row r="1644" ht="15.75" customHeight="1"/>
    <row r="1645" ht="15.75" customHeight="1"/>
    <row r="1646" ht="15.75" customHeight="1"/>
    <row r="1647" ht="15.75" customHeight="1"/>
    <row r="1648" ht="15.75" customHeight="1"/>
    <row r="1649" ht="15.75" customHeight="1"/>
    <row r="1650" ht="15.75" customHeight="1"/>
    <row r="1651" ht="15.75" customHeight="1"/>
    <row r="1652" ht="15.75" customHeight="1"/>
    <row r="1653" ht="15.75" customHeight="1"/>
    <row r="1654" ht="15.75" customHeight="1"/>
    <row r="1655" ht="15.75" customHeight="1"/>
    <row r="1656" ht="15.75" customHeight="1"/>
    <row r="1657" ht="15.75" customHeight="1"/>
    <row r="1658" ht="15.75" customHeight="1"/>
    <row r="1659" ht="15.75" customHeight="1"/>
    <row r="1660" ht="15.75" customHeight="1"/>
    <row r="1661" ht="15.75" customHeight="1"/>
    <row r="1662" ht="15.75" customHeight="1"/>
    <row r="1663" ht="15.75" customHeight="1"/>
    <row r="1664" ht="15.75" customHeight="1"/>
    <row r="1665" ht="15.75" customHeight="1"/>
    <row r="1666" ht="15.75" customHeight="1"/>
    <row r="1667" ht="15.75" customHeight="1"/>
    <row r="1668" ht="15.75" customHeight="1"/>
    <row r="1669" ht="15.75" customHeight="1"/>
    <row r="1670" ht="15.75" customHeight="1"/>
    <row r="1671" ht="15.75" customHeight="1"/>
    <row r="1672" ht="15.75" customHeight="1"/>
    <row r="1673" ht="15.75" customHeight="1"/>
    <row r="1674" ht="15.75" customHeight="1"/>
    <row r="1675" ht="15.75" customHeight="1"/>
    <row r="1676" ht="15.75" customHeight="1"/>
    <row r="1677" ht="15.75" customHeight="1"/>
    <row r="1678" ht="15.75" customHeight="1"/>
    <row r="1679" ht="15.75" customHeight="1"/>
    <row r="1680" ht="15.75" customHeight="1"/>
    <row r="1681" ht="15.75" customHeight="1"/>
    <row r="1682" ht="15.75" customHeight="1"/>
    <row r="1683" ht="15.75" customHeight="1"/>
    <row r="1684" ht="15.75" customHeight="1"/>
    <row r="1685" ht="15.75" customHeight="1"/>
    <row r="1686" ht="15.75" customHeight="1"/>
    <row r="1687" ht="15.75" customHeight="1"/>
    <row r="1688" ht="15.75" customHeight="1"/>
    <row r="1689" ht="15.75" customHeight="1"/>
    <row r="1690" ht="15.75" customHeight="1"/>
    <row r="1691" ht="15.75" customHeight="1"/>
    <row r="1692" ht="15.75" customHeight="1"/>
    <row r="1693" ht="15.75" customHeight="1"/>
    <row r="1694" ht="15.75" customHeight="1"/>
    <row r="1695" ht="15.75" customHeight="1"/>
    <row r="1696" ht="15.75" customHeight="1"/>
    <row r="1697" ht="15.75" customHeight="1"/>
    <row r="1698" ht="15.75" customHeight="1"/>
    <row r="1699" ht="15.75" customHeight="1"/>
    <row r="1700" ht="15.75" customHeight="1"/>
    <row r="1701" ht="15.75" customHeight="1"/>
    <row r="1702" ht="15.75" customHeight="1"/>
    <row r="1703" ht="15.75" customHeight="1"/>
    <row r="1704" ht="15.75" customHeight="1"/>
    <row r="1705" ht="15.75" customHeight="1"/>
    <row r="1706" ht="15.75" customHeight="1"/>
    <row r="1707" ht="15.75" customHeight="1"/>
    <row r="1708" ht="15.75" customHeight="1"/>
    <row r="1709" ht="15.75" customHeight="1"/>
    <row r="1710" ht="15.75" customHeight="1"/>
    <row r="1711" ht="15.75" customHeight="1"/>
    <row r="1712" ht="15.75" customHeight="1"/>
    <row r="1713" ht="15.75" customHeight="1"/>
    <row r="1714" ht="15.75" customHeight="1"/>
    <row r="1715" ht="15.75" customHeight="1"/>
    <row r="1716" ht="15.75" customHeight="1"/>
    <row r="1717" ht="15.75" customHeight="1"/>
    <row r="1718" ht="15.75" customHeight="1"/>
    <row r="1719" ht="15.75" customHeight="1"/>
    <row r="1720" ht="15.75" customHeight="1"/>
    <row r="1721" ht="15.75" customHeight="1"/>
    <row r="1722" ht="15.75" customHeight="1"/>
    <row r="1723" ht="15.75" customHeight="1"/>
    <row r="1724" ht="15.75" customHeight="1"/>
    <row r="1725" ht="15.75" customHeight="1"/>
    <row r="1726" ht="15.75" customHeight="1"/>
    <row r="1727" ht="15.75" customHeight="1"/>
    <row r="1728" ht="15.75" customHeight="1"/>
    <row r="1729" ht="15.75" customHeight="1"/>
    <row r="1730" ht="15.75" customHeight="1"/>
    <row r="1731" ht="15.75" customHeight="1"/>
    <row r="1732" ht="15.75" customHeight="1"/>
    <row r="1733" ht="15.75" customHeight="1"/>
    <row r="1734" ht="15.75" customHeight="1"/>
    <row r="1735" ht="15.75" customHeight="1"/>
    <row r="1736" ht="15.75" customHeight="1"/>
    <row r="1737" ht="15.75" customHeight="1"/>
    <row r="1738" ht="15.75" customHeight="1"/>
    <row r="1739" ht="15.75" customHeight="1"/>
    <row r="1740" ht="15.75" customHeight="1"/>
    <row r="1741" ht="15.75" customHeight="1"/>
    <row r="1742" ht="15.75" customHeight="1"/>
    <row r="1743" ht="15.75" customHeight="1"/>
    <row r="1744" ht="15.75" customHeight="1"/>
    <row r="1745" ht="15.75" customHeight="1"/>
    <row r="1746" ht="15.75" customHeight="1"/>
    <row r="1747" ht="15.75" customHeight="1"/>
    <row r="1748" ht="15.75" customHeight="1"/>
    <row r="1749" ht="15.75" customHeight="1"/>
    <row r="1750" ht="15.75" customHeight="1"/>
    <row r="1751" ht="15.75" customHeight="1"/>
    <row r="1752" ht="15.75" customHeight="1"/>
    <row r="1753" ht="15.75" customHeight="1"/>
    <row r="1754" ht="15.75" customHeight="1"/>
    <row r="1755" ht="15.75" customHeight="1"/>
    <row r="1756" ht="15.75" customHeight="1"/>
    <row r="1757" ht="15.75" customHeight="1"/>
    <row r="1758" ht="15.75" customHeight="1"/>
    <row r="1759" ht="15.75" customHeight="1"/>
    <row r="1760" ht="15.75" customHeight="1"/>
    <row r="1761" ht="15.75" customHeight="1"/>
    <row r="1762" ht="15.75" customHeight="1"/>
    <row r="1763" ht="15.75" customHeight="1"/>
    <row r="1764" ht="15.75" customHeight="1"/>
    <row r="1765" ht="15.75" customHeight="1"/>
    <row r="1766" ht="15.75" customHeight="1"/>
    <row r="1767" ht="15.75" customHeight="1"/>
    <row r="1768" ht="15.75" customHeight="1"/>
    <row r="1769" ht="15.75" customHeight="1"/>
    <row r="1770" ht="15.75" customHeight="1"/>
    <row r="1771" ht="15.75" customHeight="1"/>
    <row r="1772" ht="15.75" customHeight="1"/>
    <row r="1773" ht="15.75" customHeight="1"/>
    <row r="1774" ht="15.75" customHeight="1"/>
    <row r="1775" ht="15.75" customHeight="1"/>
    <row r="1776" ht="15.75" customHeight="1"/>
    <row r="1777" ht="15.75" customHeight="1"/>
    <row r="1778" ht="15.75" customHeight="1"/>
    <row r="1779" ht="15.75" customHeight="1"/>
    <row r="1780" ht="15.75" customHeight="1"/>
    <row r="1781" ht="15.75" customHeight="1"/>
    <row r="1782" ht="15.75" customHeight="1"/>
    <row r="1783" ht="15.75" customHeight="1"/>
    <row r="1784" ht="15.75" customHeight="1"/>
    <row r="1785" ht="15.75" customHeight="1"/>
    <row r="1786" ht="15.75" customHeight="1"/>
    <row r="1787" ht="15.75" customHeight="1"/>
    <row r="1788" ht="15.75" customHeight="1"/>
    <row r="1789" ht="15.75" customHeight="1"/>
    <row r="1790" ht="15.75" customHeight="1"/>
    <row r="1791" ht="15.75" customHeight="1"/>
    <row r="1792" ht="15.75" customHeight="1"/>
    <row r="1793" ht="15.75" customHeight="1"/>
    <row r="1794" ht="15.75" customHeight="1"/>
    <row r="1795" ht="15.75" customHeight="1"/>
    <row r="1796" ht="15.75" customHeight="1"/>
    <row r="1797" ht="15.75" customHeight="1"/>
    <row r="1798" ht="15.75" customHeight="1"/>
    <row r="1799" ht="15.75" customHeight="1"/>
    <row r="1800" ht="15.75" customHeight="1"/>
    <row r="1801" ht="15.75" customHeight="1"/>
    <row r="1802" ht="15.75" customHeight="1"/>
    <row r="1803" ht="15.75" customHeight="1"/>
    <row r="1804" ht="15.75" customHeight="1"/>
    <row r="1805" ht="15.75" customHeight="1"/>
    <row r="1806" ht="15.75" customHeight="1"/>
    <row r="1807" ht="15.75" customHeight="1"/>
    <row r="1808" ht="15.75" customHeight="1"/>
    <row r="1809" ht="15.75" customHeight="1"/>
    <row r="1810" ht="15.75" customHeight="1"/>
    <row r="1811" ht="15.75" customHeight="1"/>
    <row r="1812" ht="15.75" customHeight="1"/>
    <row r="1813" ht="15.75" customHeight="1"/>
    <row r="1814" ht="15.75" customHeight="1"/>
    <row r="1815" ht="15.75" customHeight="1"/>
    <row r="1816" ht="15.75" customHeight="1"/>
    <row r="1817" ht="15.75" customHeight="1"/>
    <row r="1818" ht="15.75" customHeight="1"/>
    <row r="1819" ht="15.75" customHeight="1"/>
    <row r="1820" ht="15.75" customHeight="1"/>
    <row r="1821" ht="15.75" customHeight="1"/>
    <row r="1822" ht="15.75" customHeight="1"/>
    <row r="1823" ht="15.75" customHeight="1"/>
    <row r="1824" ht="15.75" customHeight="1"/>
    <row r="1825" ht="15.75" customHeight="1"/>
    <row r="1826" ht="15.75" customHeight="1"/>
    <row r="1827" ht="15.75" customHeight="1"/>
    <row r="1828" ht="15.75" customHeight="1"/>
    <row r="1829" ht="15.75" customHeight="1"/>
    <row r="1830" ht="15.75" customHeight="1"/>
    <row r="1831" ht="15.75" customHeight="1"/>
    <row r="1832" ht="15.75" customHeight="1"/>
    <row r="1833" ht="15.75" customHeight="1"/>
    <row r="1834" ht="15.75" customHeight="1"/>
    <row r="1835" ht="15.75" customHeight="1"/>
    <row r="1836" ht="15.75" customHeight="1"/>
    <row r="1837" ht="15.75" customHeight="1"/>
    <row r="1838" ht="15.75" customHeight="1"/>
    <row r="1839" ht="15.75" customHeight="1"/>
    <row r="1840" ht="15.75" customHeight="1"/>
    <row r="1841" ht="15.75" customHeight="1"/>
    <row r="1842" ht="15.75" customHeight="1"/>
    <row r="1843" ht="15.75" customHeight="1"/>
    <row r="1844" ht="15.75" customHeight="1"/>
    <row r="1845" ht="15.75" customHeight="1"/>
    <row r="1846" ht="15.75" customHeight="1"/>
    <row r="1847" ht="15.75" customHeight="1"/>
    <row r="1848" ht="15.75" customHeight="1"/>
    <row r="1849" ht="15.75" customHeight="1"/>
    <row r="1850" ht="15.75" customHeight="1"/>
    <row r="1851" ht="15.75" customHeight="1"/>
    <row r="1852" ht="15.75" customHeight="1"/>
    <row r="1853" ht="15.75" customHeight="1"/>
    <row r="1854" ht="15.75" customHeight="1"/>
    <row r="1855" ht="15.75" customHeight="1"/>
    <row r="1856" ht="15.75" customHeight="1"/>
    <row r="1857" ht="15.75" customHeight="1"/>
    <row r="1858" ht="15.75" customHeight="1"/>
    <row r="1859" ht="15.75" customHeight="1"/>
    <row r="1860" ht="15.75" customHeight="1"/>
    <row r="1861" ht="15.75" customHeight="1"/>
    <row r="1862" ht="15.75" customHeight="1"/>
    <row r="1863" ht="15.75" customHeight="1"/>
    <row r="1864" ht="15.75" customHeight="1"/>
    <row r="1865" ht="15.75" customHeight="1"/>
    <row r="1866" ht="15.75" customHeight="1"/>
    <row r="1867" ht="15.75" customHeight="1"/>
    <row r="1868" ht="15.75" customHeight="1"/>
    <row r="1869" ht="15.75" customHeight="1"/>
    <row r="1870" ht="15.75" customHeight="1"/>
    <row r="1871" ht="15.75" customHeight="1"/>
    <row r="1872" ht="15.75" customHeight="1"/>
    <row r="1873" ht="15.75" customHeight="1"/>
    <row r="1874" ht="15.75" customHeight="1"/>
    <row r="1875" ht="15.75" customHeight="1"/>
    <row r="1876" ht="15.75" customHeight="1"/>
    <row r="1877" ht="15.75" customHeight="1"/>
    <row r="1878" ht="15.75" customHeight="1"/>
    <row r="1879" ht="15.75" customHeight="1"/>
    <row r="1880" ht="15.75" customHeight="1"/>
    <row r="1881" ht="15.75" customHeight="1"/>
    <row r="1882" ht="15.75" customHeight="1"/>
    <row r="1883" ht="15.75" customHeight="1"/>
    <row r="1884" ht="15.75" customHeight="1"/>
    <row r="1885" ht="15.75" customHeight="1"/>
    <row r="1886" ht="15.75" customHeight="1"/>
    <row r="1887" ht="15.75" customHeight="1"/>
    <row r="1888" ht="15.75" customHeight="1"/>
    <row r="1889" ht="15.75" customHeight="1"/>
    <row r="1890" ht="15.75" customHeight="1"/>
    <row r="1891" ht="15.75" customHeight="1"/>
    <row r="1892" ht="15.75" customHeight="1"/>
    <row r="1893" ht="15.75" customHeight="1"/>
    <row r="1894" ht="15.75" customHeight="1"/>
    <row r="1895" ht="15.75" customHeight="1"/>
    <row r="1896" ht="15.75" customHeight="1"/>
    <row r="1897" ht="15.75" customHeight="1"/>
    <row r="1898" ht="15.75" customHeight="1"/>
    <row r="1899" ht="15.75" customHeight="1"/>
    <row r="1900" ht="15.75" customHeight="1"/>
    <row r="1901" ht="15.75" customHeight="1"/>
    <row r="1902" ht="15.75" customHeight="1"/>
    <row r="1903" ht="15.75" customHeight="1"/>
    <row r="1904" ht="15.75" customHeight="1"/>
    <row r="1905" ht="15.75" customHeight="1"/>
    <row r="1906" ht="15.75" customHeight="1"/>
    <row r="1907" ht="15.75" customHeight="1"/>
    <row r="1908" ht="15.75" customHeight="1"/>
    <row r="1909" ht="15.75" customHeight="1"/>
    <row r="1910" ht="15.75" customHeight="1"/>
    <row r="1911" ht="15.75" customHeight="1"/>
    <row r="1912" ht="15.75" customHeight="1"/>
    <row r="1913" ht="15.75" customHeight="1"/>
    <row r="1914" ht="15.75" customHeight="1"/>
    <row r="1915" ht="15.75" customHeight="1"/>
    <row r="1916" ht="15.75" customHeight="1"/>
    <row r="1917" ht="15.75" customHeight="1"/>
    <row r="1918" ht="15.75" customHeight="1"/>
    <row r="1919" ht="15.75" customHeight="1"/>
    <row r="1920" ht="15.75" customHeight="1"/>
    <row r="1921" ht="15.75" customHeight="1"/>
    <row r="1922" ht="15.75" customHeight="1"/>
    <row r="1923" ht="15.75" customHeight="1"/>
    <row r="1924" ht="15.75" customHeight="1"/>
    <row r="1925" ht="15.75" customHeight="1"/>
    <row r="1926" ht="15.75" customHeight="1"/>
    <row r="1927" ht="15.75" customHeight="1"/>
    <row r="1928" ht="15.75" customHeight="1"/>
    <row r="1929" ht="15.75" customHeight="1"/>
    <row r="1930" ht="15.75" customHeight="1"/>
    <row r="1931" ht="15.75" customHeight="1"/>
    <row r="1932" ht="15.75" customHeight="1"/>
    <row r="1933" ht="15.75" customHeight="1"/>
    <row r="1934" ht="15.75" customHeight="1"/>
    <row r="1935" ht="15.75" customHeight="1"/>
    <row r="1936" ht="15.75" customHeight="1"/>
    <row r="1937" ht="15.75" customHeight="1"/>
    <row r="1938" ht="15.75" customHeight="1"/>
    <row r="1939" ht="15.75" customHeight="1"/>
    <row r="1940" ht="15.75" customHeight="1"/>
    <row r="1941" ht="15.75" customHeight="1"/>
    <row r="1942" ht="15.75" customHeight="1"/>
    <row r="1943" ht="15.75" customHeight="1"/>
    <row r="1944" ht="15.75" customHeight="1"/>
    <row r="1945" ht="15.75" customHeight="1"/>
    <row r="1946" ht="15.75" customHeight="1"/>
    <row r="1947" ht="15.75" customHeight="1"/>
    <row r="1948" ht="15.75" customHeight="1"/>
    <row r="1949" ht="15.75" customHeight="1"/>
    <row r="1950" ht="15.75" customHeight="1"/>
    <row r="1951" ht="15.75" customHeight="1"/>
    <row r="1952" ht="15.75" customHeight="1"/>
    <row r="1953" ht="15.75" customHeight="1"/>
    <row r="1954" ht="15.75" customHeight="1"/>
    <row r="1955" ht="15.75" customHeight="1"/>
    <row r="1956" ht="15.75" customHeight="1"/>
    <row r="1957" ht="15.75" customHeight="1"/>
    <row r="1958" ht="15.75" customHeight="1"/>
    <row r="1959" ht="15.75" customHeight="1"/>
    <row r="1960" ht="15.75" customHeight="1"/>
    <row r="1961" ht="15.75" customHeight="1"/>
    <row r="1962" ht="15.75" customHeight="1"/>
    <row r="1963" ht="15.75" customHeight="1"/>
    <row r="1964" ht="15.75" customHeight="1"/>
    <row r="1965" ht="15.75" customHeight="1"/>
    <row r="1966" ht="15.75" customHeight="1"/>
    <row r="1967" ht="15.75" customHeight="1"/>
    <row r="1968" ht="15.75" customHeight="1"/>
    <row r="1969" ht="15.75" customHeight="1"/>
    <row r="1970" ht="15.75" customHeight="1"/>
    <row r="1971" ht="15.75" customHeight="1"/>
    <row r="1972" ht="15.75" customHeight="1"/>
    <row r="1973" ht="15.75" customHeight="1"/>
    <row r="1974" ht="15.75" customHeight="1"/>
    <row r="1975" ht="15.75" customHeight="1"/>
    <row r="1976" ht="15.75" customHeight="1"/>
    <row r="1977" ht="15.75" customHeight="1"/>
    <row r="1978" ht="15.75" customHeight="1"/>
    <row r="1979" ht="15.75" customHeight="1"/>
    <row r="1980" ht="15.75" customHeight="1"/>
    <row r="1981" ht="15.75" customHeight="1"/>
    <row r="1982" ht="15.75" customHeight="1"/>
    <row r="1983" ht="15.75" customHeight="1"/>
    <row r="1984" ht="15.75" customHeight="1"/>
    <row r="1985" ht="15.75" customHeight="1"/>
    <row r="1986" ht="15.75" customHeight="1"/>
    <row r="1987" ht="15.75" customHeight="1"/>
    <row r="1988" ht="15.75" customHeight="1"/>
    <row r="1989" ht="15.75" customHeight="1"/>
    <row r="1990" ht="15.75" customHeight="1"/>
    <row r="1991" ht="15.75" customHeight="1"/>
    <row r="1992" ht="15.75" customHeight="1"/>
    <row r="1993" ht="15.75" customHeight="1"/>
    <row r="1994" ht="15.75" customHeight="1"/>
    <row r="1995" ht="15.75" customHeight="1"/>
  </sheetData>
  <mergeCells count="4">
    <mergeCell ref="R3:S3"/>
    <mergeCell ref="A30:C30"/>
    <mergeCell ref="A31:C31"/>
    <mergeCell ref="A32:C32"/>
  </mergeCells>
  <printOptions horizontalCentered="1"/>
  <pageMargins left="0.748031496062992" right="0.748031496062992" top="0.78740157480315" bottom="0.590551181102362" header="1.37795275590551" footer="0.511811023622047"/>
  <pageSetup paperSize="9" orientation="landscape" blackAndWhite="1" useFirstPageNumber="1"/>
  <headerFooter scaleWithDoc="0">
    <oddHeader>&amp;R&amp;"宋体,常规"&amp;10第&amp;"Arial Narrow,常规"&amp;P&amp;"宋体,常规"页，共&amp;"Arial Narrow,常规"&amp;N&amp;"宋体,常规"页</oddHeader>
  </headerFooter>
  <drawing r:id="rId2"/>
  <legacyDrawing r:id="rId3"/>
</worksheet>
</file>

<file path=xl/worksheets/sheet4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indexed="45"/>
  </sheetPr>
  <dimension ref="A1:T1994"/>
  <sheetViews>
    <sheetView topLeftCell="C1" workbookViewId="0">
      <selection activeCell="F11" sqref="F11"/>
    </sheetView>
  </sheetViews>
  <sheetFormatPr defaultColWidth="9" defaultRowHeight="12.75"/>
  <cols>
    <col min="1" max="1" width="3.875" style="13" customWidth="1"/>
    <col min="2" max="2" width="10.875" style="13" customWidth="1"/>
    <col min="3" max="3" width="11.125" style="13" customWidth="1"/>
    <col min="4" max="4" width="15.375" style="13" customWidth="1"/>
    <col min="5" max="5" width="7.125" style="13" customWidth="1"/>
    <col min="6" max="6" width="4.625" style="13" customWidth="1"/>
    <col min="7" max="7" width="4.875" style="13" customWidth="1"/>
    <col min="8" max="8" width="4.625" style="13" customWidth="1"/>
    <col min="9" max="9" width="4.125" style="13" customWidth="1"/>
    <col min="10" max="10" width="4.625" style="13" customWidth="1"/>
    <col min="11" max="11" width="6.625" style="13" customWidth="1"/>
    <col min="12" max="12" width="16.625" style="13" customWidth="1"/>
    <col min="13" max="13" width="13.875" style="13" customWidth="1" outlineLevel="1"/>
    <col min="14" max="14" width="9.125" style="13" customWidth="1"/>
    <col min="15" max="15" width="9.125" style="13" customWidth="1" outlineLevel="1"/>
    <col min="16" max="16" width="9.125" style="13" customWidth="1"/>
    <col min="17" max="17" width="7.125" style="13" customWidth="1"/>
    <col min="18" max="18" width="7.5" style="13" customWidth="1"/>
    <col min="19" max="19" width="7.375" style="13" customWidth="1"/>
    <col min="20" max="16384" width="9" style="13"/>
  </cols>
  <sheetData>
    <row r="1" s="11" customFormat="1" ht="25.5" customHeight="1" spans="1:20">
      <c r="A1" s="14" t="s">
        <v>776</v>
      </c>
      <c r="B1" s="15"/>
      <c r="C1" s="15"/>
      <c r="D1" s="15"/>
      <c r="E1" s="15"/>
      <c r="F1" s="15"/>
      <c r="G1" s="15"/>
      <c r="H1" s="15"/>
      <c r="I1" s="15"/>
      <c r="J1" s="15"/>
      <c r="K1" s="15"/>
      <c r="L1" s="15"/>
      <c r="M1" s="15"/>
      <c r="N1" s="15"/>
      <c r="O1" s="15"/>
      <c r="P1" s="15"/>
      <c r="Q1" s="15"/>
      <c r="R1" s="15"/>
      <c r="S1" s="15"/>
      <c r="T1" s="111"/>
    </row>
    <row r="2" s="136" customFormat="1" ht="15.75" customHeight="1" spans="1:20">
      <c r="A2" s="264" t="s">
        <v>772</v>
      </c>
      <c r="B2" s="264"/>
      <c r="C2" s="264"/>
      <c r="D2" s="264"/>
      <c r="E2" s="264"/>
      <c r="F2" s="264"/>
      <c r="G2" s="264"/>
      <c r="H2" s="264"/>
      <c r="I2" s="264"/>
      <c r="J2" s="264"/>
      <c r="K2" s="265"/>
      <c r="L2" s="265"/>
      <c r="M2" s="265"/>
      <c r="N2" s="265"/>
      <c r="O2" s="265"/>
      <c r="P2" s="265"/>
      <c r="Q2" s="265"/>
      <c r="R2" s="265"/>
      <c r="S2" s="265"/>
      <c r="T2" s="269"/>
    </row>
    <row r="3" ht="15.75" customHeight="1" spans="1:19">
      <c r="A3" s="22"/>
      <c r="B3" s="16"/>
      <c r="C3" s="16"/>
      <c r="D3" s="16"/>
      <c r="E3" s="16"/>
      <c r="F3" s="16"/>
      <c r="G3" s="16"/>
      <c r="H3" s="16"/>
      <c r="I3" s="16"/>
      <c r="J3" s="16"/>
      <c r="K3" s="138"/>
      <c r="L3" s="138"/>
      <c r="M3" s="138"/>
      <c r="N3" s="138"/>
      <c r="O3" s="138"/>
      <c r="P3" s="138"/>
      <c r="Q3" s="138"/>
      <c r="R3" s="138"/>
      <c r="S3" s="73" t="s">
        <v>749</v>
      </c>
    </row>
    <row r="4" ht="15.75" customHeight="1" spans="1:19">
      <c r="A4" s="19" t="str">
        <f>申报表封面!A8</f>
        <v>评估基准日：2022年4月30日</v>
      </c>
      <c r="B4" s="19"/>
      <c r="C4" s="19"/>
      <c r="D4" s="19"/>
      <c r="E4" s="19"/>
      <c r="F4" s="19"/>
      <c r="G4" s="19"/>
      <c r="H4" s="19"/>
      <c r="I4" s="19"/>
      <c r="J4" s="19"/>
      <c r="K4" s="74"/>
      <c r="L4" s="74"/>
      <c r="M4" s="74"/>
      <c r="N4" s="74"/>
      <c r="O4" s="74"/>
      <c r="P4" s="74"/>
      <c r="Q4" s="74"/>
      <c r="R4" s="74"/>
      <c r="S4" s="74"/>
    </row>
    <row r="5" ht="15.75" customHeight="1" spans="1:19">
      <c r="A5" s="21" t="str">
        <f>申报表封面!C14</f>
        <v>被评估单位（产权持有人）：哈尔滨空调股份有限公司</v>
      </c>
      <c r="B5" s="21"/>
      <c r="C5" s="21"/>
      <c r="D5" s="21"/>
      <c r="E5" s="21"/>
      <c r="F5" s="22"/>
      <c r="G5" s="22"/>
      <c r="H5" s="22"/>
      <c r="I5" s="22"/>
      <c r="J5" s="22"/>
      <c r="K5" s="82"/>
      <c r="L5" s="82"/>
      <c r="M5" s="82"/>
      <c r="N5" s="82"/>
      <c r="O5" s="82"/>
      <c r="P5" s="82"/>
      <c r="Q5" s="82"/>
      <c r="R5" s="82"/>
      <c r="S5" s="75" t="s">
        <v>489</v>
      </c>
    </row>
    <row r="6" s="111" customFormat="1" ht="41.25" customHeight="1" spans="1:20">
      <c r="A6" s="65" t="s">
        <v>373</v>
      </c>
      <c r="B6" s="65" t="s">
        <v>777</v>
      </c>
      <c r="C6" s="65" t="s">
        <v>778</v>
      </c>
      <c r="D6" s="65" t="s">
        <v>752</v>
      </c>
      <c r="E6" s="65" t="s">
        <v>779</v>
      </c>
      <c r="F6" s="65" t="s">
        <v>780</v>
      </c>
      <c r="G6" s="65" t="s">
        <v>781</v>
      </c>
      <c r="H6" s="65" t="s">
        <v>782</v>
      </c>
      <c r="I6" s="65" t="s">
        <v>783</v>
      </c>
      <c r="J6" s="65" t="s">
        <v>784</v>
      </c>
      <c r="K6" s="112" t="s">
        <v>788</v>
      </c>
      <c r="L6" s="112" t="s">
        <v>789</v>
      </c>
      <c r="M6" s="112" t="s">
        <v>787</v>
      </c>
      <c r="N6" s="112" t="s">
        <v>553</v>
      </c>
      <c r="O6" s="266" t="s">
        <v>765</v>
      </c>
      <c r="P6" s="139" t="s">
        <v>554</v>
      </c>
      <c r="Q6" s="112" t="s">
        <v>555</v>
      </c>
      <c r="R6" s="112" t="s">
        <v>509</v>
      </c>
      <c r="S6" s="112" t="s">
        <v>484</v>
      </c>
      <c r="T6" s="112" t="s">
        <v>538</v>
      </c>
    </row>
    <row r="7" ht="15.75" customHeight="1" spans="1:19">
      <c r="A7" s="28"/>
      <c r="B7" s="28"/>
      <c r="C7" s="100"/>
      <c r="D7" s="100"/>
      <c r="E7" s="29"/>
      <c r="F7" s="30"/>
      <c r="G7" s="28"/>
      <c r="H7" s="28"/>
      <c r="I7" s="28"/>
      <c r="J7" s="28"/>
      <c r="K7" s="157"/>
      <c r="L7" s="157"/>
      <c r="M7" s="140"/>
      <c r="N7" s="140"/>
      <c r="O7" s="267"/>
      <c r="P7" s="140"/>
      <c r="Q7" s="141">
        <f>P7-N7</f>
        <v>0</v>
      </c>
      <c r="R7" s="141">
        <f>IF(N7=0,0,ROUND(Q7/N7*100,2))</f>
        <v>0</v>
      </c>
      <c r="S7" s="78"/>
    </row>
    <row r="8" ht="15.75" customHeight="1" spans="1:19">
      <c r="A8" s="28"/>
      <c r="B8" s="28"/>
      <c r="C8" s="100"/>
      <c r="D8" s="100"/>
      <c r="E8" s="29"/>
      <c r="F8" s="30"/>
      <c r="G8" s="28"/>
      <c r="H8" s="28"/>
      <c r="I8" s="28"/>
      <c r="J8" s="28"/>
      <c r="K8" s="157"/>
      <c r="L8" s="157"/>
      <c r="M8" s="157"/>
      <c r="N8" s="157"/>
      <c r="O8" s="267"/>
      <c r="P8" s="140"/>
      <c r="Q8" s="141">
        <f t="shared" ref="Q8:Q32" si="0">P8-N8</f>
        <v>0</v>
      </c>
      <c r="R8" s="141">
        <f t="shared" ref="R8:R32" si="1">IF(N8=0,0,ROUND(Q8/N8*100,2))</f>
        <v>0</v>
      </c>
      <c r="S8" s="78"/>
    </row>
    <row r="9" ht="15.75" customHeight="1" spans="1:19">
      <c r="A9" s="28"/>
      <c r="B9" s="28"/>
      <c r="C9" s="100"/>
      <c r="D9" s="100"/>
      <c r="E9" s="29"/>
      <c r="F9" s="30"/>
      <c r="G9" s="28"/>
      <c r="H9" s="28"/>
      <c r="I9" s="28"/>
      <c r="J9" s="28"/>
      <c r="K9" s="157"/>
      <c r="L9" s="157"/>
      <c r="M9" s="157"/>
      <c r="N9" s="157"/>
      <c r="O9" s="267"/>
      <c r="P9" s="140"/>
      <c r="Q9" s="141">
        <f t="shared" si="0"/>
        <v>0</v>
      </c>
      <c r="R9" s="141">
        <f t="shared" si="1"/>
        <v>0</v>
      </c>
      <c r="S9" s="78"/>
    </row>
    <row r="10" ht="15.75" customHeight="1" spans="1:19">
      <c r="A10" s="28"/>
      <c r="B10" s="28"/>
      <c r="C10" s="100"/>
      <c r="D10" s="100"/>
      <c r="E10" s="29"/>
      <c r="F10" s="30"/>
      <c r="G10" s="28"/>
      <c r="H10" s="28"/>
      <c r="I10" s="28"/>
      <c r="J10" s="28"/>
      <c r="K10" s="157"/>
      <c r="L10" s="157"/>
      <c r="M10" s="157"/>
      <c r="N10" s="157"/>
      <c r="O10" s="267"/>
      <c r="P10" s="140"/>
      <c r="Q10" s="141">
        <f t="shared" si="0"/>
        <v>0</v>
      </c>
      <c r="R10" s="141">
        <f t="shared" si="1"/>
        <v>0</v>
      </c>
      <c r="S10" s="78"/>
    </row>
    <row r="11" ht="15.75" customHeight="1" spans="1:19">
      <c r="A11" s="28"/>
      <c r="B11" s="28"/>
      <c r="C11" s="100"/>
      <c r="D11" s="100"/>
      <c r="E11" s="29"/>
      <c r="F11" s="30"/>
      <c r="G11" s="28"/>
      <c r="H11" s="28"/>
      <c r="I11" s="28"/>
      <c r="J11" s="28"/>
      <c r="K11" s="157"/>
      <c r="L11" s="157"/>
      <c r="M11" s="157"/>
      <c r="N11" s="157"/>
      <c r="O11" s="267"/>
      <c r="P11" s="140"/>
      <c r="Q11" s="141">
        <f t="shared" si="0"/>
        <v>0</v>
      </c>
      <c r="R11" s="141">
        <f t="shared" si="1"/>
        <v>0</v>
      </c>
      <c r="S11" s="78"/>
    </row>
    <row r="12" ht="15.75" customHeight="1" spans="1:19">
      <c r="A12" s="28"/>
      <c r="B12" s="28"/>
      <c r="C12" s="100"/>
      <c r="D12" s="100"/>
      <c r="E12" s="29"/>
      <c r="F12" s="30"/>
      <c r="G12" s="28"/>
      <c r="H12" s="28"/>
      <c r="I12" s="28"/>
      <c r="J12" s="28"/>
      <c r="K12" s="157"/>
      <c r="L12" s="157"/>
      <c r="M12" s="157"/>
      <c r="N12" s="157"/>
      <c r="O12" s="267"/>
      <c r="P12" s="140"/>
      <c r="Q12" s="141">
        <f t="shared" si="0"/>
        <v>0</v>
      </c>
      <c r="R12" s="141">
        <f t="shared" si="1"/>
        <v>0</v>
      </c>
      <c r="S12" s="78"/>
    </row>
    <row r="13" ht="15.75" customHeight="1" spans="1:19">
      <c r="A13" s="28"/>
      <c r="B13" s="28"/>
      <c r="C13" s="100"/>
      <c r="D13" s="100"/>
      <c r="E13" s="29"/>
      <c r="F13" s="30"/>
      <c r="G13" s="28"/>
      <c r="H13" s="28"/>
      <c r="I13" s="28"/>
      <c r="J13" s="28"/>
      <c r="K13" s="157"/>
      <c r="L13" s="157"/>
      <c r="M13" s="157"/>
      <c r="N13" s="157"/>
      <c r="O13" s="267"/>
      <c r="P13" s="140"/>
      <c r="Q13" s="141">
        <f t="shared" si="0"/>
        <v>0</v>
      </c>
      <c r="R13" s="141">
        <f t="shared" si="1"/>
        <v>0</v>
      </c>
      <c r="S13" s="78"/>
    </row>
    <row r="14" ht="15.75" customHeight="1" spans="1:19">
      <c r="A14" s="28"/>
      <c r="B14" s="28"/>
      <c r="C14" s="100"/>
      <c r="D14" s="100"/>
      <c r="E14" s="29"/>
      <c r="F14" s="30"/>
      <c r="G14" s="28"/>
      <c r="H14" s="28"/>
      <c r="I14" s="28"/>
      <c r="J14" s="28"/>
      <c r="K14" s="157"/>
      <c r="L14" s="157"/>
      <c r="M14" s="157"/>
      <c r="N14" s="157"/>
      <c r="O14" s="267"/>
      <c r="P14" s="140"/>
      <c r="Q14" s="141">
        <f t="shared" si="0"/>
        <v>0</v>
      </c>
      <c r="R14" s="141">
        <f t="shared" si="1"/>
        <v>0</v>
      </c>
      <c r="S14" s="78"/>
    </row>
    <row r="15" ht="15.75" customHeight="1" spans="1:19">
      <c r="A15" s="28"/>
      <c r="B15" s="28"/>
      <c r="C15" s="100"/>
      <c r="D15" s="100"/>
      <c r="E15" s="29"/>
      <c r="F15" s="30"/>
      <c r="G15" s="28"/>
      <c r="H15" s="28"/>
      <c r="I15" s="28"/>
      <c r="J15" s="28"/>
      <c r="K15" s="157"/>
      <c r="L15" s="157"/>
      <c r="M15" s="157"/>
      <c r="N15" s="157"/>
      <c r="O15" s="267"/>
      <c r="P15" s="140"/>
      <c r="Q15" s="141">
        <f t="shared" si="0"/>
        <v>0</v>
      </c>
      <c r="R15" s="141">
        <f t="shared" si="1"/>
        <v>0</v>
      </c>
      <c r="S15" s="78"/>
    </row>
    <row r="16" ht="15.75" customHeight="1" spans="1:19">
      <c r="A16" s="28"/>
      <c r="B16" s="28"/>
      <c r="C16" s="100"/>
      <c r="D16" s="100"/>
      <c r="E16" s="29"/>
      <c r="F16" s="30"/>
      <c r="G16" s="28"/>
      <c r="H16" s="28"/>
      <c r="I16" s="28"/>
      <c r="J16" s="28"/>
      <c r="K16" s="157"/>
      <c r="L16" s="157"/>
      <c r="M16" s="157"/>
      <c r="N16" s="157"/>
      <c r="O16" s="267"/>
      <c r="P16" s="140"/>
      <c r="Q16" s="141">
        <f t="shared" si="0"/>
        <v>0</v>
      </c>
      <c r="R16" s="141">
        <f t="shared" si="1"/>
        <v>0</v>
      </c>
      <c r="S16" s="78"/>
    </row>
    <row r="17" ht="15.75" customHeight="1" spans="1:19">
      <c r="A17" s="28"/>
      <c r="B17" s="28"/>
      <c r="C17" s="100"/>
      <c r="D17" s="100"/>
      <c r="E17" s="29"/>
      <c r="F17" s="30"/>
      <c r="G17" s="28"/>
      <c r="H17" s="28"/>
      <c r="I17" s="28"/>
      <c r="J17" s="28"/>
      <c r="K17" s="157"/>
      <c r="L17" s="157"/>
      <c r="M17" s="157"/>
      <c r="N17" s="157"/>
      <c r="O17" s="267"/>
      <c r="P17" s="140"/>
      <c r="Q17" s="141">
        <f t="shared" si="0"/>
        <v>0</v>
      </c>
      <c r="R17" s="141">
        <f t="shared" si="1"/>
        <v>0</v>
      </c>
      <c r="S17" s="78"/>
    </row>
    <row r="18" ht="15.75" customHeight="1" spans="1:19">
      <c r="A18" s="28"/>
      <c r="B18" s="28"/>
      <c r="C18" s="100"/>
      <c r="D18" s="100"/>
      <c r="E18" s="29"/>
      <c r="F18" s="30"/>
      <c r="G18" s="28"/>
      <c r="H18" s="28"/>
      <c r="I18" s="28"/>
      <c r="J18" s="28"/>
      <c r="K18" s="157"/>
      <c r="L18" s="157"/>
      <c r="M18" s="157"/>
      <c r="N18" s="157"/>
      <c r="O18" s="267"/>
      <c r="P18" s="140"/>
      <c r="Q18" s="141">
        <f t="shared" si="0"/>
        <v>0</v>
      </c>
      <c r="R18" s="141">
        <f t="shared" si="1"/>
        <v>0</v>
      </c>
      <c r="S18" s="78"/>
    </row>
    <row r="19" ht="15.75" customHeight="1" spans="1:19">
      <c r="A19" s="28"/>
      <c r="B19" s="28"/>
      <c r="C19" s="100"/>
      <c r="D19" s="100"/>
      <c r="E19" s="29"/>
      <c r="F19" s="30"/>
      <c r="G19" s="28"/>
      <c r="H19" s="28"/>
      <c r="I19" s="28"/>
      <c r="J19" s="28"/>
      <c r="K19" s="157"/>
      <c r="L19" s="157"/>
      <c r="M19" s="157"/>
      <c r="N19" s="157"/>
      <c r="O19" s="267"/>
      <c r="P19" s="140"/>
      <c r="Q19" s="141">
        <f t="shared" si="0"/>
        <v>0</v>
      </c>
      <c r="R19" s="141">
        <f t="shared" si="1"/>
        <v>0</v>
      </c>
      <c r="S19" s="78"/>
    </row>
    <row r="20" ht="15.75" customHeight="1" spans="1:19">
      <c r="A20" s="28"/>
      <c r="B20" s="28"/>
      <c r="C20" s="100"/>
      <c r="D20" s="100"/>
      <c r="E20" s="29"/>
      <c r="F20" s="30"/>
      <c r="G20" s="28"/>
      <c r="H20" s="28"/>
      <c r="I20" s="28"/>
      <c r="J20" s="28"/>
      <c r="K20" s="157"/>
      <c r="L20" s="157"/>
      <c r="M20" s="157"/>
      <c r="N20" s="157"/>
      <c r="O20" s="267"/>
      <c r="P20" s="140"/>
      <c r="Q20" s="141">
        <f t="shared" si="0"/>
        <v>0</v>
      </c>
      <c r="R20" s="141">
        <f t="shared" si="1"/>
        <v>0</v>
      </c>
      <c r="S20" s="78"/>
    </row>
    <row r="21" ht="15.75" customHeight="1" spans="1:19">
      <c r="A21" s="28"/>
      <c r="B21" s="28"/>
      <c r="C21" s="100"/>
      <c r="D21" s="100"/>
      <c r="E21" s="29"/>
      <c r="F21" s="30"/>
      <c r="G21" s="28"/>
      <c r="H21" s="28"/>
      <c r="I21" s="28"/>
      <c r="J21" s="28"/>
      <c r="K21" s="157"/>
      <c r="L21" s="157"/>
      <c r="M21" s="157"/>
      <c r="N21" s="157"/>
      <c r="O21" s="267"/>
      <c r="P21" s="140"/>
      <c r="Q21" s="141">
        <f t="shared" si="0"/>
        <v>0</v>
      </c>
      <c r="R21" s="141">
        <f t="shared" si="1"/>
        <v>0</v>
      </c>
      <c r="S21" s="78"/>
    </row>
    <row r="22" ht="15.75" customHeight="1" spans="1:19">
      <c r="A22" s="28"/>
      <c r="B22" s="28"/>
      <c r="C22" s="100"/>
      <c r="D22" s="100"/>
      <c r="E22" s="29"/>
      <c r="F22" s="30"/>
      <c r="G22" s="28"/>
      <c r="H22" s="28"/>
      <c r="I22" s="28"/>
      <c r="J22" s="28"/>
      <c r="K22" s="157"/>
      <c r="L22" s="157"/>
      <c r="M22" s="157"/>
      <c r="N22" s="157"/>
      <c r="O22" s="267"/>
      <c r="P22" s="140"/>
      <c r="Q22" s="141">
        <f t="shared" si="0"/>
        <v>0</v>
      </c>
      <c r="R22" s="141">
        <f t="shared" si="1"/>
        <v>0</v>
      </c>
      <c r="S22" s="78"/>
    </row>
    <row r="23" ht="15.75" customHeight="1" spans="1:19">
      <c r="A23" s="28"/>
      <c r="B23" s="28"/>
      <c r="C23" s="100"/>
      <c r="D23" s="100"/>
      <c r="E23" s="29"/>
      <c r="F23" s="30"/>
      <c r="G23" s="28"/>
      <c r="H23" s="28"/>
      <c r="I23" s="28"/>
      <c r="J23" s="28"/>
      <c r="K23" s="157"/>
      <c r="L23" s="157"/>
      <c r="M23" s="157"/>
      <c r="N23" s="157"/>
      <c r="O23" s="267"/>
      <c r="P23" s="140"/>
      <c r="Q23" s="141">
        <f t="shared" si="0"/>
        <v>0</v>
      </c>
      <c r="R23" s="141">
        <f t="shared" si="1"/>
        <v>0</v>
      </c>
      <c r="S23" s="78"/>
    </row>
    <row r="24" ht="15.75" customHeight="1" spans="1:19">
      <c r="A24" s="28"/>
      <c r="B24" s="28"/>
      <c r="C24" s="100"/>
      <c r="D24" s="100"/>
      <c r="E24" s="29"/>
      <c r="F24" s="30"/>
      <c r="G24" s="28"/>
      <c r="H24" s="28"/>
      <c r="I24" s="28"/>
      <c r="J24" s="28"/>
      <c r="K24" s="157"/>
      <c r="L24" s="157"/>
      <c r="M24" s="157"/>
      <c r="N24" s="157"/>
      <c r="O24" s="267"/>
      <c r="P24" s="140"/>
      <c r="Q24" s="141">
        <f t="shared" si="0"/>
        <v>0</v>
      </c>
      <c r="R24" s="141">
        <f t="shared" si="1"/>
        <v>0</v>
      </c>
      <c r="S24" s="78"/>
    </row>
    <row r="25" ht="15.75" customHeight="1" spans="1:19">
      <c r="A25" s="28"/>
      <c r="B25" s="28"/>
      <c r="C25" s="100"/>
      <c r="D25" s="100"/>
      <c r="E25" s="29"/>
      <c r="F25" s="30"/>
      <c r="G25" s="28"/>
      <c r="H25" s="28"/>
      <c r="I25" s="28"/>
      <c r="J25" s="28"/>
      <c r="K25" s="157"/>
      <c r="L25" s="157"/>
      <c r="M25" s="157"/>
      <c r="N25" s="157"/>
      <c r="O25" s="267"/>
      <c r="P25" s="140"/>
      <c r="Q25" s="141">
        <f t="shared" si="0"/>
        <v>0</v>
      </c>
      <c r="R25" s="141">
        <f t="shared" si="1"/>
        <v>0</v>
      </c>
      <c r="S25" s="78"/>
    </row>
    <row r="26" ht="15.75" customHeight="1" spans="1:19">
      <c r="A26" s="28"/>
      <c r="B26" s="28"/>
      <c r="C26" s="100"/>
      <c r="D26" s="100"/>
      <c r="E26" s="29"/>
      <c r="F26" s="30"/>
      <c r="G26" s="28"/>
      <c r="H26" s="28"/>
      <c r="I26" s="28"/>
      <c r="J26" s="28"/>
      <c r="K26" s="157"/>
      <c r="L26" s="157"/>
      <c r="M26" s="157"/>
      <c r="N26" s="157"/>
      <c r="O26" s="267"/>
      <c r="P26" s="140"/>
      <c r="Q26" s="141">
        <f t="shared" si="0"/>
        <v>0</v>
      </c>
      <c r="R26" s="141">
        <f t="shared" si="1"/>
        <v>0</v>
      </c>
      <c r="S26" s="78"/>
    </row>
    <row r="27" ht="15.75" customHeight="1" spans="1:19">
      <c r="A27" s="28"/>
      <c r="B27" s="28"/>
      <c r="C27" s="100"/>
      <c r="D27" s="100"/>
      <c r="E27" s="29"/>
      <c r="F27" s="30"/>
      <c r="G27" s="28"/>
      <c r="H27" s="28"/>
      <c r="I27" s="28"/>
      <c r="J27" s="28"/>
      <c r="K27" s="157"/>
      <c r="L27" s="157"/>
      <c r="M27" s="157"/>
      <c r="N27" s="157"/>
      <c r="O27" s="267"/>
      <c r="P27" s="140"/>
      <c r="Q27" s="141">
        <f t="shared" si="0"/>
        <v>0</v>
      </c>
      <c r="R27" s="141">
        <f t="shared" si="1"/>
        <v>0</v>
      </c>
      <c r="S27" s="78"/>
    </row>
    <row r="28" ht="15.75" customHeight="1" spans="1:19">
      <c r="A28" s="28"/>
      <c r="B28" s="28"/>
      <c r="C28" s="100"/>
      <c r="D28" s="100"/>
      <c r="E28" s="29"/>
      <c r="F28" s="30"/>
      <c r="G28" s="28"/>
      <c r="H28" s="28"/>
      <c r="I28" s="28"/>
      <c r="J28" s="28"/>
      <c r="K28" s="157"/>
      <c r="L28" s="157"/>
      <c r="M28" s="157"/>
      <c r="N28" s="157"/>
      <c r="O28" s="267"/>
      <c r="P28" s="140"/>
      <c r="Q28" s="141">
        <f t="shared" si="0"/>
        <v>0</v>
      </c>
      <c r="R28" s="141">
        <f t="shared" si="1"/>
        <v>0</v>
      </c>
      <c r="S28" s="78"/>
    </row>
    <row r="29" ht="15.75" customHeight="1" spans="1:19">
      <c r="A29" s="28"/>
      <c r="B29" s="28"/>
      <c r="C29" s="100"/>
      <c r="D29" s="100"/>
      <c r="E29" s="29"/>
      <c r="F29" s="30"/>
      <c r="G29" s="28"/>
      <c r="H29" s="28"/>
      <c r="I29" s="28"/>
      <c r="J29" s="28"/>
      <c r="K29" s="157"/>
      <c r="L29" s="157"/>
      <c r="M29" s="157"/>
      <c r="N29" s="157"/>
      <c r="O29" s="267"/>
      <c r="P29" s="140"/>
      <c r="Q29" s="141">
        <f t="shared" si="0"/>
        <v>0</v>
      </c>
      <c r="R29" s="141">
        <f t="shared" si="1"/>
        <v>0</v>
      </c>
      <c r="S29" s="78"/>
    </row>
    <row r="30" ht="15.75" customHeight="1" spans="1:19">
      <c r="A30" s="28"/>
      <c r="B30" s="28"/>
      <c r="C30" s="100"/>
      <c r="D30" s="100"/>
      <c r="E30" s="29"/>
      <c r="F30" s="30"/>
      <c r="G30" s="28"/>
      <c r="H30" s="28"/>
      <c r="I30" s="28"/>
      <c r="J30" s="28"/>
      <c r="K30" s="157"/>
      <c r="L30" s="157"/>
      <c r="M30" s="157"/>
      <c r="N30" s="157"/>
      <c r="O30" s="267"/>
      <c r="P30" s="140"/>
      <c r="Q30" s="141">
        <f t="shared" si="0"/>
        <v>0</v>
      </c>
      <c r="R30" s="141">
        <f t="shared" si="1"/>
        <v>0</v>
      </c>
      <c r="S30" s="78"/>
    </row>
    <row r="31" ht="15.75" customHeight="1" spans="1:19">
      <c r="A31" s="28"/>
      <c r="B31" s="33" t="s">
        <v>475</v>
      </c>
      <c r="C31" s="100"/>
      <c r="D31" s="100"/>
      <c r="E31" s="29"/>
      <c r="F31" s="30"/>
      <c r="G31" s="28"/>
      <c r="H31" s="28"/>
      <c r="I31" s="28"/>
      <c r="J31" s="28"/>
      <c r="K31" s="157"/>
      <c r="L31" s="157"/>
      <c r="M31" s="157"/>
      <c r="N31" s="157"/>
      <c r="O31" s="267"/>
      <c r="P31" s="140"/>
      <c r="Q31" s="141">
        <f t="shared" si="0"/>
        <v>0</v>
      </c>
      <c r="R31" s="141">
        <f t="shared" si="1"/>
        <v>0</v>
      </c>
      <c r="S31" s="78"/>
    </row>
    <row r="32" ht="15.75" customHeight="1" spans="1:19">
      <c r="A32" s="34" t="s">
        <v>476</v>
      </c>
      <c r="B32" s="137"/>
      <c r="C32" s="137"/>
      <c r="D32" s="137"/>
      <c r="E32" s="26"/>
      <c r="F32" s="35"/>
      <c r="G32" s="24"/>
      <c r="H32" s="24"/>
      <c r="I32" s="24"/>
      <c r="J32" s="24"/>
      <c r="K32" s="141"/>
      <c r="L32" s="141">
        <f>SUM(L7:L31)</f>
        <v>0</v>
      </c>
      <c r="M32" s="141">
        <f>SUM(M7:M31)</f>
        <v>0</v>
      </c>
      <c r="N32" s="141">
        <f>SUM(N7:N31)</f>
        <v>0</v>
      </c>
      <c r="O32" s="268"/>
      <c r="P32" s="142">
        <f>SUM(P7:P31)</f>
        <v>0</v>
      </c>
      <c r="Q32" s="141">
        <f t="shared" si="0"/>
        <v>0</v>
      </c>
      <c r="R32" s="141">
        <f t="shared" si="1"/>
        <v>0</v>
      </c>
      <c r="S32" s="79"/>
    </row>
    <row r="33" ht="15.75" customHeight="1" spans="1:19">
      <c r="A33" s="38" t="str">
        <f>申报表封面!C18</f>
        <v>被评估单位填表人：</v>
      </c>
      <c r="B33" s="38"/>
      <c r="C33" s="38"/>
      <c r="D33" s="38"/>
      <c r="E33" s="38"/>
      <c r="F33" s="87"/>
      <c r="G33" s="87"/>
      <c r="H33" s="87"/>
      <c r="I33" s="87"/>
      <c r="J33" s="87"/>
      <c r="K33" s="158" t="str">
        <f>CONCATENATE(索引!$D$6,"：",索引!$D46,"    ",索引!$E46)</f>
        <v>评估人员：    </v>
      </c>
      <c r="L33" s="208"/>
      <c r="M33" s="208"/>
      <c r="N33" s="208"/>
      <c r="O33" s="208"/>
      <c r="P33" s="208"/>
      <c r="Q33" s="208"/>
      <c r="R33" s="208"/>
      <c r="S33" s="208"/>
    </row>
    <row r="34" ht="15.75" customHeight="1" spans="1:19">
      <c r="A34" s="87" t="str">
        <f>申报表封面!C20</f>
        <v>填表日期：</v>
      </c>
      <c r="B34" s="87"/>
      <c r="C34" s="87"/>
      <c r="D34" s="87"/>
      <c r="E34" s="87"/>
      <c r="F34" s="87"/>
      <c r="G34" s="87"/>
      <c r="H34" s="87"/>
      <c r="I34" s="87"/>
      <c r="J34" s="87"/>
      <c r="K34" s="135"/>
      <c r="L34" s="135"/>
      <c r="M34" s="135"/>
      <c r="N34" s="135"/>
      <c r="O34" s="135"/>
      <c r="P34" s="135"/>
      <c r="Q34" s="135"/>
      <c r="R34" s="135"/>
      <c r="S34" s="135"/>
    </row>
    <row r="35" ht="15.75" customHeight="1" spans="1:10">
      <c r="A35" s="18"/>
      <c r="B35" s="18"/>
      <c r="C35" s="18"/>
      <c r="D35" s="18"/>
      <c r="E35" s="18"/>
      <c r="F35" s="18"/>
      <c r="G35" s="18"/>
      <c r="H35" s="18"/>
      <c r="I35" s="18"/>
      <c r="J35" s="18"/>
    </row>
    <row r="36" ht="15.75" customHeight="1" spans="1:10">
      <c r="A36" s="18"/>
      <c r="B36" s="18"/>
      <c r="C36" s="18"/>
      <c r="D36" s="18"/>
      <c r="E36" s="18"/>
      <c r="F36" s="18"/>
      <c r="G36" s="18"/>
      <c r="H36" s="18"/>
      <c r="I36" s="18"/>
      <c r="J36" s="18"/>
    </row>
    <row r="37" ht="15.75" customHeight="1" spans="1:10">
      <c r="A37" s="18"/>
      <c r="B37" s="18"/>
      <c r="C37" s="18"/>
      <c r="D37" s="18"/>
      <c r="E37" s="18"/>
      <c r="F37" s="18"/>
      <c r="G37" s="18"/>
      <c r="H37" s="18"/>
      <c r="I37" s="18"/>
      <c r="J37" s="18"/>
    </row>
    <row r="38" ht="15.75" customHeight="1" spans="1:10">
      <c r="A38" s="18"/>
      <c r="B38" s="18"/>
      <c r="C38" s="18"/>
      <c r="D38" s="18"/>
      <c r="E38" s="18"/>
      <c r="F38" s="18"/>
      <c r="G38" s="18"/>
      <c r="H38" s="18"/>
      <c r="I38" s="18"/>
      <c r="J38" s="18"/>
    </row>
    <row r="39" ht="15.75" customHeight="1" spans="1:10">
      <c r="A39" s="18"/>
      <c r="B39" s="18"/>
      <c r="C39" s="18"/>
      <c r="D39" s="18"/>
      <c r="E39" s="18"/>
      <c r="F39" s="18"/>
      <c r="G39" s="18"/>
      <c r="H39" s="18"/>
      <c r="I39" s="18"/>
      <c r="J39" s="18"/>
    </row>
    <row r="40" ht="15.75" customHeight="1" spans="1:10">
      <c r="A40" s="18"/>
      <c r="B40" s="18"/>
      <c r="C40" s="18"/>
      <c r="D40" s="18"/>
      <c r="E40" s="18"/>
      <c r="F40" s="18"/>
      <c r="G40" s="18"/>
      <c r="H40" s="18"/>
      <c r="I40" s="18"/>
      <c r="J40" s="18"/>
    </row>
    <row r="41" ht="15.75" customHeight="1" spans="1:10">
      <c r="A41" s="18"/>
      <c r="B41" s="18"/>
      <c r="C41" s="18"/>
      <c r="D41" s="18"/>
      <c r="E41" s="18"/>
      <c r="F41" s="18"/>
      <c r="G41" s="18"/>
      <c r="H41" s="18"/>
      <c r="I41" s="18"/>
      <c r="J41" s="18"/>
    </row>
    <row r="42" ht="15.75" customHeight="1" spans="1:10">
      <c r="A42" s="18"/>
      <c r="B42" s="18"/>
      <c r="C42" s="18"/>
      <c r="D42" s="18"/>
      <c r="E42" s="18"/>
      <c r="F42" s="18"/>
      <c r="G42" s="18"/>
      <c r="H42" s="18"/>
      <c r="I42" s="18"/>
      <c r="J42" s="18"/>
    </row>
    <row r="43" ht="15.75" customHeight="1" spans="1:10">
      <c r="A43" s="18"/>
      <c r="B43" s="18"/>
      <c r="C43" s="18"/>
      <c r="D43" s="18"/>
      <c r="E43" s="18"/>
      <c r="F43" s="18"/>
      <c r="G43" s="18"/>
      <c r="H43" s="18"/>
      <c r="I43" s="18"/>
      <c r="J43" s="18"/>
    </row>
    <row r="44" ht="15.75" customHeight="1" spans="1:10">
      <c r="A44" s="18"/>
      <c r="B44" s="18"/>
      <c r="C44" s="18"/>
      <c r="D44" s="18"/>
      <c r="E44" s="18"/>
      <c r="F44" s="18"/>
      <c r="G44" s="18"/>
      <c r="H44" s="18"/>
      <c r="I44" s="18"/>
      <c r="J44" s="18"/>
    </row>
    <row r="45" ht="15.75" customHeight="1" spans="1:10">
      <c r="A45" s="18"/>
      <c r="B45" s="18"/>
      <c r="C45" s="18"/>
      <c r="D45" s="18"/>
      <c r="E45" s="18"/>
      <c r="F45" s="18"/>
      <c r="G45" s="18"/>
      <c r="H45" s="18"/>
      <c r="I45" s="18"/>
      <c r="J45" s="18"/>
    </row>
    <row r="46" ht="15.75" customHeight="1" spans="1:10">
      <c r="A46" s="18"/>
      <c r="B46" s="18"/>
      <c r="C46" s="18"/>
      <c r="D46" s="18"/>
      <c r="E46" s="18"/>
      <c r="F46" s="18"/>
      <c r="G46" s="18"/>
      <c r="H46" s="18"/>
      <c r="I46" s="18"/>
      <c r="J46" s="18"/>
    </row>
    <row r="47" ht="15.75" customHeight="1" spans="1:10">
      <c r="A47" s="18"/>
      <c r="B47" s="18"/>
      <c r="C47" s="18"/>
      <c r="D47" s="18"/>
      <c r="E47" s="18"/>
      <c r="F47" s="18"/>
      <c r="G47" s="18"/>
      <c r="H47" s="18"/>
      <c r="I47" s="18"/>
      <c r="J47" s="18"/>
    </row>
    <row r="48" ht="15.75" customHeight="1" spans="1:10">
      <c r="A48" s="18"/>
      <c r="B48" s="18"/>
      <c r="C48" s="18"/>
      <c r="D48" s="18"/>
      <c r="E48" s="18"/>
      <c r="F48" s="18"/>
      <c r="G48" s="18"/>
      <c r="H48" s="18"/>
      <c r="I48" s="18"/>
      <c r="J48" s="18"/>
    </row>
    <row r="49" ht="15.75" customHeight="1" spans="1:10">
      <c r="A49" s="18"/>
      <c r="B49" s="18"/>
      <c r="C49" s="18"/>
      <c r="D49" s="18"/>
      <c r="E49" s="18"/>
      <c r="F49" s="18"/>
      <c r="G49" s="18"/>
      <c r="H49" s="18"/>
      <c r="I49" s="18"/>
      <c r="J49" s="18"/>
    </row>
    <row r="50" ht="15.75" customHeight="1" spans="1:10">
      <c r="A50" s="18"/>
      <c r="B50" s="18"/>
      <c r="C50" s="18"/>
      <c r="D50" s="18"/>
      <c r="E50" s="18"/>
      <c r="F50" s="18"/>
      <c r="G50" s="18"/>
      <c r="H50" s="18"/>
      <c r="I50" s="18"/>
      <c r="J50" s="18"/>
    </row>
    <row r="51" ht="15.75" customHeight="1" spans="1:10">
      <c r="A51" s="18"/>
      <c r="B51" s="18"/>
      <c r="C51" s="18"/>
      <c r="D51" s="18"/>
      <c r="E51" s="18"/>
      <c r="F51" s="18"/>
      <c r="G51" s="18"/>
      <c r="H51" s="18"/>
      <c r="I51" s="18"/>
      <c r="J51" s="18"/>
    </row>
    <row r="52" ht="15.75" customHeight="1" spans="1:10">
      <c r="A52" s="18"/>
      <c r="B52" s="18"/>
      <c r="C52" s="18"/>
      <c r="D52" s="18"/>
      <c r="E52" s="18"/>
      <c r="F52" s="18"/>
      <c r="G52" s="18"/>
      <c r="H52" s="18"/>
      <c r="I52" s="18"/>
      <c r="J52" s="18"/>
    </row>
    <row r="53" ht="15.75" customHeight="1" spans="1:10">
      <c r="A53" s="18"/>
      <c r="B53" s="18"/>
      <c r="C53" s="18"/>
      <c r="D53" s="18"/>
      <c r="E53" s="18"/>
      <c r="F53" s="18"/>
      <c r="G53" s="18"/>
      <c r="H53" s="18"/>
      <c r="I53" s="18"/>
      <c r="J53" s="18"/>
    </row>
    <row r="54" ht="15.75" customHeight="1" spans="1:10">
      <c r="A54" s="18"/>
      <c r="B54" s="18"/>
      <c r="C54" s="18"/>
      <c r="D54" s="18"/>
      <c r="E54" s="18"/>
      <c r="F54" s="18"/>
      <c r="G54" s="18"/>
      <c r="H54" s="18"/>
      <c r="I54" s="18"/>
      <c r="J54" s="18"/>
    </row>
    <row r="55" ht="15.75" customHeight="1" spans="1:10">
      <c r="A55" s="18"/>
      <c r="B55" s="18"/>
      <c r="C55" s="18"/>
      <c r="D55" s="18"/>
      <c r="E55" s="18"/>
      <c r="F55" s="18"/>
      <c r="G55" s="18"/>
      <c r="H55" s="18"/>
      <c r="I55" s="18"/>
      <c r="J55" s="18"/>
    </row>
    <row r="56" ht="15.75" customHeight="1" spans="1:10">
      <c r="A56" s="18"/>
      <c r="B56" s="18"/>
      <c r="C56" s="18"/>
      <c r="D56" s="18"/>
      <c r="E56" s="18"/>
      <c r="F56" s="18"/>
      <c r="G56" s="18"/>
      <c r="H56" s="18"/>
      <c r="I56" s="18"/>
      <c r="J56" s="18"/>
    </row>
    <row r="57" ht="15.75" customHeight="1" spans="1:10">
      <c r="A57" s="18"/>
      <c r="B57" s="18"/>
      <c r="C57" s="18"/>
      <c r="D57" s="18"/>
      <c r="E57" s="18"/>
      <c r="F57" s="18"/>
      <c r="G57" s="18"/>
      <c r="H57" s="18"/>
      <c r="I57" s="18"/>
      <c r="J57" s="18"/>
    </row>
    <row r="58" ht="15.75" customHeight="1" spans="1:10">
      <c r="A58" s="18"/>
      <c r="B58" s="18"/>
      <c r="C58" s="18"/>
      <c r="D58" s="18"/>
      <c r="E58" s="18"/>
      <c r="F58" s="18"/>
      <c r="G58" s="18"/>
      <c r="H58" s="18"/>
      <c r="I58" s="18"/>
      <c r="J58" s="18"/>
    </row>
    <row r="59" ht="15.75" customHeight="1" spans="1:10">
      <c r="A59" s="18"/>
      <c r="B59" s="18"/>
      <c r="C59" s="18"/>
      <c r="D59" s="18"/>
      <c r="E59" s="18"/>
      <c r="F59" s="18"/>
      <c r="G59" s="18"/>
      <c r="H59" s="18"/>
      <c r="I59" s="18"/>
      <c r="J59" s="18"/>
    </row>
    <row r="60" ht="15.75" customHeight="1" spans="1:10">
      <c r="A60" s="18"/>
      <c r="B60" s="18"/>
      <c r="C60" s="18"/>
      <c r="D60" s="18"/>
      <c r="E60" s="18"/>
      <c r="F60" s="18"/>
      <c r="G60" s="18"/>
      <c r="H60" s="18"/>
      <c r="I60" s="18"/>
      <c r="J60" s="18"/>
    </row>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row r="1006" ht="15.75" customHeight="1"/>
    <row r="1007" ht="15.75" customHeight="1"/>
    <row r="1008" ht="15.75" customHeight="1"/>
    <row r="1009" ht="15.75" customHeight="1"/>
    <row r="1010" ht="15.75" customHeight="1"/>
    <row r="1011" ht="15.75" customHeight="1"/>
    <row r="1012" ht="15.75" customHeight="1"/>
    <row r="1013" ht="15.75" customHeight="1"/>
    <row r="1014" ht="15.75" customHeight="1"/>
    <row r="1015" ht="15.75" customHeight="1"/>
    <row r="1016" ht="15.75" customHeight="1"/>
    <row r="1017" ht="15.75" customHeight="1"/>
    <row r="1018" ht="15.75" customHeight="1"/>
    <row r="1019" ht="15.75" customHeight="1"/>
    <row r="1020" ht="15.75" customHeight="1"/>
    <row r="1021" ht="15.75" customHeight="1"/>
    <row r="1022" ht="15.75" customHeight="1"/>
    <row r="1023" ht="15.75" customHeight="1"/>
    <row r="1024" ht="15.75" customHeight="1"/>
    <row r="1025" ht="15.75" customHeight="1"/>
    <row r="1026" ht="15.75" customHeight="1"/>
    <row r="1027" ht="15.75" customHeight="1"/>
    <row r="1028" ht="15.75" customHeight="1"/>
    <row r="1029" ht="15.75" customHeight="1"/>
    <row r="1030" ht="15.75" customHeight="1"/>
    <row r="1031" ht="15.75" customHeight="1"/>
    <row r="1032" ht="15.75" customHeight="1"/>
    <row r="1033" ht="15.75" customHeight="1"/>
    <row r="1034" ht="15.75" customHeight="1"/>
    <row r="1035" ht="15.75" customHeight="1"/>
    <row r="1036" ht="15.75" customHeight="1"/>
    <row r="1037" ht="15.75" customHeight="1"/>
    <row r="1038" ht="15.75" customHeight="1"/>
    <row r="1039" ht="15.75" customHeight="1"/>
    <row r="1040" ht="15.75" customHeight="1"/>
    <row r="1041" ht="15.75" customHeight="1"/>
    <row r="1042" ht="15.75" customHeight="1"/>
    <row r="1043" ht="15.75" customHeight="1"/>
    <row r="1044" ht="15.75" customHeight="1"/>
    <row r="1045" ht="15.75" customHeight="1"/>
    <row r="1046" ht="15.75" customHeight="1"/>
    <row r="1047" ht="15.75" customHeight="1"/>
    <row r="1048" ht="15.75" customHeight="1"/>
    <row r="1049" ht="15.75" customHeight="1"/>
    <row r="1050" ht="15.75" customHeight="1"/>
    <row r="1051" ht="15.75" customHeight="1"/>
    <row r="1052" ht="15.75" customHeight="1"/>
    <row r="1053" ht="15.75" customHeight="1"/>
    <row r="1054" ht="15.75" customHeight="1"/>
    <row r="1055" ht="15.75" customHeight="1"/>
    <row r="1056" ht="15.75" customHeight="1"/>
    <row r="1057" ht="15.75" customHeight="1"/>
    <row r="1058" ht="15.75" customHeight="1"/>
    <row r="1059" ht="15.75" customHeight="1"/>
    <row r="1060" ht="15.75" customHeight="1"/>
    <row r="1061" ht="15.75" customHeight="1"/>
    <row r="1062" ht="15.75" customHeight="1"/>
    <row r="1063" ht="15.75" customHeight="1"/>
    <row r="1064" ht="15.75" customHeight="1"/>
    <row r="1065" ht="15.75" customHeight="1"/>
    <row r="1066" ht="15.75" customHeight="1"/>
    <row r="1067" ht="15.75" customHeight="1"/>
    <row r="1068" ht="15.75" customHeight="1"/>
    <row r="1069" ht="15.75" customHeight="1"/>
    <row r="1070" ht="15.75" customHeight="1"/>
    <row r="1071" ht="15.75" customHeight="1"/>
    <row r="1072" ht="15.75" customHeight="1"/>
    <row r="1073" ht="15.75" customHeight="1"/>
    <row r="1074" ht="15.75" customHeight="1"/>
    <row r="1075" ht="15.75" customHeight="1"/>
    <row r="1076" ht="15.75" customHeight="1"/>
    <row r="1077" ht="15.75" customHeight="1"/>
    <row r="1078" ht="15.75" customHeight="1"/>
    <row r="1079" ht="15.75" customHeight="1"/>
    <row r="1080" ht="15.75" customHeight="1"/>
    <row r="1081" ht="15.75" customHeight="1"/>
    <row r="1082" ht="15.75" customHeight="1"/>
    <row r="1083" ht="15.75" customHeight="1"/>
    <row r="1084" ht="15.75" customHeight="1"/>
    <row r="1085" ht="15.75" customHeight="1"/>
    <row r="1086" ht="15.75" customHeight="1"/>
    <row r="1087" ht="15.75" customHeight="1"/>
    <row r="1088" ht="15.75" customHeight="1"/>
    <row r="1089" ht="15.75" customHeight="1"/>
    <row r="1090" ht="15.75" customHeight="1"/>
    <row r="1091" ht="15.75" customHeight="1"/>
    <row r="1092" ht="15.75" customHeight="1"/>
    <row r="1093" ht="15.75" customHeight="1"/>
    <row r="1094" ht="15.75" customHeight="1"/>
    <row r="1095" ht="15.75" customHeight="1"/>
    <row r="1096" ht="15.75" customHeight="1"/>
    <row r="1097" ht="15.75" customHeight="1"/>
    <row r="1098" ht="15.75" customHeight="1"/>
    <row r="1099" ht="15.75" customHeight="1"/>
    <row r="1100" ht="15.75" customHeight="1"/>
    <row r="1101" ht="15.75" customHeight="1"/>
    <row r="1102" ht="15.75" customHeight="1"/>
    <row r="1103" ht="15.75" customHeight="1"/>
    <row r="1104" ht="15.75" customHeight="1"/>
    <row r="1105" ht="15.75" customHeight="1"/>
    <row r="1106" ht="15.75" customHeight="1"/>
    <row r="1107" ht="15.75" customHeight="1"/>
    <row r="1108" ht="15.75" customHeight="1"/>
    <row r="1109" ht="15.75" customHeight="1"/>
    <row r="1110" ht="15.75" customHeight="1"/>
    <row r="1111" ht="15.75" customHeight="1"/>
    <row r="1112" ht="15.75" customHeight="1"/>
    <row r="1113" ht="15.75" customHeight="1"/>
    <row r="1114" ht="15.75" customHeight="1"/>
    <row r="1115" ht="15.75" customHeight="1"/>
    <row r="1116" ht="15.75" customHeight="1"/>
    <row r="1117" ht="15.75" customHeight="1"/>
    <row r="1118" ht="15.75" customHeight="1"/>
    <row r="1119" ht="15.75" customHeight="1"/>
    <row r="1120" ht="15.75" customHeight="1"/>
    <row r="1121" ht="15.75" customHeight="1"/>
    <row r="1122" ht="15.75" customHeight="1"/>
    <row r="1123" ht="15.75" customHeight="1"/>
    <row r="1124" ht="15.75" customHeight="1"/>
    <row r="1125" ht="15.75" customHeight="1"/>
    <row r="1126" ht="15.75" customHeight="1"/>
    <row r="1127" ht="15.75" customHeight="1"/>
    <row r="1128" ht="15.75" customHeight="1"/>
    <row r="1129" ht="15.75" customHeight="1"/>
    <row r="1130" ht="15.75" customHeight="1"/>
    <row r="1131" ht="15.75" customHeight="1"/>
    <row r="1132" ht="15.75" customHeight="1"/>
    <row r="1133" ht="15.75" customHeight="1"/>
    <row r="1134" ht="15.75" customHeight="1"/>
    <row r="1135" ht="15.75" customHeight="1"/>
    <row r="1136" ht="15.75" customHeight="1"/>
    <row r="1137" ht="15.75" customHeight="1"/>
    <row r="1138" ht="15.75" customHeight="1"/>
    <row r="1139" ht="15.75" customHeight="1"/>
    <row r="1140" ht="15.75" customHeight="1"/>
    <row r="1141" ht="15.75" customHeight="1"/>
    <row r="1142" ht="15.75" customHeight="1"/>
    <row r="1143" ht="15.75" customHeight="1"/>
    <row r="1144" ht="15.75" customHeight="1"/>
    <row r="1145" ht="15.75" customHeight="1"/>
    <row r="1146" ht="15.75" customHeight="1"/>
    <row r="1147" ht="15.75" customHeight="1"/>
    <row r="1148" ht="15.75" customHeight="1"/>
    <row r="1149" ht="15.75" customHeight="1"/>
    <row r="1150" ht="15.75" customHeight="1"/>
    <row r="1151" ht="15.75" customHeight="1"/>
    <row r="1152" ht="15.75" customHeight="1"/>
    <row r="1153" ht="15.75" customHeight="1"/>
    <row r="1154" ht="15.75" customHeight="1"/>
    <row r="1155" ht="15.75" customHeight="1"/>
    <row r="1156" ht="15.75" customHeight="1"/>
    <row r="1157" ht="15.75" customHeight="1"/>
    <row r="1158" ht="15.75" customHeight="1"/>
    <row r="1159" ht="15.75" customHeight="1"/>
    <row r="1160" ht="15.75" customHeight="1"/>
    <row r="1161" ht="15.75" customHeight="1"/>
    <row r="1162" ht="15.75" customHeight="1"/>
    <row r="1163" ht="15.75" customHeight="1"/>
    <row r="1164" ht="15.75" customHeight="1"/>
    <row r="1165" ht="15.75" customHeight="1"/>
    <row r="1166" ht="15.75" customHeight="1"/>
    <row r="1167" ht="15.75" customHeight="1"/>
    <row r="1168" ht="15.75" customHeight="1"/>
    <row r="1169" ht="15.75" customHeight="1"/>
    <row r="1170" ht="15.75" customHeight="1"/>
    <row r="1171" ht="15.75" customHeight="1"/>
    <row r="1172" ht="15.75" customHeight="1"/>
    <row r="1173" ht="15.75" customHeight="1"/>
    <row r="1174" ht="15.75" customHeight="1"/>
    <row r="1175" ht="15.75" customHeight="1"/>
    <row r="1176" ht="15.75" customHeight="1"/>
    <row r="1177" ht="15.75" customHeight="1"/>
    <row r="1178" ht="15.75" customHeight="1"/>
    <row r="1179" ht="15.75" customHeight="1"/>
    <row r="1180" ht="15.75" customHeight="1"/>
    <row r="1181" ht="15.75" customHeight="1"/>
    <row r="1182" ht="15.75" customHeight="1"/>
    <row r="1183" ht="15.75" customHeight="1"/>
    <row r="1184" ht="15.75" customHeight="1"/>
    <row r="1185" ht="15.75" customHeight="1"/>
    <row r="1186" ht="15.75" customHeight="1"/>
    <row r="1187" ht="15.75" customHeight="1"/>
    <row r="1188" ht="15.75" customHeight="1"/>
    <row r="1189" ht="15.75" customHeight="1"/>
    <row r="1190" ht="15.75" customHeight="1"/>
    <row r="1191" ht="15.75" customHeight="1"/>
    <row r="1192" ht="15.75" customHeight="1"/>
    <row r="1193" ht="15.75" customHeight="1"/>
    <row r="1194" ht="15.75" customHeight="1"/>
    <row r="1195" ht="15.75" customHeight="1"/>
    <row r="1196" ht="15.75" customHeight="1"/>
    <row r="1197" ht="15.75" customHeight="1"/>
    <row r="1198" ht="15.75" customHeight="1"/>
    <row r="1199" ht="15.75" customHeight="1"/>
    <row r="1200" ht="15.75" customHeight="1"/>
    <row r="1201" ht="15.75" customHeight="1"/>
    <row r="1202" ht="15.75" customHeight="1"/>
    <row r="1203" ht="15.75" customHeight="1"/>
    <row r="1204" ht="15.75" customHeight="1"/>
    <row r="1205" ht="15.75" customHeight="1"/>
    <row r="1206" ht="15.75" customHeight="1"/>
    <row r="1207" ht="15.75" customHeight="1"/>
    <row r="1208" ht="15.75" customHeight="1"/>
    <row r="1209" ht="15.75" customHeight="1"/>
    <row r="1210" ht="15.75" customHeight="1"/>
    <row r="1211" ht="15.75" customHeight="1"/>
    <row r="1212" ht="15.75" customHeight="1"/>
    <row r="1213" ht="15.75" customHeight="1"/>
    <row r="1214" ht="15.75" customHeight="1"/>
    <row r="1215" ht="15.75" customHeight="1"/>
    <row r="1216" ht="15.75" customHeight="1"/>
    <row r="1217" ht="15.75" customHeight="1"/>
    <row r="1218" ht="15.75" customHeight="1"/>
    <row r="1219" ht="15.75" customHeight="1"/>
    <row r="1220" ht="15.75" customHeight="1"/>
    <row r="1221" ht="15.75" customHeight="1"/>
    <row r="1222" ht="15.75" customHeight="1"/>
    <row r="1223" ht="15.75" customHeight="1"/>
    <row r="1224" ht="15.75" customHeight="1"/>
    <row r="1225" ht="15.75" customHeight="1"/>
    <row r="1226" ht="15.75" customHeight="1"/>
    <row r="1227" ht="15.75" customHeight="1"/>
    <row r="1228" ht="15.75" customHeight="1"/>
    <row r="1229" ht="15.75" customHeight="1"/>
    <row r="1230" ht="15.75" customHeight="1"/>
    <row r="1231" ht="15.75" customHeight="1"/>
    <row r="1232" ht="15.75" customHeight="1"/>
    <row r="1233" ht="15.75" customHeight="1"/>
    <row r="1234" ht="15.75" customHeight="1"/>
    <row r="1235" ht="15.75" customHeight="1"/>
    <row r="1236" ht="15.75" customHeight="1"/>
    <row r="1237" ht="15.75" customHeight="1"/>
    <row r="1238" ht="15.75" customHeight="1"/>
    <row r="1239" ht="15.75" customHeight="1"/>
    <row r="1240" ht="15.75" customHeight="1"/>
    <row r="1241" ht="15.75" customHeight="1"/>
    <row r="1242" ht="15.75" customHeight="1"/>
    <row r="1243" ht="15.75" customHeight="1"/>
    <row r="1244" ht="15.75" customHeight="1"/>
    <row r="1245" ht="15.75" customHeight="1"/>
    <row r="1246" ht="15.75" customHeight="1"/>
    <row r="1247" ht="15.75" customHeight="1"/>
    <row r="1248" ht="15.75" customHeight="1"/>
    <row r="1249" ht="15.75" customHeight="1"/>
    <row r="1250" ht="15.75" customHeight="1"/>
    <row r="1251" ht="15.75" customHeight="1"/>
    <row r="1252" ht="15.75" customHeight="1"/>
    <row r="1253" ht="15.75" customHeight="1"/>
    <row r="1254" ht="15.75" customHeight="1"/>
    <row r="1255" ht="15.75" customHeight="1"/>
    <row r="1256" ht="15.75" customHeight="1"/>
    <row r="1257" ht="15.75" customHeight="1"/>
    <row r="1258" ht="15.75" customHeight="1"/>
    <row r="1259" ht="15.75" customHeight="1"/>
    <row r="1260" ht="15.75" customHeight="1"/>
    <row r="1261" ht="15.75" customHeight="1"/>
    <row r="1262" ht="15.75" customHeight="1"/>
    <row r="1263" ht="15.75" customHeight="1"/>
    <row r="1264" ht="15.75" customHeight="1"/>
    <row r="1265" ht="15.75" customHeight="1"/>
    <row r="1266" ht="15.75" customHeight="1"/>
    <row r="1267" ht="15.75" customHeight="1"/>
    <row r="1268" ht="15.75" customHeight="1"/>
    <row r="1269" ht="15.75" customHeight="1"/>
    <row r="1270" ht="15.75" customHeight="1"/>
    <row r="1271" ht="15.75" customHeight="1"/>
    <row r="1272" ht="15.75" customHeight="1"/>
    <row r="1273" ht="15.75" customHeight="1"/>
    <row r="1274" ht="15.75" customHeight="1"/>
    <row r="1275" ht="15.75" customHeight="1"/>
    <row r="1276" ht="15.75" customHeight="1"/>
    <row r="1277" ht="15.75" customHeight="1"/>
    <row r="1278" ht="15.75" customHeight="1"/>
    <row r="1279" ht="15.75" customHeight="1"/>
    <row r="1280" ht="15.75" customHeight="1"/>
    <row r="1281" ht="15.75" customHeight="1"/>
    <row r="1282" ht="15.75" customHeight="1"/>
    <row r="1283" ht="15.75" customHeight="1"/>
    <row r="1284" ht="15.75" customHeight="1"/>
    <row r="1285" ht="15.75" customHeight="1"/>
    <row r="1286" ht="15.75" customHeight="1"/>
    <row r="1287" ht="15.75" customHeight="1"/>
    <row r="1288" ht="15.75" customHeight="1"/>
    <row r="1289" ht="15.75" customHeight="1"/>
    <row r="1290" ht="15.75" customHeight="1"/>
    <row r="1291" ht="15.75" customHeight="1"/>
    <row r="1292" ht="15.75" customHeight="1"/>
    <row r="1293" ht="15.75" customHeight="1"/>
    <row r="1294" ht="15.75" customHeight="1"/>
    <row r="1295" ht="15.75" customHeight="1"/>
    <row r="1296" ht="15.75" customHeight="1"/>
    <row r="1297" ht="15.75" customHeight="1"/>
    <row r="1298" ht="15.75" customHeight="1"/>
    <row r="1299" ht="15.75" customHeight="1"/>
    <row r="1300" ht="15.75" customHeight="1"/>
    <row r="1301" ht="15.75" customHeight="1"/>
    <row r="1302" ht="15.75" customHeight="1"/>
    <row r="1303" ht="15.75" customHeight="1"/>
    <row r="1304" ht="15.75" customHeight="1"/>
    <row r="1305" ht="15.75" customHeight="1"/>
    <row r="1306" ht="15.75" customHeight="1"/>
    <row r="1307" ht="15.75" customHeight="1"/>
    <row r="1308" ht="15.75" customHeight="1"/>
    <row r="1309" ht="15.75" customHeight="1"/>
    <row r="1310" ht="15.75" customHeight="1"/>
    <row r="1311" ht="15.75" customHeight="1"/>
    <row r="1312" ht="15.75" customHeight="1"/>
    <row r="1313" ht="15.75" customHeight="1"/>
    <row r="1314" ht="15.75" customHeight="1"/>
    <row r="1315" ht="15.75" customHeight="1"/>
    <row r="1316" ht="15.75" customHeight="1"/>
    <row r="1317" ht="15.75" customHeight="1"/>
    <row r="1318" ht="15.75" customHeight="1"/>
    <row r="1319" ht="15.75" customHeight="1"/>
    <row r="1320" ht="15.75" customHeight="1"/>
    <row r="1321" ht="15.75" customHeight="1"/>
    <row r="1322" ht="15.75" customHeight="1"/>
    <row r="1323" ht="15.75" customHeight="1"/>
    <row r="1324" ht="15.75" customHeight="1"/>
    <row r="1325" ht="15.75" customHeight="1"/>
    <row r="1326" ht="15.75" customHeight="1"/>
    <row r="1327" ht="15.75" customHeight="1"/>
    <row r="1328" ht="15.75" customHeight="1"/>
    <row r="1329" ht="15.75" customHeight="1"/>
    <row r="1330" ht="15.75" customHeight="1"/>
    <row r="1331" ht="15.75" customHeight="1"/>
    <row r="1332" ht="15.75" customHeight="1"/>
    <row r="1333" ht="15.75" customHeight="1"/>
    <row r="1334" ht="15.75" customHeight="1"/>
    <row r="1335" ht="15.75" customHeight="1"/>
    <row r="1336" ht="15.75" customHeight="1"/>
    <row r="1337" ht="15.75" customHeight="1"/>
    <row r="1338" ht="15.75" customHeight="1"/>
    <row r="1339" ht="15.75" customHeight="1"/>
    <row r="1340" ht="15.75" customHeight="1"/>
    <row r="1341" ht="15.75" customHeight="1"/>
    <row r="1342" ht="15.75" customHeight="1"/>
    <row r="1343" ht="15.75" customHeight="1"/>
    <row r="1344" ht="15.75" customHeight="1"/>
    <row r="1345" ht="15.75" customHeight="1"/>
    <row r="1346" ht="15.75" customHeight="1"/>
    <row r="1347" ht="15.75" customHeight="1"/>
    <row r="1348" ht="15.75" customHeight="1"/>
    <row r="1349" ht="15.75" customHeight="1"/>
    <row r="1350" ht="15.75" customHeight="1"/>
    <row r="1351" ht="15.75" customHeight="1"/>
    <row r="1352" ht="15.75" customHeight="1"/>
    <row r="1353" ht="15.75" customHeight="1"/>
    <row r="1354" ht="15.75" customHeight="1"/>
    <row r="1355" ht="15.75" customHeight="1"/>
    <row r="1356" ht="15.75" customHeight="1"/>
    <row r="1357" ht="15.75" customHeight="1"/>
    <row r="1358" ht="15.75" customHeight="1"/>
    <row r="1359" ht="15.75" customHeight="1"/>
    <row r="1360" ht="15.75" customHeight="1"/>
    <row r="1361" ht="15.75" customHeight="1"/>
    <row r="1362" ht="15.75" customHeight="1"/>
    <row r="1363" ht="15.75" customHeight="1"/>
    <row r="1364" ht="15.75" customHeight="1"/>
    <row r="1365" ht="15.75" customHeight="1"/>
    <row r="1366" ht="15.75" customHeight="1"/>
    <row r="1367" ht="15.75" customHeight="1"/>
    <row r="1368" ht="15.75" customHeight="1"/>
    <row r="1369" ht="15.75" customHeight="1"/>
    <row r="1370" ht="15.75" customHeight="1"/>
    <row r="1371" ht="15.75" customHeight="1"/>
    <row r="1372" ht="15.75" customHeight="1"/>
    <row r="1373" ht="15.75" customHeight="1"/>
    <row r="1374" ht="15.75" customHeight="1"/>
    <row r="1375" ht="15.75" customHeight="1"/>
    <row r="1376" ht="15.75" customHeight="1"/>
    <row r="1377" ht="15.75" customHeight="1"/>
    <row r="1378" ht="15.75" customHeight="1"/>
    <row r="1379" ht="15.75" customHeight="1"/>
    <row r="1380" ht="15.75" customHeight="1"/>
    <row r="1381" ht="15.75" customHeight="1"/>
    <row r="1382" ht="15.75" customHeight="1"/>
    <row r="1383" ht="15.75" customHeight="1"/>
    <row r="1384" ht="15.75" customHeight="1"/>
    <row r="1385" ht="15.75" customHeight="1"/>
    <row r="1386" ht="15.75" customHeight="1"/>
    <row r="1387" ht="15.75" customHeight="1"/>
    <row r="1388" ht="15.75" customHeight="1"/>
    <row r="1389" ht="15.75" customHeight="1"/>
    <row r="1390" ht="15.75" customHeight="1"/>
    <row r="1391" ht="15.75" customHeight="1"/>
    <row r="1392" ht="15.75" customHeight="1"/>
    <row r="1393" ht="15.75" customHeight="1"/>
    <row r="1394" ht="15.75" customHeight="1"/>
    <row r="1395" ht="15.75" customHeight="1"/>
    <row r="1396" ht="15.75" customHeight="1"/>
    <row r="1397" ht="15.75" customHeight="1"/>
    <row r="1398" ht="15.75" customHeight="1"/>
    <row r="1399" ht="15.75" customHeight="1"/>
    <row r="1400" ht="15.75" customHeight="1"/>
    <row r="1401" ht="15.75" customHeight="1"/>
    <row r="1402" ht="15.75" customHeight="1"/>
    <row r="1403" ht="15.75" customHeight="1"/>
    <row r="1404" ht="15.75" customHeight="1"/>
    <row r="1405" ht="15.75" customHeight="1"/>
    <row r="1406" ht="15.75" customHeight="1"/>
    <row r="1407" ht="15.75" customHeight="1"/>
    <row r="1408" ht="15.75" customHeight="1"/>
    <row r="1409" ht="15.75" customHeight="1"/>
    <row r="1410" ht="15.75" customHeight="1"/>
    <row r="1411" ht="15.75" customHeight="1"/>
    <row r="1412" ht="15.75" customHeight="1"/>
    <row r="1413" ht="15.75" customHeight="1"/>
    <row r="1414" ht="15.75" customHeight="1"/>
    <row r="1415" ht="15.75" customHeight="1"/>
    <row r="1416" ht="15.75" customHeight="1"/>
    <row r="1417" ht="15.75" customHeight="1"/>
    <row r="1418" ht="15.75" customHeight="1"/>
    <row r="1419" ht="15.75" customHeight="1"/>
    <row r="1420" ht="15.75" customHeight="1"/>
    <row r="1421" ht="15.75" customHeight="1"/>
    <row r="1422" ht="15.75" customHeight="1"/>
    <row r="1423" ht="15.75" customHeight="1"/>
    <row r="1424" ht="15.75" customHeight="1"/>
    <row r="1425" ht="15.75" customHeight="1"/>
    <row r="1426" ht="15.75" customHeight="1"/>
    <row r="1427" ht="15.75" customHeight="1"/>
    <row r="1428" ht="15.75" customHeight="1"/>
    <row r="1429" ht="15.75" customHeight="1"/>
    <row r="1430" ht="15.75" customHeight="1"/>
    <row r="1431" ht="15.75" customHeight="1"/>
    <row r="1432" ht="15.75" customHeight="1"/>
    <row r="1433" ht="15.75" customHeight="1"/>
    <row r="1434" ht="15.75" customHeight="1"/>
    <row r="1435" ht="15.75" customHeight="1"/>
    <row r="1436" ht="15.75" customHeight="1"/>
    <row r="1437" ht="15.75" customHeight="1"/>
    <row r="1438" ht="15.75" customHeight="1"/>
    <row r="1439" ht="15.75" customHeight="1"/>
    <row r="1440" ht="15.75" customHeight="1"/>
    <row r="1441" ht="15.75" customHeight="1"/>
    <row r="1442" ht="15.75" customHeight="1"/>
    <row r="1443" ht="15.75" customHeight="1"/>
    <row r="1444" ht="15.75" customHeight="1"/>
    <row r="1445" ht="15.75" customHeight="1"/>
    <row r="1446" ht="15.75" customHeight="1"/>
    <row r="1447" ht="15.75" customHeight="1"/>
    <row r="1448" ht="15.75" customHeight="1"/>
    <row r="1449" ht="15.75" customHeight="1"/>
    <row r="1450" ht="15.75" customHeight="1"/>
    <row r="1451" ht="15.75" customHeight="1"/>
    <row r="1452" ht="15.75" customHeight="1"/>
    <row r="1453" ht="15.75" customHeight="1"/>
    <row r="1454" ht="15.75" customHeight="1"/>
    <row r="1455" ht="15.75" customHeight="1"/>
    <row r="1456" ht="15.75" customHeight="1"/>
    <row r="1457" ht="15.75" customHeight="1"/>
    <row r="1458" ht="15.75" customHeight="1"/>
    <row r="1459" ht="15.75" customHeight="1"/>
    <row r="1460" ht="15.75" customHeight="1"/>
    <row r="1461" ht="15.75" customHeight="1"/>
    <row r="1462" ht="15.75" customHeight="1"/>
    <row r="1463" ht="15.75" customHeight="1"/>
    <row r="1464" ht="15.75" customHeight="1"/>
    <row r="1465" ht="15.75" customHeight="1"/>
    <row r="1466" ht="15.75" customHeight="1"/>
    <row r="1467" ht="15.75" customHeight="1"/>
    <row r="1468" ht="15.75" customHeight="1"/>
    <row r="1469" ht="15.75" customHeight="1"/>
    <row r="1470" ht="15.75" customHeight="1"/>
    <row r="1471" ht="15.75" customHeight="1"/>
    <row r="1472" ht="15.75" customHeight="1"/>
    <row r="1473" ht="15.75" customHeight="1"/>
    <row r="1474" ht="15.75" customHeight="1"/>
    <row r="1475" ht="15.75" customHeight="1"/>
    <row r="1476" ht="15.75" customHeight="1"/>
    <row r="1477" ht="15.75" customHeight="1"/>
    <row r="1478" ht="15.75" customHeight="1"/>
    <row r="1479" ht="15.75" customHeight="1"/>
    <row r="1480" ht="15.75" customHeight="1"/>
    <row r="1481" ht="15.75" customHeight="1"/>
    <row r="1482" ht="15.75" customHeight="1"/>
    <row r="1483" ht="15.75" customHeight="1"/>
    <row r="1484" ht="15.75" customHeight="1"/>
    <row r="1485" ht="15.75" customHeight="1"/>
    <row r="1486" ht="15.75" customHeight="1"/>
    <row r="1487" ht="15.75" customHeight="1"/>
    <row r="1488" ht="15.75" customHeight="1"/>
    <row r="1489" ht="15.75" customHeight="1"/>
    <row r="1490" ht="15.75" customHeight="1"/>
    <row r="1491" ht="15.75" customHeight="1"/>
    <row r="1492" ht="15.75" customHeight="1"/>
    <row r="1493" ht="15.75" customHeight="1"/>
    <row r="1494" ht="15.75" customHeight="1"/>
    <row r="1495" ht="15.75" customHeight="1"/>
    <row r="1496" ht="15.75" customHeight="1"/>
    <row r="1497" ht="15.75" customHeight="1"/>
    <row r="1498" ht="15.75" customHeight="1"/>
    <row r="1499" ht="15.75" customHeight="1"/>
    <row r="1500" ht="15.75" customHeight="1"/>
    <row r="1501" ht="15.75" customHeight="1"/>
    <row r="1502" ht="15.75" customHeight="1"/>
    <row r="1503" ht="15.75" customHeight="1"/>
    <row r="1504" ht="15.75" customHeight="1"/>
    <row r="1505" ht="15.75" customHeight="1"/>
    <row r="1506" ht="15.75" customHeight="1"/>
    <row r="1507" ht="15.75" customHeight="1"/>
    <row r="1508" ht="15.75" customHeight="1"/>
    <row r="1509" ht="15.75" customHeight="1"/>
    <row r="1510" ht="15.75" customHeight="1"/>
    <row r="1511" ht="15.75" customHeight="1"/>
    <row r="1512" ht="15.75" customHeight="1"/>
    <row r="1513" ht="15.75" customHeight="1"/>
    <row r="1514" ht="15.75" customHeight="1"/>
    <row r="1515" ht="15.75" customHeight="1"/>
    <row r="1516" ht="15.75" customHeight="1"/>
    <row r="1517" ht="15.75" customHeight="1"/>
    <row r="1518" ht="15.75" customHeight="1"/>
    <row r="1519" ht="15.75" customHeight="1"/>
    <row r="1520" ht="15.75" customHeight="1"/>
    <row r="1521" ht="15.75" customHeight="1"/>
    <row r="1522" ht="15.75" customHeight="1"/>
    <row r="1523" ht="15.75" customHeight="1"/>
    <row r="1524" ht="15.75" customHeight="1"/>
    <row r="1525" ht="15.75" customHeight="1"/>
    <row r="1526" ht="15.75" customHeight="1"/>
    <row r="1527" ht="15.75" customHeight="1"/>
    <row r="1528" ht="15.75" customHeight="1"/>
    <row r="1529" ht="15.75" customHeight="1"/>
    <row r="1530" ht="15.75" customHeight="1"/>
    <row r="1531" ht="15.75" customHeight="1"/>
    <row r="1532" ht="15.75" customHeight="1"/>
    <row r="1533" ht="15.75" customHeight="1"/>
    <row r="1534" ht="15.75" customHeight="1"/>
    <row r="1535" ht="15.75" customHeight="1"/>
    <row r="1536" ht="15.75" customHeight="1"/>
    <row r="1537" ht="15.75" customHeight="1"/>
    <row r="1538" ht="15.75" customHeight="1"/>
    <row r="1539" ht="15.75" customHeight="1"/>
    <row r="1540" ht="15.75" customHeight="1"/>
    <row r="1541" ht="15.75" customHeight="1"/>
    <row r="1542" ht="15.75" customHeight="1"/>
    <row r="1543" ht="15.75" customHeight="1"/>
    <row r="1544" ht="15.75" customHeight="1"/>
    <row r="1545" ht="15.75" customHeight="1"/>
    <row r="1546" ht="15.75" customHeight="1"/>
    <row r="1547" ht="15.75" customHeight="1"/>
    <row r="1548" ht="15.75" customHeight="1"/>
    <row r="1549" ht="15.75" customHeight="1"/>
    <row r="1550" ht="15.75" customHeight="1"/>
    <row r="1551" ht="15.75" customHeight="1"/>
    <row r="1552" ht="15.75" customHeight="1"/>
    <row r="1553" ht="15.75" customHeight="1"/>
    <row r="1554" ht="15.75" customHeight="1"/>
    <row r="1555" ht="15.75" customHeight="1"/>
    <row r="1556" ht="15.75" customHeight="1"/>
    <row r="1557" ht="15.75" customHeight="1"/>
    <row r="1558" ht="15.75" customHeight="1"/>
    <row r="1559" ht="15.75" customHeight="1"/>
    <row r="1560" ht="15.75" customHeight="1"/>
    <row r="1561" ht="15.75" customHeight="1"/>
    <row r="1562" ht="15.75" customHeight="1"/>
    <row r="1563" ht="15.75" customHeight="1"/>
    <row r="1564" ht="15.75" customHeight="1"/>
    <row r="1565" ht="15.75" customHeight="1"/>
    <row r="1566" ht="15.75" customHeight="1"/>
    <row r="1567" ht="15.75" customHeight="1"/>
    <row r="1568" ht="15.75" customHeight="1"/>
    <row r="1569" ht="15.75" customHeight="1"/>
    <row r="1570" ht="15.75" customHeight="1"/>
    <row r="1571" ht="15.75" customHeight="1"/>
    <row r="1572" ht="15.75" customHeight="1"/>
    <row r="1573" ht="15.75" customHeight="1"/>
    <row r="1574" ht="15.75" customHeight="1"/>
    <row r="1575" ht="15.75" customHeight="1"/>
    <row r="1576" ht="15.75" customHeight="1"/>
    <row r="1577" ht="15.75" customHeight="1"/>
    <row r="1578" ht="15.75" customHeight="1"/>
    <row r="1579" ht="15.75" customHeight="1"/>
    <row r="1580" ht="15.75" customHeight="1"/>
    <row r="1581" ht="15.75" customHeight="1"/>
    <row r="1582" ht="15.75" customHeight="1"/>
    <row r="1583" ht="15.75" customHeight="1"/>
    <row r="1584" ht="15.75" customHeight="1"/>
    <row r="1585" ht="15.75" customHeight="1"/>
    <row r="1586" ht="15.75" customHeight="1"/>
    <row r="1587" ht="15.75" customHeight="1"/>
    <row r="1588" ht="15.75" customHeight="1"/>
    <row r="1589" ht="15.75" customHeight="1"/>
    <row r="1590" ht="15.75" customHeight="1"/>
    <row r="1591" ht="15.75" customHeight="1"/>
    <row r="1592" ht="15.75" customHeight="1"/>
    <row r="1593" ht="15.75" customHeight="1"/>
    <row r="1594" ht="15.75" customHeight="1"/>
    <row r="1595" ht="15.75" customHeight="1"/>
    <row r="1596" ht="15.75" customHeight="1"/>
    <row r="1597" ht="15.75" customHeight="1"/>
    <row r="1598" ht="15.75" customHeight="1"/>
    <row r="1599" ht="15.75" customHeight="1"/>
    <row r="1600" ht="15.75" customHeight="1"/>
    <row r="1601" ht="15.75" customHeight="1"/>
    <row r="1602" ht="15.75" customHeight="1"/>
    <row r="1603" ht="15.75" customHeight="1"/>
    <row r="1604" ht="15.75" customHeight="1"/>
    <row r="1605" ht="15.75" customHeight="1"/>
    <row r="1606" ht="15.75" customHeight="1"/>
    <row r="1607" ht="15.75" customHeight="1"/>
    <row r="1608" ht="15.75" customHeight="1"/>
    <row r="1609" ht="15.75" customHeight="1"/>
    <row r="1610" ht="15.75" customHeight="1"/>
    <row r="1611" ht="15.75" customHeight="1"/>
    <row r="1612" ht="15.75" customHeight="1"/>
    <row r="1613" ht="15.75" customHeight="1"/>
    <row r="1614" ht="15.75" customHeight="1"/>
    <row r="1615" ht="15.75" customHeight="1"/>
    <row r="1616" ht="15.75" customHeight="1"/>
    <row r="1617" ht="15.75" customHeight="1"/>
    <row r="1618" ht="15.75" customHeight="1"/>
    <row r="1619" ht="15.75" customHeight="1"/>
    <row r="1620" ht="15.75" customHeight="1"/>
    <row r="1621" ht="15.75" customHeight="1"/>
    <row r="1622" ht="15.75" customHeight="1"/>
    <row r="1623" ht="15.75" customHeight="1"/>
    <row r="1624" ht="15.75" customHeight="1"/>
    <row r="1625" ht="15.75" customHeight="1"/>
    <row r="1626" ht="15.75" customHeight="1"/>
    <row r="1627" ht="15.75" customHeight="1"/>
    <row r="1628" ht="15.75" customHeight="1"/>
    <row r="1629" ht="15.75" customHeight="1"/>
    <row r="1630" ht="15.75" customHeight="1"/>
    <row r="1631" ht="15.75" customHeight="1"/>
    <row r="1632" ht="15.75" customHeight="1"/>
    <row r="1633" ht="15.75" customHeight="1"/>
    <row r="1634" ht="15.75" customHeight="1"/>
    <row r="1635" ht="15.75" customHeight="1"/>
    <row r="1636" ht="15.75" customHeight="1"/>
    <row r="1637" ht="15.75" customHeight="1"/>
    <row r="1638" ht="15.75" customHeight="1"/>
    <row r="1639" ht="15.75" customHeight="1"/>
    <row r="1640" ht="15.75" customHeight="1"/>
    <row r="1641" ht="15.75" customHeight="1"/>
    <row r="1642" ht="15.75" customHeight="1"/>
    <row r="1643" ht="15.75" customHeight="1"/>
    <row r="1644" ht="15.75" customHeight="1"/>
    <row r="1645" ht="15.75" customHeight="1"/>
    <row r="1646" ht="15.75" customHeight="1"/>
    <row r="1647" ht="15.75" customHeight="1"/>
    <row r="1648" ht="15.75" customHeight="1"/>
    <row r="1649" ht="15.75" customHeight="1"/>
    <row r="1650" ht="15.75" customHeight="1"/>
    <row r="1651" ht="15.75" customHeight="1"/>
    <row r="1652" ht="15.75" customHeight="1"/>
    <row r="1653" ht="15.75" customHeight="1"/>
    <row r="1654" ht="15.75" customHeight="1"/>
    <row r="1655" ht="15.75" customHeight="1"/>
    <row r="1656" ht="15.75" customHeight="1"/>
    <row r="1657" ht="15.75" customHeight="1"/>
    <row r="1658" ht="15.75" customHeight="1"/>
    <row r="1659" ht="15.75" customHeight="1"/>
    <row r="1660" ht="15.75" customHeight="1"/>
    <row r="1661" ht="15.75" customHeight="1"/>
    <row r="1662" ht="15.75" customHeight="1"/>
    <row r="1663" ht="15.75" customHeight="1"/>
    <row r="1664" ht="15.75" customHeight="1"/>
    <row r="1665" ht="15.75" customHeight="1"/>
    <row r="1666" ht="15.75" customHeight="1"/>
    <row r="1667" ht="15.75" customHeight="1"/>
    <row r="1668" ht="15.75" customHeight="1"/>
    <row r="1669" ht="15.75" customHeight="1"/>
    <row r="1670" ht="15.75" customHeight="1"/>
    <row r="1671" ht="15.75" customHeight="1"/>
    <row r="1672" ht="15.75" customHeight="1"/>
    <row r="1673" ht="15.75" customHeight="1"/>
    <row r="1674" ht="15.75" customHeight="1"/>
    <row r="1675" ht="15.75" customHeight="1"/>
    <row r="1676" ht="15.75" customHeight="1"/>
    <row r="1677" ht="15.75" customHeight="1"/>
    <row r="1678" ht="15.75" customHeight="1"/>
    <row r="1679" ht="15.75" customHeight="1"/>
    <row r="1680" ht="15.75" customHeight="1"/>
    <row r="1681" ht="15.75" customHeight="1"/>
    <row r="1682" ht="15.75" customHeight="1"/>
    <row r="1683" ht="15.75" customHeight="1"/>
    <row r="1684" ht="15.75" customHeight="1"/>
    <row r="1685" ht="15.75" customHeight="1"/>
    <row r="1686" ht="15.75" customHeight="1"/>
    <row r="1687" ht="15.75" customHeight="1"/>
    <row r="1688" ht="15.75" customHeight="1"/>
    <row r="1689" ht="15.75" customHeight="1"/>
    <row r="1690" ht="15.75" customHeight="1"/>
    <row r="1691" ht="15.75" customHeight="1"/>
    <row r="1692" ht="15.75" customHeight="1"/>
    <row r="1693" ht="15.75" customHeight="1"/>
    <row r="1694" ht="15.75" customHeight="1"/>
    <row r="1695" ht="15.75" customHeight="1"/>
    <row r="1696" ht="15.75" customHeight="1"/>
    <row r="1697" ht="15.75" customHeight="1"/>
    <row r="1698" ht="15.75" customHeight="1"/>
    <row r="1699" ht="15.75" customHeight="1"/>
    <row r="1700" ht="15.75" customHeight="1"/>
    <row r="1701" ht="15.75" customHeight="1"/>
    <row r="1702" ht="15.75" customHeight="1"/>
    <row r="1703" ht="15.75" customHeight="1"/>
    <row r="1704" ht="15.75" customHeight="1"/>
    <row r="1705" ht="15.75" customHeight="1"/>
    <row r="1706" ht="15.75" customHeight="1"/>
    <row r="1707" ht="15.75" customHeight="1"/>
    <row r="1708" ht="15.75" customHeight="1"/>
    <row r="1709" ht="15.75" customHeight="1"/>
    <row r="1710" ht="15.75" customHeight="1"/>
    <row r="1711" ht="15.75" customHeight="1"/>
    <row r="1712" ht="15.75" customHeight="1"/>
    <row r="1713" ht="15.75" customHeight="1"/>
    <row r="1714" ht="15.75" customHeight="1"/>
    <row r="1715" ht="15.75" customHeight="1"/>
    <row r="1716" ht="15.75" customHeight="1"/>
    <row r="1717" ht="15.75" customHeight="1"/>
    <row r="1718" ht="15.75" customHeight="1"/>
    <row r="1719" ht="15.75" customHeight="1"/>
    <row r="1720" ht="15.75" customHeight="1"/>
    <row r="1721" ht="15.75" customHeight="1"/>
    <row r="1722" ht="15.75" customHeight="1"/>
    <row r="1723" ht="15.75" customHeight="1"/>
    <row r="1724" ht="15.75" customHeight="1"/>
    <row r="1725" ht="15.75" customHeight="1"/>
    <row r="1726" ht="15.75" customHeight="1"/>
    <row r="1727" ht="15.75" customHeight="1"/>
    <row r="1728" ht="15.75" customHeight="1"/>
    <row r="1729" ht="15.75" customHeight="1"/>
    <row r="1730" ht="15.75" customHeight="1"/>
    <row r="1731" ht="15.75" customHeight="1"/>
    <row r="1732" ht="15.75" customHeight="1"/>
    <row r="1733" ht="15.75" customHeight="1"/>
    <row r="1734" ht="15.75" customHeight="1"/>
    <row r="1735" ht="15.75" customHeight="1"/>
    <row r="1736" ht="15.75" customHeight="1"/>
    <row r="1737" ht="15.75" customHeight="1"/>
    <row r="1738" ht="15.75" customHeight="1"/>
    <row r="1739" ht="15.75" customHeight="1"/>
    <row r="1740" ht="15.75" customHeight="1"/>
    <row r="1741" ht="15.75" customHeight="1"/>
    <row r="1742" ht="15.75" customHeight="1"/>
    <row r="1743" ht="15.75" customHeight="1"/>
    <row r="1744" ht="15.75" customHeight="1"/>
    <row r="1745" ht="15.75" customHeight="1"/>
    <row r="1746" ht="15.75" customHeight="1"/>
    <row r="1747" ht="15.75" customHeight="1"/>
    <row r="1748" ht="15.75" customHeight="1"/>
    <row r="1749" ht="15.75" customHeight="1"/>
    <row r="1750" ht="15.75" customHeight="1"/>
    <row r="1751" ht="15.75" customHeight="1"/>
    <row r="1752" ht="15.75" customHeight="1"/>
    <row r="1753" ht="15.75" customHeight="1"/>
    <row r="1754" ht="15.75" customHeight="1"/>
    <row r="1755" ht="15.75" customHeight="1"/>
    <row r="1756" ht="15.75" customHeight="1"/>
    <row r="1757" ht="15.75" customHeight="1"/>
    <row r="1758" ht="15.75" customHeight="1"/>
    <row r="1759" ht="15.75" customHeight="1"/>
    <row r="1760" ht="15.75" customHeight="1"/>
    <row r="1761" ht="15.75" customHeight="1"/>
    <row r="1762" ht="15.75" customHeight="1"/>
    <row r="1763" ht="15.75" customHeight="1"/>
    <row r="1764" ht="15.75" customHeight="1"/>
    <row r="1765" ht="15.75" customHeight="1"/>
    <row r="1766" ht="15.75" customHeight="1"/>
    <row r="1767" ht="15.75" customHeight="1"/>
    <row r="1768" ht="15.75" customHeight="1"/>
    <row r="1769" ht="15.75" customHeight="1"/>
    <row r="1770" ht="15.75" customHeight="1"/>
    <row r="1771" ht="15.75" customHeight="1"/>
    <row r="1772" ht="15.75" customHeight="1"/>
    <row r="1773" ht="15.75" customHeight="1"/>
    <row r="1774" ht="15.75" customHeight="1"/>
    <row r="1775" ht="15.75" customHeight="1"/>
    <row r="1776" ht="15.75" customHeight="1"/>
    <row r="1777" ht="15.75" customHeight="1"/>
    <row r="1778" ht="15.75" customHeight="1"/>
    <row r="1779" ht="15.75" customHeight="1"/>
    <row r="1780" ht="15.75" customHeight="1"/>
    <row r="1781" ht="15.75" customHeight="1"/>
    <row r="1782" ht="15.75" customHeight="1"/>
    <row r="1783" ht="15.75" customHeight="1"/>
    <row r="1784" ht="15.75" customHeight="1"/>
    <row r="1785" ht="15.75" customHeight="1"/>
    <row r="1786" ht="15.75" customHeight="1"/>
    <row r="1787" ht="15.75" customHeight="1"/>
    <row r="1788" ht="15.75" customHeight="1"/>
    <row r="1789" ht="15.75" customHeight="1"/>
    <row r="1790" ht="15.75" customHeight="1"/>
    <row r="1791" ht="15.75" customHeight="1"/>
    <row r="1792" ht="15.75" customHeight="1"/>
    <row r="1793" ht="15.75" customHeight="1"/>
    <row r="1794" ht="15.75" customHeight="1"/>
    <row r="1795" ht="15.75" customHeight="1"/>
    <row r="1796" ht="15.75" customHeight="1"/>
    <row r="1797" ht="15.75" customHeight="1"/>
    <row r="1798" ht="15.75" customHeight="1"/>
    <row r="1799" ht="15.75" customHeight="1"/>
    <row r="1800" ht="15.75" customHeight="1"/>
    <row r="1801" ht="15.75" customHeight="1"/>
    <row r="1802" ht="15.75" customHeight="1"/>
    <row r="1803" ht="15.75" customHeight="1"/>
    <row r="1804" ht="15.75" customHeight="1"/>
    <row r="1805" ht="15.75" customHeight="1"/>
    <row r="1806" ht="15.75" customHeight="1"/>
    <row r="1807" ht="15.75" customHeight="1"/>
    <row r="1808" ht="15.75" customHeight="1"/>
    <row r="1809" ht="15.75" customHeight="1"/>
    <row r="1810" ht="15.75" customHeight="1"/>
    <row r="1811" ht="15.75" customHeight="1"/>
    <row r="1812" ht="15.75" customHeight="1"/>
    <row r="1813" ht="15.75" customHeight="1"/>
    <row r="1814" ht="15.75" customHeight="1"/>
    <row r="1815" ht="15.75" customHeight="1"/>
    <row r="1816" ht="15.75" customHeight="1"/>
    <row r="1817" ht="15.75" customHeight="1"/>
    <row r="1818" ht="15.75" customHeight="1"/>
    <row r="1819" ht="15.75" customHeight="1"/>
    <row r="1820" ht="15.75" customHeight="1"/>
    <row r="1821" ht="15.75" customHeight="1"/>
    <row r="1822" ht="15.75" customHeight="1"/>
    <row r="1823" ht="15.75" customHeight="1"/>
    <row r="1824" ht="15.75" customHeight="1"/>
    <row r="1825" ht="15.75" customHeight="1"/>
    <row r="1826" ht="15.75" customHeight="1"/>
    <row r="1827" ht="15.75" customHeight="1"/>
    <row r="1828" ht="15.75" customHeight="1"/>
    <row r="1829" ht="15.75" customHeight="1"/>
    <row r="1830" ht="15.75" customHeight="1"/>
    <row r="1831" ht="15.75" customHeight="1"/>
    <row r="1832" ht="15.75" customHeight="1"/>
    <row r="1833" ht="15.75" customHeight="1"/>
    <row r="1834" ht="15.75" customHeight="1"/>
    <row r="1835" ht="15.75" customHeight="1"/>
    <row r="1836" ht="15.75" customHeight="1"/>
    <row r="1837" ht="15.75" customHeight="1"/>
    <row r="1838" ht="15.75" customHeight="1"/>
    <row r="1839" ht="15.75" customHeight="1"/>
    <row r="1840" ht="15.75" customHeight="1"/>
    <row r="1841" ht="15.75" customHeight="1"/>
    <row r="1842" ht="15.75" customHeight="1"/>
    <row r="1843" ht="15.75" customHeight="1"/>
    <row r="1844" ht="15.75" customHeight="1"/>
    <row r="1845" ht="15.75" customHeight="1"/>
    <row r="1846" ht="15.75" customHeight="1"/>
    <row r="1847" ht="15.75" customHeight="1"/>
    <row r="1848" ht="15.75" customHeight="1"/>
    <row r="1849" ht="15.75" customHeight="1"/>
    <row r="1850" ht="15.75" customHeight="1"/>
    <row r="1851" ht="15.75" customHeight="1"/>
    <row r="1852" ht="15.75" customHeight="1"/>
    <row r="1853" ht="15.75" customHeight="1"/>
    <row r="1854" ht="15.75" customHeight="1"/>
    <row r="1855" ht="15.75" customHeight="1"/>
    <row r="1856" ht="15.75" customHeight="1"/>
    <row r="1857" ht="15.75" customHeight="1"/>
    <row r="1858" ht="15.75" customHeight="1"/>
    <row r="1859" ht="15.75" customHeight="1"/>
    <row r="1860" ht="15.75" customHeight="1"/>
    <row r="1861" ht="15.75" customHeight="1"/>
    <row r="1862" ht="15.75" customHeight="1"/>
    <row r="1863" ht="15.75" customHeight="1"/>
    <row r="1864" ht="15.75" customHeight="1"/>
    <row r="1865" ht="15.75" customHeight="1"/>
    <row r="1866" ht="15.75" customHeight="1"/>
    <row r="1867" ht="15.75" customHeight="1"/>
    <row r="1868" ht="15.75" customHeight="1"/>
    <row r="1869" ht="15.75" customHeight="1"/>
    <row r="1870" ht="15.75" customHeight="1"/>
    <row r="1871" ht="15.75" customHeight="1"/>
    <row r="1872" ht="15.75" customHeight="1"/>
    <row r="1873" ht="15.75" customHeight="1"/>
    <row r="1874" ht="15.75" customHeight="1"/>
    <row r="1875" ht="15.75" customHeight="1"/>
    <row r="1876" ht="15.75" customHeight="1"/>
    <row r="1877" ht="15.75" customHeight="1"/>
    <row r="1878" ht="15.75" customHeight="1"/>
    <row r="1879" ht="15.75" customHeight="1"/>
    <row r="1880" ht="15.75" customHeight="1"/>
    <row r="1881" ht="15.75" customHeight="1"/>
    <row r="1882" ht="15.75" customHeight="1"/>
    <row r="1883" ht="15.75" customHeight="1"/>
    <row r="1884" ht="15.75" customHeight="1"/>
    <row r="1885" ht="15.75" customHeight="1"/>
    <row r="1886" ht="15.75" customHeight="1"/>
    <row r="1887" ht="15.75" customHeight="1"/>
    <row r="1888" ht="15.75" customHeight="1"/>
    <row r="1889" ht="15.75" customHeight="1"/>
    <row r="1890" ht="15.75" customHeight="1"/>
    <row r="1891" ht="15.75" customHeight="1"/>
    <row r="1892" ht="15.75" customHeight="1"/>
    <row r="1893" ht="15.75" customHeight="1"/>
    <row r="1894" ht="15.75" customHeight="1"/>
    <row r="1895" ht="15.75" customHeight="1"/>
    <row r="1896" ht="15.75" customHeight="1"/>
    <row r="1897" ht="15.75" customHeight="1"/>
    <row r="1898" ht="15.75" customHeight="1"/>
    <row r="1899" ht="15.75" customHeight="1"/>
    <row r="1900" ht="15.75" customHeight="1"/>
    <row r="1901" ht="15.75" customHeight="1"/>
    <row r="1902" ht="15.75" customHeight="1"/>
    <row r="1903" ht="15.75" customHeight="1"/>
    <row r="1904" ht="15.75" customHeight="1"/>
    <row r="1905" ht="15.75" customHeight="1"/>
    <row r="1906" ht="15.75" customHeight="1"/>
    <row r="1907" ht="15.75" customHeight="1"/>
    <row r="1908" ht="15.75" customHeight="1"/>
    <row r="1909" ht="15.75" customHeight="1"/>
    <row r="1910" ht="15.75" customHeight="1"/>
    <row r="1911" ht="15.75" customHeight="1"/>
    <row r="1912" ht="15.75" customHeight="1"/>
    <row r="1913" ht="15.75" customHeight="1"/>
    <row r="1914" ht="15.75" customHeight="1"/>
    <row r="1915" ht="15.75" customHeight="1"/>
    <row r="1916" ht="15.75" customHeight="1"/>
    <row r="1917" ht="15.75" customHeight="1"/>
    <row r="1918" ht="15.75" customHeight="1"/>
    <row r="1919" ht="15.75" customHeight="1"/>
    <row r="1920" ht="15.75" customHeight="1"/>
    <row r="1921" ht="15.75" customHeight="1"/>
    <row r="1922" ht="15.75" customHeight="1"/>
    <row r="1923" ht="15.75" customHeight="1"/>
    <row r="1924" ht="15.75" customHeight="1"/>
    <row r="1925" ht="15.75" customHeight="1"/>
    <row r="1926" ht="15.75" customHeight="1"/>
    <row r="1927" ht="15.75" customHeight="1"/>
    <row r="1928" ht="15.75" customHeight="1"/>
    <row r="1929" ht="15.75" customHeight="1"/>
    <row r="1930" ht="15.75" customHeight="1"/>
    <row r="1931" ht="15.75" customHeight="1"/>
    <row r="1932" ht="15.75" customHeight="1"/>
    <row r="1933" ht="15.75" customHeight="1"/>
    <row r="1934" ht="15.75" customHeight="1"/>
    <row r="1935" ht="15.75" customHeight="1"/>
    <row r="1936" ht="15.75" customHeight="1"/>
    <row r="1937" ht="15.75" customHeight="1"/>
    <row r="1938" ht="15.75" customHeight="1"/>
    <row r="1939" ht="15.75" customHeight="1"/>
    <row r="1940" ht="15.75" customHeight="1"/>
    <row r="1941" ht="15.75" customHeight="1"/>
    <row r="1942" ht="15.75" customHeight="1"/>
    <row r="1943" ht="15.75" customHeight="1"/>
    <row r="1944" ht="15.75" customHeight="1"/>
    <row r="1945" ht="15.75" customHeight="1"/>
    <row r="1946" ht="15.75" customHeight="1"/>
    <row r="1947" ht="15.75" customHeight="1"/>
    <row r="1948" ht="15.75" customHeight="1"/>
    <row r="1949" ht="15.75" customHeight="1"/>
    <row r="1950" ht="15.75" customHeight="1"/>
    <row r="1951" ht="15.75" customHeight="1"/>
    <row r="1952" ht="15.75" customHeight="1"/>
    <row r="1953" ht="15.75" customHeight="1"/>
    <row r="1954" ht="15.75" customHeight="1"/>
    <row r="1955" ht="15.75" customHeight="1"/>
    <row r="1956" ht="15.75" customHeight="1"/>
    <row r="1957" ht="15.75" customHeight="1"/>
    <row r="1958" ht="15.75" customHeight="1"/>
    <row r="1959" ht="15.75" customHeight="1"/>
    <row r="1960" ht="15.75" customHeight="1"/>
    <row r="1961" ht="15.75" customHeight="1"/>
    <row r="1962" ht="15.75" customHeight="1"/>
    <row r="1963" ht="15.75" customHeight="1"/>
    <row r="1964" ht="15.75" customHeight="1"/>
    <row r="1965" ht="15.75" customHeight="1"/>
    <row r="1966" ht="15.75" customHeight="1"/>
    <row r="1967" ht="15.75" customHeight="1"/>
    <row r="1968" ht="15.75" customHeight="1"/>
    <row r="1969" ht="15.75" customHeight="1"/>
    <row r="1970" ht="15.75" customHeight="1"/>
    <row r="1971" ht="15.75" customHeight="1"/>
    <row r="1972" ht="15.75" customHeight="1"/>
    <row r="1973" ht="15.75" customHeight="1"/>
    <row r="1974" ht="15.75" customHeight="1"/>
    <row r="1975" ht="15.75" customHeight="1"/>
    <row r="1976" ht="15.75" customHeight="1"/>
    <row r="1977" ht="15.75" customHeight="1"/>
    <row r="1978" ht="15.75" customHeight="1"/>
    <row r="1979" ht="15.75" customHeight="1"/>
    <row r="1980" ht="15.75" customHeight="1"/>
    <row r="1981" ht="15.75" customHeight="1"/>
    <row r="1982" ht="15.75" customHeight="1"/>
    <row r="1983" ht="15.75" customHeight="1"/>
    <row r="1984" ht="15.75" customHeight="1"/>
    <row r="1985" ht="15.75" customHeight="1"/>
    <row r="1986" ht="15.75" customHeight="1"/>
    <row r="1987" ht="15.75" customHeight="1"/>
    <row r="1988" ht="15.75" customHeight="1"/>
    <row r="1989" ht="15.75" customHeight="1"/>
    <row r="1990" ht="15.75" customHeight="1"/>
    <row r="1991" ht="15.75" customHeight="1"/>
    <row r="1992" ht="15.75" customHeight="1"/>
    <row r="1993" ht="15.75" customHeight="1"/>
    <row r="1994" ht="15.75" customHeight="1"/>
  </sheetData>
  <mergeCells count="1">
    <mergeCell ref="A32:E32"/>
  </mergeCells>
  <printOptions horizontalCentered="1"/>
  <pageMargins left="0.748031496062992" right="0.748031496062992" top="0.78740157480315" bottom="0.590551181102362" header="1.37795275590551" footer="0.511811023622047"/>
  <pageSetup paperSize="9" orientation="landscape" blackAndWhite="1" useFirstPageNumber="1"/>
  <headerFooter scaleWithDoc="0">
    <oddHeader>&amp;R&amp;"宋体,常规"&amp;10第&amp;"Arial Narrow,常规"&amp;P&amp;"宋体,常规"页，共&amp;"Arial Narrow,常规"&amp;N&amp;"宋体,常规"页</oddHeader>
  </headerFooter>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60"/>
  <sheetViews>
    <sheetView workbookViewId="0">
      <selection activeCell="A4" sqref="A4:G4"/>
    </sheetView>
  </sheetViews>
  <sheetFormatPr defaultColWidth="9" defaultRowHeight="12.75"/>
  <cols>
    <col min="1" max="1" width="8.125" style="592" customWidth="1"/>
    <col min="2" max="2" width="10.125" style="592" customWidth="1"/>
    <col min="3" max="3" width="16.375" style="592" customWidth="1"/>
    <col min="4" max="4" width="17.625" style="592" customWidth="1"/>
    <col min="5" max="5" width="21.625" style="592" customWidth="1"/>
    <col min="6" max="6" width="26.625" style="592" customWidth="1"/>
    <col min="7" max="16384" width="9" style="592"/>
  </cols>
  <sheetData>
    <row r="1" ht="20.25" spans="1:7">
      <c r="A1" s="597" t="s">
        <v>204</v>
      </c>
      <c r="B1" s="597"/>
      <c r="C1" s="597"/>
      <c r="D1" s="597"/>
      <c r="E1" s="597"/>
      <c r="F1" s="597"/>
      <c r="G1" s="597"/>
    </row>
    <row r="2" ht="13.5" spans="1:10">
      <c r="A2" s="598"/>
      <c r="B2" s="598"/>
      <c r="C2" s="598"/>
      <c r="D2" s="598"/>
      <c r="E2" s="598"/>
      <c r="F2" s="598"/>
      <c r="G2" s="598"/>
      <c r="H2" s="594"/>
      <c r="I2" s="594"/>
      <c r="J2" s="594"/>
    </row>
    <row r="3" s="596" customFormat="1" ht="31.5" customHeight="1" spans="1:10">
      <c r="A3" s="599" t="s">
        <v>205</v>
      </c>
      <c r="B3" s="18"/>
      <c r="C3" s="18"/>
      <c r="D3" s="18"/>
      <c r="E3" s="18"/>
      <c r="F3" s="18"/>
      <c r="G3" s="18"/>
      <c r="H3" s="18"/>
      <c r="I3" s="18"/>
      <c r="J3" s="18"/>
    </row>
    <row r="4" s="596" customFormat="1" ht="52.5" customHeight="1" spans="1:10">
      <c r="A4" s="600" t="s">
        <v>206</v>
      </c>
      <c r="B4" s="600"/>
      <c r="C4" s="600"/>
      <c r="D4" s="600"/>
      <c r="E4" s="600"/>
      <c r="F4" s="600"/>
      <c r="G4" s="600"/>
      <c r="H4" s="18"/>
      <c r="I4" s="18"/>
      <c r="J4" s="18"/>
    </row>
    <row r="5" ht="13.5" spans="1:10">
      <c r="A5" s="601" t="s">
        <v>207</v>
      </c>
      <c r="B5" s="602"/>
      <c r="C5" s="602"/>
      <c r="D5" s="602"/>
      <c r="E5" s="602"/>
      <c r="F5" s="602"/>
      <c r="G5" s="602"/>
      <c r="H5" s="594"/>
      <c r="I5" s="594"/>
      <c r="J5" s="594"/>
    </row>
    <row r="6" ht="13.5" spans="1:10">
      <c r="A6" s="603" t="s">
        <v>208</v>
      </c>
      <c r="B6" s="603" t="s">
        <v>209</v>
      </c>
      <c r="C6" s="603" t="s">
        <v>210</v>
      </c>
      <c r="D6" s="603" t="s">
        <v>211</v>
      </c>
      <c r="E6" s="603" t="s">
        <v>212</v>
      </c>
      <c r="F6" s="603" t="s">
        <v>213</v>
      </c>
      <c r="G6" s="603"/>
      <c r="H6" s="594"/>
      <c r="I6" s="594"/>
      <c r="J6" s="594"/>
    </row>
    <row r="7" ht="13.5" spans="1:10">
      <c r="A7" s="603">
        <v>1</v>
      </c>
      <c r="B7" s="604"/>
      <c r="C7" s="604"/>
      <c r="D7" s="604"/>
      <c r="E7" s="604"/>
      <c r="F7" s="603"/>
      <c r="G7" s="603"/>
      <c r="H7" s="594"/>
      <c r="I7" s="594"/>
      <c r="J7" s="594"/>
    </row>
    <row r="8" ht="13.5" spans="1:10">
      <c r="A8" s="603">
        <v>2</v>
      </c>
      <c r="B8" s="604"/>
      <c r="C8" s="604"/>
      <c r="D8" s="604"/>
      <c r="E8" s="604"/>
      <c r="F8" s="603"/>
      <c r="G8" s="603"/>
      <c r="H8" s="594"/>
      <c r="I8" s="594"/>
      <c r="J8" s="594"/>
    </row>
    <row r="9" ht="13.5" spans="1:10">
      <c r="A9" s="603">
        <v>3</v>
      </c>
      <c r="B9" s="604"/>
      <c r="C9" s="604"/>
      <c r="D9" s="604"/>
      <c r="E9" s="604"/>
      <c r="F9" s="603"/>
      <c r="G9" s="603"/>
      <c r="H9" s="594"/>
      <c r="I9" s="594"/>
      <c r="J9" s="594"/>
    </row>
    <row r="10" ht="13.5" spans="1:10">
      <c r="A10" s="603">
        <v>4</v>
      </c>
      <c r="B10" s="604"/>
      <c r="C10" s="604"/>
      <c r="D10" s="604"/>
      <c r="E10" s="604"/>
      <c r="F10" s="603"/>
      <c r="G10" s="603"/>
      <c r="H10" s="594"/>
      <c r="I10" s="594"/>
      <c r="J10" s="594"/>
    </row>
    <row r="11" ht="13.5" spans="1:10">
      <c r="A11" s="605"/>
      <c r="B11" s="606"/>
      <c r="C11" s="606"/>
      <c r="D11" s="606"/>
      <c r="E11" s="606"/>
      <c r="F11" s="594"/>
      <c r="G11" s="594"/>
      <c r="H11" s="594"/>
      <c r="I11" s="594"/>
      <c r="J11" s="594"/>
    </row>
    <row r="12" ht="16.5" customHeight="1" spans="1:10">
      <c r="A12" s="601" t="s">
        <v>214</v>
      </c>
      <c r="B12" s="602"/>
      <c r="C12" s="602"/>
      <c r="D12" s="602"/>
      <c r="E12" s="602"/>
      <c r="F12" s="602"/>
      <c r="G12" s="602"/>
      <c r="H12" s="594"/>
      <c r="I12" s="594"/>
      <c r="J12" s="594"/>
    </row>
    <row r="13" ht="13.5" spans="1:10">
      <c r="A13" s="603" t="s">
        <v>208</v>
      </c>
      <c r="B13" s="603" t="s">
        <v>215</v>
      </c>
      <c r="C13" s="603" t="s">
        <v>216</v>
      </c>
      <c r="D13" s="603" t="s">
        <v>217</v>
      </c>
      <c r="E13" s="603" t="s">
        <v>212</v>
      </c>
      <c r="F13" s="603" t="s">
        <v>213</v>
      </c>
      <c r="G13" s="607"/>
      <c r="H13" s="594"/>
      <c r="I13" s="594"/>
      <c r="J13" s="594"/>
    </row>
    <row r="14" ht="13.5" spans="1:10">
      <c r="A14" s="603">
        <v>1</v>
      </c>
      <c r="B14" s="604"/>
      <c r="C14" s="604"/>
      <c r="D14" s="604"/>
      <c r="E14" s="604"/>
      <c r="F14" s="604"/>
      <c r="G14" s="607"/>
      <c r="H14" s="594"/>
      <c r="I14" s="594"/>
      <c r="J14" s="594"/>
    </row>
    <row r="15" ht="13.5" spans="1:10">
      <c r="A15" s="603">
        <v>2</v>
      </c>
      <c r="B15" s="604"/>
      <c r="C15" s="604"/>
      <c r="D15" s="604"/>
      <c r="E15" s="604"/>
      <c r="F15" s="604"/>
      <c r="G15" s="607"/>
      <c r="H15" s="594"/>
      <c r="I15" s="594"/>
      <c r="J15" s="594"/>
    </row>
    <row r="16" ht="13.5" spans="1:10">
      <c r="A16" s="603">
        <v>3</v>
      </c>
      <c r="B16" s="604"/>
      <c r="C16" s="604"/>
      <c r="D16" s="604"/>
      <c r="E16" s="604"/>
      <c r="F16" s="604"/>
      <c r="G16" s="607"/>
      <c r="H16" s="594"/>
      <c r="I16" s="594"/>
      <c r="J16" s="594"/>
    </row>
    <row r="17" ht="13.5" spans="1:10">
      <c r="A17" s="603">
        <v>4</v>
      </c>
      <c r="B17" s="604"/>
      <c r="C17" s="604"/>
      <c r="D17" s="604"/>
      <c r="E17" s="604"/>
      <c r="F17" s="604"/>
      <c r="G17" s="607"/>
      <c r="H17" s="594"/>
      <c r="I17" s="594"/>
      <c r="J17" s="594"/>
    </row>
    <row r="18" ht="13.5" spans="1:10">
      <c r="A18" s="605"/>
      <c r="B18" s="606"/>
      <c r="C18" s="606"/>
      <c r="D18" s="606"/>
      <c r="E18" s="606"/>
      <c r="F18" s="606"/>
      <c r="G18" s="594"/>
      <c r="H18" s="594"/>
      <c r="I18" s="594"/>
      <c r="J18" s="594"/>
    </row>
    <row r="19" ht="13.5" spans="1:10">
      <c r="A19" s="601" t="s">
        <v>218</v>
      </c>
      <c r="B19" s="594"/>
      <c r="C19" s="594"/>
      <c r="D19" s="594"/>
      <c r="E19" s="594"/>
      <c r="F19" s="594"/>
      <c r="G19" s="594"/>
      <c r="H19" s="594"/>
      <c r="I19" s="594"/>
      <c r="J19" s="594"/>
    </row>
    <row r="20" ht="13.5" spans="1:10">
      <c r="A20" s="603" t="s">
        <v>208</v>
      </c>
      <c r="B20" s="603" t="s">
        <v>219</v>
      </c>
      <c r="C20" s="603" t="s">
        <v>220</v>
      </c>
      <c r="D20" s="603" t="s">
        <v>221</v>
      </c>
      <c r="E20" s="603" t="s">
        <v>212</v>
      </c>
      <c r="F20" s="603" t="s">
        <v>213</v>
      </c>
      <c r="G20" s="607"/>
      <c r="H20" s="594"/>
      <c r="I20" s="594"/>
      <c r="J20" s="594"/>
    </row>
    <row r="21" ht="13.5" spans="1:10">
      <c r="A21" s="603">
        <v>1</v>
      </c>
      <c r="B21" s="604"/>
      <c r="C21" s="604"/>
      <c r="D21" s="604"/>
      <c r="E21" s="604"/>
      <c r="F21" s="604"/>
      <c r="G21" s="607"/>
      <c r="H21" s="594"/>
      <c r="I21" s="594"/>
      <c r="J21" s="594"/>
    </row>
    <row r="22" ht="13.5" spans="1:10">
      <c r="A22" s="603">
        <v>2</v>
      </c>
      <c r="B22" s="604"/>
      <c r="C22" s="604"/>
      <c r="D22" s="604"/>
      <c r="E22" s="604"/>
      <c r="F22" s="604"/>
      <c r="G22" s="607"/>
      <c r="H22" s="594"/>
      <c r="I22" s="594"/>
      <c r="J22" s="594"/>
    </row>
    <row r="23" ht="13.5" spans="1:10">
      <c r="A23" s="603">
        <v>3</v>
      </c>
      <c r="B23" s="604"/>
      <c r="C23" s="604"/>
      <c r="D23" s="604"/>
      <c r="E23" s="604"/>
      <c r="F23" s="604"/>
      <c r="G23" s="607"/>
      <c r="H23" s="594"/>
      <c r="I23" s="594"/>
      <c r="J23" s="594"/>
    </row>
    <row r="24" ht="13.5" spans="1:10">
      <c r="A24" s="603">
        <v>4</v>
      </c>
      <c r="B24" s="604"/>
      <c r="C24" s="604"/>
      <c r="D24" s="604"/>
      <c r="E24" s="604"/>
      <c r="F24" s="604"/>
      <c r="G24" s="607"/>
      <c r="H24" s="594"/>
      <c r="I24" s="594"/>
      <c r="J24" s="594"/>
    </row>
    <row r="25" ht="13.5" spans="1:10">
      <c r="A25" s="605"/>
      <c r="B25" s="606"/>
      <c r="C25" s="606"/>
      <c r="D25" s="606"/>
      <c r="E25" s="606"/>
      <c r="F25" s="606"/>
      <c r="G25" s="594"/>
      <c r="H25" s="594"/>
      <c r="I25" s="594"/>
      <c r="J25" s="594"/>
    </row>
    <row r="26" ht="13.5" spans="1:10">
      <c r="A26" s="601" t="s">
        <v>222</v>
      </c>
      <c r="B26" s="594"/>
      <c r="C26" s="594"/>
      <c r="D26" s="594"/>
      <c r="E26" s="594"/>
      <c r="F26" s="594"/>
      <c r="G26" s="594"/>
      <c r="H26" s="594"/>
      <c r="I26" s="594"/>
      <c r="J26" s="594"/>
    </row>
    <row r="27" ht="13.5" spans="1:10">
      <c r="A27" s="603" t="s">
        <v>208</v>
      </c>
      <c r="B27" s="603" t="s">
        <v>223</v>
      </c>
      <c r="C27" s="603" t="s">
        <v>224</v>
      </c>
      <c r="D27" s="603" t="s">
        <v>225</v>
      </c>
      <c r="E27" s="603" t="s">
        <v>226</v>
      </c>
      <c r="F27" s="603" t="s">
        <v>212</v>
      </c>
      <c r="G27" s="603" t="s">
        <v>213</v>
      </c>
      <c r="H27" s="594"/>
      <c r="I27" s="594"/>
      <c r="J27" s="594"/>
    </row>
    <row r="28" ht="13.5" spans="1:10">
      <c r="A28" s="603">
        <v>1</v>
      </c>
      <c r="B28" s="603"/>
      <c r="C28" s="604"/>
      <c r="D28" s="604"/>
      <c r="E28" s="604"/>
      <c r="F28" s="604"/>
      <c r="G28" s="607"/>
      <c r="H28" s="594"/>
      <c r="I28" s="594"/>
      <c r="J28" s="594"/>
    </row>
    <row r="29" ht="13.5" spans="1:10">
      <c r="A29" s="603">
        <v>2</v>
      </c>
      <c r="B29" s="603"/>
      <c r="C29" s="604"/>
      <c r="D29" s="604"/>
      <c r="E29" s="604"/>
      <c r="F29" s="604"/>
      <c r="G29" s="607"/>
      <c r="H29" s="594"/>
      <c r="I29" s="594"/>
      <c r="J29" s="594"/>
    </row>
    <row r="30" ht="13.5" spans="1:10">
      <c r="A30" s="603">
        <v>3</v>
      </c>
      <c r="B30" s="603"/>
      <c r="C30" s="604"/>
      <c r="D30" s="604"/>
      <c r="E30" s="604"/>
      <c r="F30" s="604"/>
      <c r="G30" s="607"/>
      <c r="H30" s="594"/>
      <c r="I30" s="594"/>
      <c r="J30" s="594"/>
    </row>
    <row r="31" ht="13.5" spans="1:10">
      <c r="A31" s="603">
        <v>4</v>
      </c>
      <c r="B31" s="603"/>
      <c r="C31" s="604"/>
      <c r="D31" s="604"/>
      <c r="E31" s="604"/>
      <c r="F31" s="604"/>
      <c r="G31" s="607"/>
      <c r="H31" s="594"/>
      <c r="I31" s="594"/>
      <c r="J31" s="594"/>
    </row>
    <row r="32" ht="13.5" spans="1:10">
      <c r="A32" s="605"/>
      <c r="B32" s="606"/>
      <c r="C32" s="606"/>
      <c r="D32" s="606"/>
      <c r="E32" s="606"/>
      <c r="F32" s="608"/>
      <c r="G32" s="594"/>
      <c r="H32" s="594"/>
      <c r="I32" s="594"/>
      <c r="J32" s="594"/>
    </row>
    <row r="33" ht="13.5" spans="1:10">
      <c r="A33" s="601" t="s">
        <v>227</v>
      </c>
      <c r="B33" s="594"/>
      <c r="C33" s="594"/>
      <c r="D33" s="594"/>
      <c r="E33" s="594"/>
      <c r="F33" s="594"/>
      <c r="G33" s="594"/>
      <c r="H33" s="594"/>
      <c r="I33" s="594"/>
      <c r="J33" s="594"/>
    </row>
    <row r="34" ht="13.5" spans="1:10">
      <c r="A34" s="603" t="s">
        <v>208</v>
      </c>
      <c r="B34" s="603" t="s">
        <v>223</v>
      </c>
      <c r="C34" s="603" t="s">
        <v>224</v>
      </c>
      <c r="D34" s="603" t="s">
        <v>225</v>
      </c>
      <c r="E34" s="603" t="s">
        <v>226</v>
      </c>
      <c r="F34" s="603" t="s">
        <v>212</v>
      </c>
      <c r="G34" s="603" t="s">
        <v>213</v>
      </c>
      <c r="H34" s="594"/>
      <c r="I34" s="594"/>
      <c r="J34" s="594"/>
    </row>
    <row r="35" ht="13.5" spans="1:10">
      <c r="A35" s="603">
        <v>1</v>
      </c>
      <c r="B35" s="604"/>
      <c r="C35" s="604"/>
      <c r="D35" s="604"/>
      <c r="E35" s="607"/>
      <c r="F35" s="607"/>
      <c r="G35" s="607"/>
      <c r="H35" s="594"/>
      <c r="I35" s="594"/>
      <c r="J35" s="594"/>
    </row>
    <row r="36" ht="13.5" spans="1:10">
      <c r="A36" s="603">
        <v>2</v>
      </c>
      <c r="B36" s="604"/>
      <c r="C36" s="604"/>
      <c r="D36" s="604"/>
      <c r="E36" s="607"/>
      <c r="F36" s="607"/>
      <c r="G36" s="607"/>
      <c r="H36" s="594"/>
      <c r="I36" s="594"/>
      <c r="J36" s="594"/>
    </row>
    <row r="37" ht="13.5" spans="1:10">
      <c r="A37" s="603">
        <v>3</v>
      </c>
      <c r="B37" s="604"/>
      <c r="C37" s="604"/>
      <c r="D37" s="604"/>
      <c r="E37" s="607"/>
      <c r="F37" s="607"/>
      <c r="G37" s="607"/>
      <c r="H37" s="594"/>
      <c r="I37" s="594"/>
      <c r="J37" s="594"/>
    </row>
    <row r="38" ht="13.5" spans="1:10">
      <c r="A38" s="603">
        <v>4</v>
      </c>
      <c r="B38" s="604"/>
      <c r="C38" s="604"/>
      <c r="D38" s="604"/>
      <c r="E38" s="607"/>
      <c r="F38" s="607"/>
      <c r="G38" s="607"/>
      <c r="H38" s="594"/>
      <c r="I38" s="594"/>
      <c r="J38" s="594"/>
    </row>
    <row r="39" ht="95.25" customHeight="1" spans="1:10">
      <c r="A39" s="609" t="s">
        <v>228</v>
      </c>
      <c r="B39" s="610"/>
      <c r="C39" s="610"/>
      <c r="D39" s="610"/>
      <c r="E39" s="610"/>
      <c r="F39" s="610"/>
      <c r="G39" s="611"/>
      <c r="H39" s="594"/>
      <c r="I39" s="594"/>
      <c r="J39" s="594"/>
    </row>
    <row r="40" ht="13.5" spans="1:10">
      <c r="A40" s="594"/>
      <c r="B40" s="594"/>
      <c r="C40" s="594"/>
      <c r="D40" s="594"/>
      <c r="E40" s="594"/>
      <c r="F40" s="594"/>
      <c r="G40" s="594"/>
      <c r="H40" s="594"/>
      <c r="I40" s="594"/>
      <c r="J40" s="594"/>
    </row>
    <row r="41" ht="13.5" spans="1:10">
      <c r="A41" s="594"/>
      <c r="B41" s="594"/>
      <c r="C41" s="594"/>
      <c r="D41" s="594"/>
      <c r="E41" s="594"/>
      <c r="F41" s="594"/>
      <c r="G41" s="594"/>
      <c r="H41" s="594"/>
      <c r="I41" s="594"/>
      <c r="J41" s="594"/>
    </row>
    <row r="42" ht="13.5" spans="1:10">
      <c r="A42" s="594"/>
      <c r="B42" s="594"/>
      <c r="C42" s="594"/>
      <c r="D42" s="594"/>
      <c r="E42" s="594"/>
      <c r="F42" s="594"/>
      <c r="G42" s="594"/>
      <c r="H42" s="594"/>
      <c r="I42" s="594"/>
      <c r="J42" s="594"/>
    </row>
    <row r="43" ht="13.5" spans="1:10">
      <c r="A43" s="594"/>
      <c r="B43" s="594"/>
      <c r="C43" s="594"/>
      <c r="D43" s="594"/>
      <c r="E43" s="594"/>
      <c r="F43" s="594"/>
      <c r="G43" s="594"/>
      <c r="H43" s="594"/>
      <c r="I43" s="594"/>
      <c r="J43" s="594"/>
    </row>
    <row r="44" ht="13.5" spans="1:10">
      <c r="A44" s="594"/>
      <c r="B44" s="594"/>
      <c r="C44" s="594"/>
      <c r="D44" s="594"/>
      <c r="E44" s="594"/>
      <c r="F44" s="594"/>
      <c r="G44" s="594"/>
      <c r="H44" s="594"/>
      <c r="I44" s="594"/>
      <c r="J44" s="594"/>
    </row>
    <row r="45" ht="13.5" spans="1:10">
      <c r="A45" s="594"/>
      <c r="B45" s="594"/>
      <c r="C45" s="594"/>
      <c r="D45" s="594"/>
      <c r="E45" s="594"/>
      <c r="F45" s="594"/>
      <c r="G45" s="594"/>
      <c r="H45" s="594"/>
      <c r="I45" s="594"/>
      <c r="J45" s="594"/>
    </row>
    <row r="46" ht="13.5" spans="1:10">
      <c r="A46" s="594"/>
      <c r="B46" s="594"/>
      <c r="C46" s="594"/>
      <c r="D46" s="594"/>
      <c r="E46" s="594"/>
      <c r="F46" s="594"/>
      <c r="G46" s="594"/>
      <c r="H46" s="594"/>
      <c r="I46" s="594"/>
      <c r="J46" s="594"/>
    </row>
    <row r="47" ht="13.5" spans="1:10">
      <c r="A47" s="594"/>
      <c r="B47" s="594"/>
      <c r="C47" s="594"/>
      <c r="D47" s="594"/>
      <c r="E47" s="594"/>
      <c r="F47" s="594"/>
      <c r="G47" s="594"/>
      <c r="H47" s="594"/>
      <c r="I47" s="594"/>
      <c r="J47" s="594"/>
    </row>
    <row r="48" ht="13.5" spans="1:10">
      <c r="A48" s="594"/>
      <c r="B48" s="594"/>
      <c r="C48" s="594"/>
      <c r="D48" s="594"/>
      <c r="E48" s="594"/>
      <c r="F48" s="594"/>
      <c r="G48" s="594"/>
      <c r="H48" s="594"/>
      <c r="I48" s="594"/>
      <c r="J48" s="594"/>
    </row>
    <row r="49" ht="13.5" spans="1:10">
      <c r="A49" s="594"/>
      <c r="B49" s="594"/>
      <c r="C49" s="594"/>
      <c r="D49" s="594"/>
      <c r="E49" s="594"/>
      <c r="F49" s="594"/>
      <c r="G49" s="594"/>
      <c r="H49" s="594"/>
      <c r="I49" s="594"/>
      <c r="J49" s="594"/>
    </row>
    <row r="50" ht="13.5" spans="1:10">
      <c r="A50" s="594"/>
      <c r="B50" s="594"/>
      <c r="C50" s="594"/>
      <c r="D50" s="594"/>
      <c r="E50" s="594"/>
      <c r="F50" s="594"/>
      <c r="G50" s="594"/>
      <c r="H50" s="594"/>
      <c r="I50" s="594"/>
      <c r="J50" s="594"/>
    </row>
    <row r="51" ht="13.5" spans="1:10">
      <c r="A51" s="594"/>
      <c r="B51" s="594"/>
      <c r="C51" s="594"/>
      <c r="D51" s="594"/>
      <c r="E51" s="594"/>
      <c r="F51" s="594"/>
      <c r="G51" s="594"/>
      <c r="H51" s="594"/>
      <c r="I51" s="594"/>
      <c r="J51" s="594"/>
    </row>
    <row r="52" ht="13.5" spans="1:10">
      <c r="A52" s="594"/>
      <c r="B52" s="594"/>
      <c r="C52" s="594"/>
      <c r="D52" s="594"/>
      <c r="E52" s="594"/>
      <c r="F52" s="594"/>
      <c r="G52" s="594"/>
      <c r="H52" s="594"/>
      <c r="I52" s="594"/>
      <c r="J52" s="594"/>
    </row>
    <row r="53" ht="13.5" spans="1:10">
      <c r="A53" s="594"/>
      <c r="B53" s="594"/>
      <c r="C53" s="594"/>
      <c r="D53" s="594"/>
      <c r="E53" s="594"/>
      <c r="F53" s="594"/>
      <c r="G53" s="594"/>
      <c r="H53" s="594"/>
      <c r="I53" s="594"/>
      <c r="J53" s="594"/>
    </row>
    <row r="54" ht="13.5" spans="1:10">
      <c r="A54" s="594"/>
      <c r="B54" s="594"/>
      <c r="C54" s="594"/>
      <c r="D54" s="594"/>
      <c r="E54" s="594"/>
      <c r="F54" s="594"/>
      <c r="G54" s="594"/>
      <c r="H54" s="594"/>
      <c r="I54" s="594"/>
      <c r="J54" s="594"/>
    </row>
    <row r="55" ht="13.5" spans="1:10">
      <c r="A55" s="594"/>
      <c r="B55" s="594"/>
      <c r="C55" s="594"/>
      <c r="D55" s="594"/>
      <c r="E55" s="594"/>
      <c r="F55" s="594"/>
      <c r="G55" s="594"/>
      <c r="H55" s="594"/>
      <c r="I55" s="594"/>
      <c r="J55" s="594"/>
    </row>
    <row r="56" ht="13.5" spans="1:10">
      <c r="A56" s="594"/>
      <c r="B56" s="594"/>
      <c r="C56" s="594"/>
      <c r="D56" s="594"/>
      <c r="E56" s="594"/>
      <c r="F56" s="594"/>
      <c r="G56" s="594"/>
      <c r="H56" s="594"/>
      <c r="I56" s="594"/>
      <c r="J56" s="594"/>
    </row>
    <row r="57" ht="13.5" spans="1:10">
      <c r="A57" s="594"/>
      <c r="B57" s="594"/>
      <c r="C57" s="594"/>
      <c r="D57" s="594"/>
      <c r="E57" s="594"/>
      <c r="F57" s="594"/>
      <c r="G57" s="594"/>
      <c r="H57" s="594"/>
      <c r="I57" s="594"/>
      <c r="J57" s="594"/>
    </row>
    <row r="58" ht="13.5" spans="1:10">
      <c r="A58" s="594"/>
      <c r="B58" s="594"/>
      <c r="C58" s="594"/>
      <c r="D58" s="594"/>
      <c r="E58" s="594"/>
      <c r="F58" s="594"/>
      <c r="G58" s="594"/>
      <c r="H58" s="594"/>
      <c r="I58" s="594"/>
      <c r="J58" s="594"/>
    </row>
    <row r="59" ht="13.5" spans="1:10">
      <c r="A59" s="594"/>
      <c r="B59" s="594"/>
      <c r="C59" s="594"/>
      <c r="D59" s="594"/>
      <c r="E59" s="594"/>
      <c r="F59" s="594"/>
      <c r="G59" s="594"/>
      <c r="H59" s="594"/>
      <c r="I59" s="594"/>
      <c r="J59" s="594"/>
    </row>
    <row r="60" ht="13.5" spans="1:10">
      <c r="A60" s="594"/>
      <c r="B60" s="594"/>
      <c r="C60" s="594"/>
      <c r="D60" s="594"/>
      <c r="E60" s="594"/>
      <c r="F60" s="594"/>
      <c r="G60" s="594"/>
      <c r="H60" s="594"/>
      <c r="I60" s="594"/>
      <c r="J60" s="594"/>
    </row>
  </sheetData>
  <mergeCells count="8">
    <mergeCell ref="A1:G1"/>
    <mergeCell ref="A4:G4"/>
    <mergeCell ref="F6:G6"/>
    <mergeCell ref="F7:G7"/>
    <mergeCell ref="F8:G8"/>
    <mergeCell ref="F9:G9"/>
    <mergeCell ref="F10:G10"/>
    <mergeCell ref="A39:G39"/>
  </mergeCells>
  <printOptions horizontalCentered="1"/>
  <pageMargins left="0.748031496062992" right="0.748031496062992" top="0.78740157480315" bottom="0.590551181102362" header="1.37795275590551" footer="0.511811023622047"/>
  <pageSetup paperSize="9" orientation="landscape" blackAndWhite="1" useFirstPageNumber="1"/>
  <headerFooter scaleWithDoc="0">
    <oddHeader>&amp;R&amp;"宋体,常规"&amp;10第&amp;"Arial Narrow,常规"&amp;P&amp;"宋体,常规"页，共&amp;"Arial Narrow,常规"&amp;N&amp;"宋体,常规"页</oddHeader>
  </headerFooter>
</worksheet>
</file>

<file path=xl/worksheets/sheet5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indexed="47"/>
    <pageSetUpPr fitToPage="1"/>
  </sheetPr>
  <dimension ref="A1:P31"/>
  <sheetViews>
    <sheetView tabSelected="1" workbookViewId="0">
      <selection activeCell="K10" sqref="K10"/>
    </sheetView>
  </sheetViews>
  <sheetFormatPr defaultColWidth="9" defaultRowHeight="15.75" customHeight="1"/>
  <cols>
    <col min="1" max="1" width="5" style="13" customWidth="1"/>
    <col min="2" max="2" width="14.625" style="13" customWidth="1"/>
    <col min="3" max="3" width="11.375" style="13" customWidth="1"/>
    <col min="4" max="4" width="35.25" style="13" customWidth="1"/>
    <col min="5" max="5" width="15.5" style="13" customWidth="1"/>
    <col min="6" max="6" width="5.625" style="13" customWidth="1"/>
    <col min="7" max="7" width="7.375" style="13" customWidth="1"/>
    <col min="8" max="8" width="6.875" style="13" customWidth="1"/>
    <col min="9" max="9" width="6.375" style="13" customWidth="1"/>
    <col min="10" max="10" width="8" style="13" customWidth="1"/>
    <col min="11" max="11" width="12.025" style="13" customWidth="1"/>
    <col min="12" max="13" width="9" style="13"/>
    <col min="14" max="14" width="11.5" style="13" customWidth="1"/>
    <col min="15" max="16384" width="9" style="13"/>
  </cols>
  <sheetData>
    <row r="1" s="237" customFormat="1" ht="25.5" customHeight="1" spans="1:11">
      <c r="A1" s="241" t="s">
        <v>790</v>
      </c>
      <c r="B1" s="209"/>
      <c r="C1" s="209"/>
      <c r="D1" s="209"/>
      <c r="E1" s="209"/>
      <c r="F1" s="209"/>
      <c r="G1" s="209"/>
      <c r="H1" s="209"/>
      <c r="I1" s="209"/>
      <c r="J1" s="209"/>
      <c r="K1" s="209"/>
    </row>
    <row r="2" s="238" customFormat="1" customHeight="1" spans="1:16">
      <c r="A2" s="242" t="s">
        <v>360</v>
      </c>
      <c r="B2" s="242"/>
      <c r="C2" s="242"/>
      <c r="D2" s="242"/>
      <c r="E2" s="242"/>
      <c r="F2" s="242"/>
      <c r="G2" s="242"/>
      <c r="H2" s="242"/>
      <c r="I2" s="242"/>
      <c r="J2" s="242"/>
      <c r="K2" s="242"/>
      <c r="L2" s="242"/>
      <c r="M2" s="242"/>
      <c r="N2" s="242"/>
      <c r="O2" s="242"/>
      <c r="P2" s="242"/>
    </row>
    <row r="3" s="239" customFormat="1" ht="42" customHeight="1" spans="1:16">
      <c r="A3" s="243" t="s">
        <v>361</v>
      </c>
      <c r="B3" s="243" t="s">
        <v>791</v>
      </c>
      <c r="C3" s="243" t="s">
        <v>792</v>
      </c>
      <c r="D3" s="243" t="s">
        <v>793</v>
      </c>
      <c r="E3" s="243" t="s">
        <v>794</v>
      </c>
      <c r="F3" s="244" t="s">
        <v>795</v>
      </c>
      <c r="G3" s="243" t="s">
        <v>796</v>
      </c>
      <c r="H3" s="243" t="s">
        <v>797</v>
      </c>
      <c r="I3" s="244" t="s">
        <v>798</v>
      </c>
      <c r="J3" s="244" t="s">
        <v>799</v>
      </c>
      <c r="K3" s="243" t="s">
        <v>800</v>
      </c>
      <c r="L3" s="243" t="s">
        <v>801</v>
      </c>
      <c r="M3" s="243" t="s">
        <v>802</v>
      </c>
      <c r="N3" s="255" t="s">
        <v>803</v>
      </c>
      <c r="O3" s="243" t="s">
        <v>804</v>
      </c>
      <c r="P3" s="256" t="s">
        <v>805</v>
      </c>
    </row>
    <row r="4" s="239" customFormat="1" ht="35" customHeight="1" spans="1:16">
      <c r="A4" s="245">
        <v>1</v>
      </c>
      <c r="B4" s="246" t="s">
        <v>806</v>
      </c>
      <c r="C4" s="243" t="s">
        <v>2</v>
      </c>
      <c r="D4" s="243" t="s">
        <v>807</v>
      </c>
      <c r="E4" s="243" t="s">
        <v>808</v>
      </c>
      <c r="F4" s="243" t="s">
        <v>809</v>
      </c>
      <c r="G4" s="243" t="s">
        <v>810</v>
      </c>
      <c r="H4" s="245" t="s">
        <v>811</v>
      </c>
      <c r="I4" s="248" t="s">
        <v>812</v>
      </c>
      <c r="J4" s="257">
        <v>133.7</v>
      </c>
      <c r="K4" s="258">
        <v>815570</v>
      </c>
      <c r="L4" s="259" t="s">
        <v>813</v>
      </c>
      <c r="M4" s="259">
        <v>815570</v>
      </c>
      <c r="N4" s="259">
        <v>244671</v>
      </c>
      <c r="O4" s="259">
        <v>10000</v>
      </c>
      <c r="P4" s="259" t="s">
        <v>814</v>
      </c>
    </row>
    <row r="5" s="239" customFormat="1" ht="35" customHeight="1" spans="1:16">
      <c r="A5" s="245">
        <v>2</v>
      </c>
      <c r="B5" s="247" t="s">
        <v>815</v>
      </c>
      <c r="C5" s="243" t="s">
        <v>2</v>
      </c>
      <c r="D5" s="243" t="s">
        <v>816</v>
      </c>
      <c r="E5" s="243" t="s">
        <v>817</v>
      </c>
      <c r="F5" s="243" t="s">
        <v>809</v>
      </c>
      <c r="G5" s="243" t="s">
        <v>810</v>
      </c>
      <c r="H5" s="245" t="s">
        <v>818</v>
      </c>
      <c r="I5" s="248" t="s">
        <v>812</v>
      </c>
      <c r="J5" s="257">
        <v>133.7</v>
      </c>
      <c r="K5" s="258">
        <v>815570</v>
      </c>
      <c r="L5" s="259" t="s">
        <v>813</v>
      </c>
      <c r="M5" s="259">
        <v>815570</v>
      </c>
      <c r="N5" s="259">
        <v>244671</v>
      </c>
      <c r="O5" s="259">
        <v>10000</v>
      </c>
      <c r="P5" s="259" t="s">
        <v>814</v>
      </c>
    </row>
    <row r="6" s="239" customFormat="1" ht="35" customHeight="1" spans="1:16">
      <c r="A6" s="245">
        <v>3</v>
      </c>
      <c r="B6" s="247" t="s">
        <v>819</v>
      </c>
      <c r="C6" s="243" t="s">
        <v>2</v>
      </c>
      <c r="D6" s="243" t="s">
        <v>820</v>
      </c>
      <c r="E6" s="243" t="s">
        <v>821</v>
      </c>
      <c r="F6" s="243" t="s">
        <v>809</v>
      </c>
      <c r="G6" s="243" t="s">
        <v>810</v>
      </c>
      <c r="H6" s="245" t="s">
        <v>822</v>
      </c>
      <c r="I6" s="248" t="s">
        <v>812</v>
      </c>
      <c r="J6" s="257">
        <v>133.74</v>
      </c>
      <c r="K6" s="258">
        <v>815810</v>
      </c>
      <c r="L6" s="259" t="s">
        <v>813</v>
      </c>
      <c r="M6" s="259">
        <v>815810</v>
      </c>
      <c r="N6" s="259">
        <v>244743</v>
      </c>
      <c r="O6" s="259">
        <v>10000</v>
      </c>
      <c r="P6" s="259" t="s">
        <v>814</v>
      </c>
    </row>
    <row r="7" s="239" customFormat="1" ht="35" customHeight="1" spans="1:16">
      <c r="A7" s="245">
        <v>4</v>
      </c>
      <c r="B7" s="247" t="s">
        <v>823</v>
      </c>
      <c r="C7" s="243" t="s">
        <v>2</v>
      </c>
      <c r="D7" s="243" t="s">
        <v>824</v>
      </c>
      <c r="E7" s="243" t="s">
        <v>825</v>
      </c>
      <c r="F7" s="243" t="s">
        <v>809</v>
      </c>
      <c r="G7" s="243" t="s">
        <v>826</v>
      </c>
      <c r="H7" s="245" t="s">
        <v>822</v>
      </c>
      <c r="I7" s="248" t="s">
        <v>812</v>
      </c>
      <c r="J7" s="257">
        <v>149.98</v>
      </c>
      <c r="K7" s="258">
        <v>914880</v>
      </c>
      <c r="L7" s="259" t="s">
        <v>813</v>
      </c>
      <c r="M7" s="259">
        <v>914880</v>
      </c>
      <c r="N7" s="259">
        <v>274464</v>
      </c>
      <c r="O7" s="259">
        <v>10000</v>
      </c>
      <c r="P7" s="259" t="s">
        <v>814</v>
      </c>
    </row>
    <row r="8" s="239" customFormat="1" ht="35" customHeight="1" spans="1:16">
      <c r="A8" s="245">
        <v>5</v>
      </c>
      <c r="B8" s="247" t="s">
        <v>827</v>
      </c>
      <c r="C8" s="243" t="s">
        <v>2</v>
      </c>
      <c r="D8" s="243" t="s">
        <v>828</v>
      </c>
      <c r="E8" s="243" t="s">
        <v>829</v>
      </c>
      <c r="F8" s="243" t="s">
        <v>809</v>
      </c>
      <c r="G8" s="243" t="s">
        <v>826</v>
      </c>
      <c r="H8" s="245" t="s">
        <v>830</v>
      </c>
      <c r="I8" s="248" t="s">
        <v>812</v>
      </c>
      <c r="J8" s="257">
        <v>146.68</v>
      </c>
      <c r="K8" s="258">
        <v>852210</v>
      </c>
      <c r="L8" s="259" t="s">
        <v>813</v>
      </c>
      <c r="M8" s="259">
        <v>852210</v>
      </c>
      <c r="N8" s="259">
        <v>255663</v>
      </c>
      <c r="O8" s="259">
        <v>10000</v>
      </c>
      <c r="P8" s="259" t="s">
        <v>814</v>
      </c>
    </row>
    <row r="9" s="239" customFormat="1" ht="35" customHeight="1" spans="1:16">
      <c r="A9" s="245">
        <v>6</v>
      </c>
      <c r="B9" s="247" t="s">
        <v>831</v>
      </c>
      <c r="C9" s="243" t="s">
        <v>2</v>
      </c>
      <c r="D9" s="243" t="s">
        <v>832</v>
      </c>
      <c r="E9" s="243" t="s">
        <v>833</v>
      </c>
      <c r="F9" s="243" t="s">
        <v>809</v>
      </c>
      <c r="G9" s="243" t="s">
        <v>826</v>
      </c>
      <c r="H9" s="245" t="s">
        <v>830</v>
      </c>
      <c r="I9" s="248" t="s">
        <v>812</v>
      </c>
      <c r="J9" s="257">
        <v>147.39</v>
      </c>
      <c r="K9" s="258">
        <v>856340</v>
      </c>
      <c r="L9" s="259" t="s">
        <v>813</v>
      </c>
      <c r="M9" s="259">
        <v>856340</v>
      </c>
      <c r="N9" s="259">
        <v>256902</v>
      </c>
      <c r="O9" s="259">
        <v>10000</v>
      </c>
      <c r="P9" s="259" t="s">
        <v>814</v>
      </c>
    </row>
    <row r="10" s="239" customFormat="1" ht="35" customHeight="1" spans="1:16">
      <c r="A10" s="245">
        <v>7</v>
      </c>
      <c r="B10" s="247" t="s">
        <v>834</v>
      </c>
      <c r="C10" s="243" t="s">
        <v>2</v>
      </c>
      <c r="D10" s="243" t="s">
        <v>835</v>
      </c>
      <c r="E10" s="243" t="s">
        <v>836</v>
      </c>
      <c r="F10" s="243" t="s">
        <v>809</v>
      </c>
      <c r="G10" s="243" t="s">
        <v>826</v>
      </c>
      <c r="H10" s="245" t="s">
        <v>837</v>
      </c>
      <c r="I10" s="248" t="s">
        <v>812</v>
      </c>
      <c r="J10" s="257">
        <v>147.39</v>
      </c>
      <c r="K10" s="258">
        <v>899080</v>
      </c>
      <c r="L10" s="259" t="s">
        <v>813</v>
      </c>
      <c r="M10" s="259">
        <v>899080</v>
      </c>
      <c r="N10" s="259">
        <v>269724</v>
      </c>
      <c r="O10" s="259">
        <v>10000</v>
      </c>
      <c r="P10" s="259" t="s">
        <v>814</v>
      </c>
    </row>
    <row r="11" s="239" customFormat="1" ht="35" customHeight="1" spans="1:16">
      <c r="A11" s="245">
        <v>8</v>
      </c>
      <c r="B11" s="247" t="s">
        <v>838</v>
      </c>
      <c r="C11" s="243" t="s">
        <v>2</v>
      </c>
      <c r="D11" s="243" t="s">
        <v>839</v>
      </c>
      <c r="E11" s="243" t="s">
        <v>840</v>
      </c>
      <c r="F11" s="243" t="s">
        <v>809</v>
      </c>
      <c r="G11" s="243" t="s">
        <v>826</v>
      </c>
      <c r="H11" s="245" t="s">
        <v>830</v>
      </c>
      <c r="I11" s="248" t="s">
        <v>812</v>
      </c>
      <c r="J11" s="257">
        <v>146.68</v>
      </c>
      <c r="K11" s="258">
        <v>852210</v>
      </c>
      <c r="L11" s="259" t="s">
        <v>813</v>
      </c>
      <c r="M11" s="259">
        <v>852210</v>
      </c>
      <c r="N11" s="259">
        <v>255663</v>
      </c>
      <c r="O11" s="259">
        <v>10000</v>
      </c>
      <c r="P11" s="259" t="s">
        <v>814</v>
      </c>
    </row>
    <row r="12" s="239" customFormat="1" ht="35" customHeight="1" spans="1:16">
      <c r="A12" s="245">
        <v>9</v>
      </c>
      <c r="B12" s="245" t="s">
        <v>841</v>
      </c>
      <c r="C12" s="243"/>
      <c r="D12" s="243" t="s">
        <v>842</v>
      </c>
      <c r="E12" s="243" t="s">
        <v>843</v>
      </c>
      <c r="F12" s="243" t="s">
        <v>809</v>
      </c>
      <c r="G12" s="243" t="s">
        <v>826</v>
      </c>
      <c r="H12" s="248" t="s">
        <v>844</v>
      </c>
      <c r="I12" s="248" t="s">
        <v>845</v>
      </c>
      <c r="J12" s="257">
        <f t="shared" ref="J12:J19" si="0">5.3*2.5</f>
        <v>13.25</v>
      </c>
      <c r="K12" s="258">
        <v>62410</v>
      </c>
      <c r="L12" s="259" t="s">
        <v>813</v>
      </c>
      <c r="M12" s="259">
        <v>62410</v>
      </c>
      <c r="N12" s="259">
        <v>18723</v>
      </c>
      <c r="O12" s="259">
        <v>500</v>
      </c>
      <c r="P12" s="260" t="s">
        <v>846</v>
      </c>
    </row>
    <row r="13" s="239" customFormat="1" ht="35" customHeight="1" spans="1:16">
      <c r="A13" s="245">
        <v>10</v>
      </c>
      <c r="B13" s="245" t="s">
        <v>841</v>
      </c>
      <c r="C13" s="243"/>
      <c r="D13" s="243" t="s">
        <v>847</v>
      </c>
      <c r="E13" s="243" t="s">
        <v>848</v>
      </c>
      <c r="F13" s="243" t="s">
        <v>809</v>
      </c>
      <c r="G13" s="243" t="s">
        <v>826</v>
      </c>
      <c r="H13" s="248" t="s">
        <v>844</v>
      </c>
      <c r="I13" s="248" t="s">
        <v>845</v>
      </c>
      <c r="J13" s="257">
        <f t="shared" si="0"/>
        <v>13.25</v>
      </c>
      <c r="K13" s="258">
        <v>62410</v>
      </c>
      <c r="L13" s="259" t="s">
        <v>813</v>
      </c>
      <c r="M13" s="259">
        <v>62410</v>
      </c>
      <c r="N13" s="259">
        <v>18723</v>
      </c>
      <c r="O13" s="259">
        <v>500</v>
      </c>
      <c r="P13" s="260" t="s">
        <v>846</v>
      </c>
    </row>
    <row r="14" s="239" customFormat="1" ht="35" customHeight="1" spans="1:16">
      <c r="A14" s="245">
        <v>11</v>
      </c>
      <c r="B14" s="245" t="s">
        <v>841</v>
      </c>
      <c r="C14" s="243"/>
      <c r="D14" s="243" t="s">
        <v>849</v>
      </c>
      <c r="E14" s="243" t="s">
        <v>850</v>
      </c>
      <c r="F14" s="243" t="s">
        <v>809</v>
      </c>
      <c r="G14" s="243" t="s">
        <v>826</v>
      </c>
      <c r="H14" s="248" t="s">
        <v>844</v>
      </c>
      <c r="I14" s="248" t="s">
        <v>845</v>
      </c>
      <c r="J14" s="257">
        <f t="shared" si="0"/>
        <v>13.25</v>
      </c>
      <c r="K14" s="258">
        <v>62410</v>
      </c>
      <c r="L14" s="259" t="s">
        <v>813</v>
      </c>
      <c r="M14" s="259">
        <v>62410</v>
      </c>
      <c r="N14" s="259">
        <v>18723</v>
      </c>
      <c r="O14" s="259">
        <v>500</v>
      </c>
      <c r="P14" s="260" t="s">
        <v>846</v>
      </c>
    </row>
    <row r="15" s="239" customFormat="1" ht="35" customHeight="1" spans="1:16">
      <c r="A15" s="245">
        <v>12</v>
      </c>
      <c r="B15" s="245" t="s">
        <v>841</v>
      </c>
      <c r="C15" s="243"/>
      <c r="D15" s="243" t="s">
        <v>851</v>
      </c>
      <c r="E15" s="243" t="s">
        <v>852</v>
      </c>
      <c r="F15" s="243" t="s">
        <v>809</v>
      </c>
      <c r="G15" s="243" t="s">
        <v>826</v>
      </c>
      <c r="H15" s="248" t="s">
        <v>844</v>
      </c>
      <c r="I15" s="248" t="s">
        <v>845</v>
      </c>
      <c r="J15" s="257">
        <f t="shared" si="0"/>
        <v>13.25</v>
      </c>
      <c r="K15" s="258">
        <v>62410</v>
      </c>
      <c r="L15" s="259" t="s">
        <v>813</v>
      </c>
      <c r="M15" s="259">
        <v>62410</v>
      </c>
      <c r="N15" s="259">
        <v>18723</v>
      </c>
      <c r="O15" s="259">
        <v>500</v>
      </c>
      <c r="P15" s="260" t="s">
        <v>846</v>
      </c>
    </row>
    <row r="16" s="239" customFormat="1" ht="35" customHeight="1" spans="1:16">
      <c r="A16" s="245">
        <v>13</v>
      </c>
      <c r="B16" s="245" t="s">
        <v>841</v>
      </c>
      <c r="C16" s="243"/>
      <c r="D16" s="243" t="s">
        <v>853</v>
      </c>
      <c r="E16" s="243" t="s">
        <v>854</v>
      </c>
      <c r="F16" s="243" t="s">
        <v>809</v>
      </c>
      <c r="G16" s="243" t="s">
        <v>826</v>
      </c>
      <c r="H16" s="248" t="s">
        <v>844</v>
      </c>
      <c r="I16" s="248" t="s">
        <v>845</v>
      </c>
      <c r="J16" s="257">
        <f t="shared" si="0"/>
        <v>13.25</v>
      </c>
      <c r="K16" s="258">
        <v>62410</v>
      </c>
      <c r="L16" s="259" t="s">
        <v>813</v>
      </c>
      <c r="M16" s="259">
        <v>62410</v>
      </c>
      <c r="N16" s="259">
        <v>18723</v>
      </c>
      <c r="O16" s="259">
        <v>500</v>
      </c>
      <c r="P16" s="260" t="s">
        <v>846</v>
      </c>
    </row>
    <row r="17" s="239" customFormat="1" ht="35" customHeight="1" spans="1:16">
      <c r="A17" s="245">
        <v>14</v>
      </c>
      <c r="B17" s="245" t="s">
        <v>841</v>
      </c>
      <c r="C17" s="243"/>
      <c r="D17" s="243" t="s">
        <v>855</v>
      </c>
      <c r="E17" s="243" t="s">
        <v>856</v>
      </c>
      <c r="F17" s="243" t="s">
        <v>809</v>
      </c>
      <c r="G17" s="243" t="s">
        <v>826</v>
      </c>
      <c r="H17" s="248" t="s">
        <v>844</v>
      </c>
      <c r="I17" s="248" t="s">
        <v>845</v>
      </c>
      <c r="J17" s="257">
        <f t="shared" si="0"/>
        <v>13.25</v>
      </c>
      <c r="K17" s="258">
        <v>62410</v>
      </c>
      <c r="L17" s="259" t="s">
        <v>813</v>
      </c>
      <c r="M17" s="259">
        <v>62410</v>
      </c>
      <c r="N17" s="259">
        <v>18723</v>
      </c>
      <c r="O17" s="259">
        <v>500</v>
      </c>
      <c r="P17" s="260" t="s">
        <v>846</v>
      </c>
    </row>
    <row r="18" s="239" customFormat="1" ht="35" customHeight="1" spans="1:16">
      <c r="A18" s="245">
        <v>15</v>
      </c>
      <c r="B18" s="245" t="s">
        <v>841</v>
      </c>
      <c r="C18" s="243"/>
      <c r="D18" s="243" t="s">
        <v>857</v>
      </c>
      <c r="E18" s="243" t="s">
        <v>858</v>
      </c>
      <c r="F18" s="243" t="s">
        <v>809</v>
      </c>
      <c r="G18" s="243" t="s">
        <v>826</v>
      </c>
      <c r="H18" s="248" t="s">
        <v>844</v>
      </c>
      <c r="I18" s="248" t="s">
        <v>845</v>
      </c>
      <c r="J18" s="257">
        <f t="shared" si="0"/>
        <v>13.25</v>
      </c>
      <c r="K18" s="258">
        <v>62410</v>
      </c>
      <c r="L18" s="259" t="s">
        <v>813</v>
      </c>
      <c r="M18" s="259">
        <v>62410</v>
      </c>
      <c r="N18" s="259">
        <v>18723</v>
      </c>
      <c r="O18" s="259">
        <v>500</v>
      </c>
      <c r="P18" s="260" t="s">
        <v>846</v>
      </c>
    </row>
    <row r="19" s="239" customFormat="1" ht="35" customHeight="1" spans="1:16">
      <c r="A19" s="245">
        <v>16</v>
      </c>
      <c r="B19" s="245" t="s">
        <v>841</v>
      </c>
      <c r="C19" s="243"/>
      <c r="D19" s="243" t="s">
        <v>859</v>
      </c>
      <c r="E19" s="243" t="s">
        <v>860</v>
      </c>
      <c r="F19" s="243" t="s">
        <v>809</v>
      </c>
      <c r="G19" s="243" t="s">
        <v>826</v>
      </c>
      <c r="H19" s="248" t="s">
        <v>844</v>
      </c>
      <c r="I19" s="248" t="s">
        <v>845</v>
      </c>
      <c r="J19" s="257">
        <f t="shared" si="0"/>
        <v>13.25</v>
      </c>
      <c r="K19" s="258">
        <v>62410</v>
      </c>
      <c r="L19" s="259" t="s">
        <v>813</v>
      </c>
      <c r="M19" s="259">
        <v>62410</v>
      </c>
      <c r="N19" s="259">
        <v>18723</v>
      </c>
      <c r="O19" s="259">
        <v>500</v>
      </c>
      <c r="P19" s="260" t="s">
        <v>846</v>
      </c>
    </row>
    <row r="20" s="239" customFormat="1" ht="35" customHeight="1" spans="1:16">
      <c r="A20" s="245">
        <v>17</v>
      </c>
      <c r="B20" s="245" t="s">
        <v>841</v>
      </c>
      <c r="C20" s="243"/>
      <c r="D20" s="243" t="s">
        <v>861</v>
      </c>
      <c r="E20" s="243" t="s">
        <v>862</v>
      </c>
      <c r="F20" s="243" t="s">
        <v>809</v>
      </c>
      <c r="G20" s="243" t="s">
        <v>826</v>
      </c>
      <c r="H20" s="248" t="s">
        <v>844</v>
      </c>
      <c r="I20" s="261" t="s">
        <v>863</v>
      </c>
      <c r="J20" s="257">
        <v>6.33</v>
      </c>
      <c r="K20" s="258">
        <v>18420</v>
      </c>
      <c r="L20" s="259" t="s">
        <v>813</v>
      </c>
      <c r="M20" s="259">
        <v>18420</v>
      </c>
      <c r="N20" s="259">
        <v>5526</v>
      </c>
      <c r="O20" s="259">
        <v>500</v>
      </c>
      <c r="P20" s="260" t="s">
        <v>846</v>
      </c>
    </row>
    <row r="21" s="239" customFormat="1" ht="35" customHeight="1" spans="1:16">
      <c r="A21" s="245">
        <v>18</v>
      </c>
      <c r="B21" s="245" t="s">
        <v>841</v>
      </c>
      <c r="C21" s="243"/>
      <c r="D21" s="243" t="s">
        <v>864</v>
      </c>
      <c r="E21" s="243" t="s">
        <v>865</v>
      </c>
      <c r="F21" s="243" t="s">
        <v>809</v>
      </c>
      <c r="G21" s="243" t="s">
        <v>810</v>
      </c>
      <c r="H21" s="248" t="s">
        <v>844</v>
      </c>
      <c r="I21" s="261" t="s">
        <v>863</v>
      </c>
      <c r="J21" s="257">
        <v>5.61</v>
      </c>
      <c r="K21" s="258">
        <v>16330</v>
      </c>
      <c r="L21" s="259" t="s">
        <v>813</v>
      </c>
      <c r="M21" s="259">
        <v>16330</v>
      </c>
      <c r="N21" s="259">
        <v>4899</v>
      </c>
      <c r="O21" s="259">
        <v>500</v>
      </c>
      <c r="P21" s="260" t="s">
        <v>846</v>
      </c>
    </row>
    <row r="22" s="239" customFormat="1" ht="35" customHeight="1" spans="1:16">
      <c r="A22" s="245">
        <v>19</v>
      </c>
      <c r="B22" s="245" t="s">
        <v>841</v>
      </c>
      <c r="C22" s="243"/>
      <c r="D22" s="243" t="s">
        <v>866</v>
      </c>
      <c r="E22" s="243" t="s">
        <v>867</v>
      </c>
      <c r="F22" s="243" t="s">
        <v>809</v>
      </c>
      <c r="G22" s="243" t="s">
        <v>826</v>
      </c>
      <c r="H22" s="248" t="s">
        <v>844</v>
      </c>
      <c r="I22" s="261" t="s">
        <v>863</v>
      </c>
      <c r="J22" s="257">
        <v>5.95</v>
      </c>
      <c r="K22" s="258">
        <v>17310</v>
      </c>
      <c r="L22" s="259" t="s">
        <v>813</v>
      </c>
      <c r="M22" s="259">
        <v>17310</v>
      </c>
      <c r="N22" s="259">
        <v>5193</v>
      </c>
      <c r="O22" s="259">
        <v>500</v>
      </c>
      <c r="P22" s="260" t="s">
        <v>846</v>
      </c>
    </row>
    <row r="23" s="239" customFormat="1" ht="35" customHeight="1" spans="1:16">
      <c r="A23" s="245">
        <v>20</v>
      </c>
      <c r="B23" s="245" t="s">
        <v>841</v>
      </c>
      <c r="C23" s="243"/>
      <c r="D23" s="243" t="s">
        <v>868</v>
      </c>
      <c r="E23" s="243" t="s">
        <v>869</v>
      </c>
      <c r="F23" s="243" t="s">
        <v>809</v>
      </c>
      <c r="G23" s="243" t="s">
        <v>826</v>
      </c>
      <c r="H23" s="248" t="s">
        <v>844</v>
      </c>
      <c r="I23" s="261" t="s">
        <v>863</v>
      </c>
      <c r="J23" s="257">
        <v>6.05</v>
      </c>
      <c r="K23" s="258">
        <v>17610</v>
      </c>
      <c r="L23" s="259" t="s">
        <v>813</v>
      </c>
      <c r="M23" s="259">
        <v>17610</v>
      </c>
      <c r="N23" s="259">
        <v>5283</v>
      </c>
      <c r="O23" s="259">
        <v>500</v>
      </c>
      <c r="P23" s="260" t="s">
        <v>846</v>
      </c>
    </row>
    <row r="24" s="239" customFormat="1" ht="35" customHeight="1" spans="1:16">
      <c r="A24" s="245">
        <v>21</v>
      </c>
      <c r="B24" s="245" t="s">
        <v>841</v>
      </c>
      <c r="C24" s="243"/>
      <c r="D24" s="243" t="s">
        <v>870</v>
      </c>
      <c r="E24" s="243" t="s">
        <v>871</v>
      </c>
      <c r="F24" s="243" t="s">
        <v>809</v>
      </c>
      <c r="G24" s="243" t="s">
        <v>826</v>
      </c>
      <c r="H24" s="248" t="s">
        <v>844</v>
      </c>
      <c r="I24" s="261" t="s">
        <v>863</v>
      </c>
      <c r="J24" s="257">
        <v>6.38</v>
      </c>
      <c r="K24" s="258">
        <v>18570</v>
      </c>
      <c r="L24" s="259" t="s">
        <v>813</v>
      </c>
      <c r="M24" s="259">
        <v>18570</v>
      </c>
      <c r="N24" s="259">
        <v>5571</v>
      </c>
      <c r="O24" s="259">
        <v>500</v>
      </c>
      <c r="P24" s="260" t="s">
        <v>846</v>
      </c>
    </row>
    <row r="25" s="239" customFormat="1" ht="35" customHeight="1" spans="1:16">
      <c r="A25" s="245">
        <v>22</v>
      </c>
      <c r="B25" s="245" t="s">
        <v>841</v>
      </c>
      <c r="C25" s="243"/>
      <c r="D25" s="243" t="s">
        <v>872</v>
      </c>
      <c r="E25" s="243" t="s">
        <v>873</v>
      </c>
      <c r="F25" s="243" t="s">
        <v>809</v>
      </c>
      <c r="G25" s="243" t="s">
        <v>826</v>
      </c>
      <c r="H25" s="248" t="s">
        <v>844</v>
      </c>
      <c r="I25" s="261" t="s">
        <v>863</v>
      </c>
      <c r="J25" s="257">
        <v>6.38</v>
      </c>
      <c r="K25" s="258">
        <v>18570</v>
      </c>
      <c r="L25" s="259" t="s">
        <v>813</v>
      </c>
      <c r="M25" s="259">
        <v>18570</v>
      </c>
      <c r="N25" s="259">
        <v>5571</v>
      </c>
      <c r="O25" s="259">
        <v>500</v>
      </c>
      <c r="P25" s="260" t="s">
        <v>846</v>
      </c>
    </row>
    <row r="26" s="239" customFormat="1" ht="16" customHeight="1" spans="1:16">
      <c r="A26" s="249" t="s">
        <v>874</v>
      </c>
      <c r="B26" s="250"/>
      <c r="C26" s="250"/>
      <c r="D26" s="251"/>
      <c r="E26" s="252"/>
      <c r="F26" s="253" t="s">
        <v>875</v>
      </c>
      <c r="G26" s="253" t="s">
        <v>875</v>
      </c>
      <c r="H26" s="253" t="s">
        <v>875</v>
      </c>
      <c r="I26" s="253" t="s">
        <v>875</v>
      </c>
      <c r="J26" s="262">
        <f>SUM(J4:J25)</f>
        <v>1281.96</v>
      </c>
      <c r="K26" s="258">
        <v>7427760</v>
      </c>
      <c r="L26" s="259"/>
      <c r="M26" s="259"/>
      <c r="N26" s="259"/>
      <c r="O26" s="259"/>
      <c r="P26" s="259"/>
    </row>
    <row r="27" s="240" customFormat="1" customHeight="1" spans="1:11">
      <c r="A27" s="254"/>
      <c r="B27" s="254"/>
      <c r="C27" s="254"/>
      <c r="D27" s="254"/>
      <c r="E27" s="254"/>
      <c r="F27" s="254"/>
      <c r="G27" s="254"/>
      <c r="H27" s="254"/>
      <c r="I27" s="254"/>
      <c r="J27" s="263"/>
      <c r="K27" s="263"/>
    </row>
    <row r="28" s="13" customFormat="1" customHeight="1" spans="1:9">
      <c r="A28" s="18"/>
      <c r="B28" s="18"/>
      <c r="C28" s="18"/>
      <c r="D28" s="18"/>
      <c r="E28" s="18"/>
      <c r="F28" s="18"/>
      <c r="G28" s="18"/>
      <c r="H28" s="18"/>
      <c r="I28" s="18"/>
    </row>
    <row r="29" s="13" customFormat="1" customHeight="1" spans="1:9">
      <c r="A29" s="18"/>
      <c r="B29" s="18"/>
      <c r="C29" s="18"/>
      <c r="D29" s="18"/>
      <c r="E29" s="18"/>
      <c r="F29" s="18"/>
      <c r="G29" s="18"/>
      <c r="H29" s="18"/>
      <c r="I29" s="18"/>
    </row>
    <row r="30" s="13" customFormat="1" customHeight="1" spans="1:9">
      <c r="A30" s="18"/>
      <c r="B30" s="18"/>
      <c r="C30" s="18"/>
      <c r="D30" s="18"/>
      <c r="E30" s="18"/>
      <c r="F30" s="18"/>
      <c r="G30" s="18"/>
      <c r="H30" s="18"/>
      <c r="I30" s="18"/>
    </row>
    <row r="31" s="13" customFormat="1" customHeight="1" spans="1:9">
      <c r="A31" s="18"/>
      <c r="B31" s="18"/>
      <c r="C31" s="18"/>
      <c r="D31" s="18"/>
      <c r="E31" s="18"/>
      <c r="F31" s="18"/>
      <c r="G31" s="18"/>
      <c r="H31" s="18"/>
      <c r="I31" s="18"/>
    </row>
  </sheetData>
  <mergeCells count="2">
    <mergeCell ref="A2:P2"/>
    <mergeCell ref="A26:E26"/>
  </mergeCells>
  <printOptions horizontalCentered="1"/>
  <pageMargins left="0.393055555555556" right="0.393055555555556" top="0.66875" bottom="0.590277777777778" header="1.18055555555556" footer="0.511805555555556"/>
  <pageSetup paperSize="9" scale="88" fitToHeight="0" orientation="landscape" blackAndWhite="1" useFirstPageNumber="1" horizontalDpi="600"/>
  <headerFooter scaleWithDoc="0">
    <oddFooter>&amp;C第 &amp;P 页，共 &amp;N 页</oddFooter>
  </headerFooter>
</worksheet>
</file>

<file path=xl/worksheets/sheet5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indexed="47"/>
  </sheetPr>
  <dimension ref="A1:AE60"/>
  <sheetViews>
    <sheetView workbookViewId="0">
      <selection activeCell="P8" sqref="P8"/>
    </sheetView>
  </sheetViews>
  <sheetFormatPr defaultColWidth="9" defaultRowHeight="15.75" customHeight="1"/>
  <cols>
    <col min="1" max="1" width="4.875" style="13" customWidth="1"/>
    <col min="2" max="2" width="11" style="13" customWidth="1"/>
    <col min="3" max="8" width="8" style="13" customWidth="1" outlineLevel="1"/>
    <col min="9" max="9" width="7.125" style="13" customWidth="1"/>
    <col min="10" max="11" width="5.125" style="13" customWidth="1"/>
    <col min="12" max="12" width="7.125" style="13" customWidth="1"/>
    <col min="13" max="15" width="5.625" style="13" customWidth="1"/>
    <col min="16" max="18" width="10.875" style="13" customWidth="1"/>
    <col min="19" max="19" width="7.125" style="13" customWidth="1"/>
    <col min="20" max="20" width="10.625" style="13" customWidth="1"/>
    <col min="21" max="21" width="8.625" style="13" customWidth="1"/>
    <col min="22" max="22" width="7.625" style="13" customWidth="1"/>
    <col min="23" max="23" width="7.125" style="13" customWidth="1"/>
    <col min="24" max="24" width="9" style="13"/>
    <col min="25" max="25" width="11.125" style="13" customWidth="1"/>
    <col min="26" max="16384" width="9" style="13"/>
  </cols>
  <sheetData>
    <row r="1" s="11" customFormat="1" ht="25.5" customHeight="1" spans="1:26">
      <c r="A1" s="14" t="s">
        <v>876</v>
      </c>
      <c r="B1" s="14"/>
      <c r="C1" s="14"/>
      <c r="D1" s="14"/>
      <c r="E1" s="14"/>
      <c r="F1" s="14"/>
      <c r="G1" s="14"/>
      <c r="H1" s="14"/>
      <c r="I1" s="15"/>
      <c r="J1" s="15"/>
      <c r="K1" s="15"/>
      <c r="L1" s="15"/>
      <c r="M1" s="15"/>
      <c r="N1" s="15"/>
      <c r="O1" s="15"/>
      <c r="P1" s="15"/>
      <c r="Q1" s="15"/>
      <c r="R1" s="15"/>
      <c r="S1" s="15"/>
      <c r="T1" s="15"/>
      <c r="U1" s="15"/>
      <c r="V1" s="15"/>
      <c r="W1" s="15"/>
      <c r="X1" s="234"/>
      <c r="Y1" s="234"/>
      <c r="Z1" s="234"/>
    </row>
    <row r="2" customHeight="1" spans="1:26">
      <c r="A2" s="16"/>
      <c r="B2" s="16"/>
      <c r="C2" s="16"/>
      <c r="D2" s="16"/>
      <c r="E2" s="16"/>
      <c r="F2" s="16"/>
      <c r="G2" s="16"/>
      <c r="H2" s="16"/>
      <c r="I2" s="16"/>
      <c r="J2" s="16"/>
      <c r="K2" s="145"/>
      <c r="L2" s="145"/>
      <c r="M2" s="145"/>
      <c r="N2" s="145"/>
      <c r="O2" s="145"/>
      <c r="P2" s="138"/>
      <c r="Q2" s="138"/>
      <c r="R2" s="138"/>
      <c r="S2" s="138"/>
      <c r="T2" s="138"/>
      <c r="U2" s="220" t="s">
        <v>877</v>
      </c>
      <c r="V2" s="221"/>
      <c r="W2" s="221"/>
      <c r="X2" s="111"/>
      <c r="Y2" s="111"/>
      <c r="Z2" s="111"/>
    </row>
    <row r="3" customHeight="1" spans="1:26">
      <c r="A3" s="19" t="str">
        <f>申报表封面!A8</f>
        <v>评估基准日：2022年4月30日</v>
      </c>
      <c r="B3" s="19"/>
      <c r="C3" s="19"/>
      <c r="D3" s="19"/>
      <c r="E3" s="19"/>
      <c r="F3" s="19"/>
      <c r="G3" s="19"/>
      <c r="H3" s="19"/>
      <c r="I3" s="19"/>
      <c r="J3" s="19"/>
      <c r="K3" s="146"/>
      <c r="L3" s="146"/>
      <c r="M3" s="146"/>
      <c r="N3" s="146"/>
      <c r="O3" s="146"/>
      <c r="P3" s="74"/>
      <c r="Q3" s="74"/>
      <c r="R3" s="74"/>
      <c r="S3" s="74"/>
      <c r="T3" s="74"/>
      <c r="U3" s="74"/>
      <c r="V3" s="74"/>
      <c r="W3" s="74"/>
      <c r="X3" s="111"/>
      <c r="Y3" s="111"/>
      <c r="Z3" s="111"/>
    </row>
    <row r="4" customHeight="1" spans="1:23">
      <c r="A4" s="102" t="str">
        <f>申报表封面!C14</f>
        <v>被评估单位（产权持有人）：哈尔滨空调股份有限公司</v>
      </c>
      <c r="B4" s="102"/>
      <c r="C4" s="102"/>
      <c r="D4" s="102"/>
      <c r="E4" s="102"/>
      <c r="F4" s="102"/>
      <c r="G4" s="102"/>
      <c r="H4" s="102"/>
      <c r="I4" s="22"/>
      <c r="J4" s="22"/>
      <c r="K4" s="82"/>
      <c r="L4" s="82"/>
      <c r="M4" s="82"/>
      <c r="N4" s="82"/>
      <c r="O4" s="82"/>
      <c r="P4" s="82"/>
      <c r="Q4" s="82"/>
      <c r="R4" s="82"/>
      <c r="S4" s="82"/>
      <c r="T4" s="82"/>
      <c r="U4" s="153"/>
      <c r="V4" s="153"/>
      <c r="W4" s="154" t="s">
        <v>489</v>
      </c>
    </row>
    <row r="5" s="12" customFormat="1" customHeight="1" spans="1:31">
      <c r="A5" s="24" t="s">
        <v>373</v>
      </c>
      <c r="B5" s="24" t="s">
        <v>878</v>
      </c>
      <c r="C5" s="34" t="s">
        <v>879</v>
      </c>
      <c r="D5" s="137"/>
      <c r="E5" s="137"/>
      <c r="F5" s="137"/>
      <c r="G5" s="137"/>
      <c r="H5" s="26"/>
      <c r="I5" s="24" t="s">
        <v>753</v>
      </c>
      <c r="J5" s="65" t="s">
        <v>754</v>
      </c>
      <c r="K5" s="147" t="s">
        <v>880</v>
      </c>
      <c r="L5" s="112" t="s">
        <v>881</v>
      </c>
      <c r="M5" s="112" t="s">
        <v>882</v>
      </c>
      <c r="N5" s="112" t="s">
        <v>883</v>
      </c>
      <c r="O5" s="112" t="s">
        <v>884</v>
      </c>
      <c r="P5" s="76" t="s">
        <v>553</v>
      </c>
      <c r="Q5" s="152"/>
      <c r="R5" s="27" t="s">
        <v>554</v>
      </c>
      <c r="S5" s="152"/>
      <c r="T5" s="152"/>
      <c r="U5" s="112" t="s">
        <v>509</v>
      </c>
      <c r="V5" s="112" t="s">
        <v>885</v>
      </c>
      <c r="W5" s="112" t="s">
        <v>484</v>
      </c>
      <c r="Y5" s="235"/>
      <c r="Z5" s="236"/>
      <c r="AA5" s="236"/>
      <c r="AB5" s="236"/>
      <c r="AC5" s="236"/>
      <c r="AD5" s="236"/>
      <c r="AE5" s="236"/>
    </row>
    <row r="6" s="12" customFormat="1" ht="25.5" customHeight="1" spans="1:25">
      <c r="A6" s="24"/>
      <c r="B6" s="24"/>
      <c r="C6" s="25" t="s">
        <v>886</v>
      </c>
      <c r="D6" s="25" t="s">
        <v>887</v>
      </c>
      <c r="E6" s="25" t="s">
        <v>782</v>
      </c>
      <c r="F6" s="25" t="s">
        <v>888</v>
      </c>
      <c r="G6" s="25" t="s">
        <v>889</v>
      </c>
      <c r="H6" s="25" t="s">
        <v>890</v>
      </c>
      <c r="I6" s="24"/>
      <c r="J6" s="24"/>
      <c r="K6" s="198"/>
      <c r="L6" s="152"/>
      <c r="M6" s="152"/>
      <c r="N6" s="152"/>
      <c r="O6" s="152"/>
      <c r="P6" s="27" t="s">
        <v>767</v>
      </c>
      <c r="Q6" s="76" t="s">
        <v>768</v>
      </c>
      <c r="R6" s="27" t="s">
        <v>767</v>
      </c>
      <c r="S6" s="112" t="s">
        <v>769</v>
      </c>
      <c r="T6" s="76" t="s">
        <v>768</v>
      </c>
      <c r="U6" s="152"/>
      <c r="V6" s="152"/>
      <c r="W6" s="152"/>
      <c r="X6" s="27" t="s">
        <v>891</v>
      </c>
      <c r="Y6" s="27" t="s">
        <v>538</v>
      </c>
    </row>
    <row r="7" customHeight="1" spans="1:23">
      <c r="A7" s="28"/>
      <c r="B7" s="28"/>
      <c r="C7" s="28"/>
      <c r="D7" s="28"/>
      <c r="E7" s="28"/>
      <c r="F7" s="28"/>
      <c r="G7" s="28"/>
      <c r="H7" s="28"/>
      <c r="I7" s="28"/>
      <c r="J7" s="30"/>
      <c r="K7" s="194"/>
      <c r="L7" s="194"/>
      <c r="M7" s="194"/>
      <c r="N7" s="151"/>
      <c r="O7" s="151"/>
      <c r="P7" s="140"/>
      <c r="Q7" s="157"/>
      <c r="R7" s="140"/>
      <c r="S7" s="206"/>
      <c r="T7" s="141">
        <f>ROUND(R7*S7,2)</f>
        <v>0</v>
      </c>
      <c r="U7" s="141">
        <f t="shared" ref="U7:U31" si="0">IF(Q7=0,0,ROUND((T7-Q7)/Q7*100,2))</f>
        <v>0</v>
      </c>
      <c r="V7" s="157"/>
      <c r="W7" s="193"/>
    </row>
    <row r="8" customHeight="1" spans="1:23">
      <c r="A8" s="28"/>
      <c r="B8" s="28"/>
      <c r="C8" s="28"/>
      <c r="D8" s="28"/>
      <c r="E8" s="28"/>
      <c r="F8" s="28"/>
      <c r="G8" s="28"/>
      <c r="H8" s="28"/>
      <c r="I8" s="28"/>
      <c r="J8" s="30"/>
      <c r="K8" s="194"/>
      <c r="L8" s="194"/>
      <c r="M8" s="194"/>
      <c r="N8" s="151"/>
      <c r="O8" s="151"/>
      <c r="P8" s="140"/>
      <c r="Q8" s="157"/>
      <c r="R8" s="140"/>
      <c r="S8" s="206"/>
      <c r="T8" s="141">
        <f t="shared" ref="T8:T30" si="1">ROUND(R8*S8,2)</f>
        <v>0</v>
      </c>
      <c r="U8" s="141">
        <f t="shared" si="0"/>
        <v>0</v>
      </c>
      <c r="V8" s="157"/>
      <c r="W8" s="193"/>
    </row>
    <row r="9" customHeight="1" spans="1:23">
      <c r="A9" s="28"/>
      <c r="B9" s="28"/>
      <c r="C9" s="28"/>
      <c r="D9" s="28"/>
      <c r="E9" s="28"/>
      <c r="F9" s="28"/>
      <c r="G9" s="28"/>
      <c r="H9" s="28"/>
      <c r="I9" s="28"/>
      <c r="J9" s="30"/>
      <c r="K9" s="194"/>
      <c r="L9" s="194"/>
      <c r="M9" s="194"/>
      <c r="N9" s="151"/>
      <c r="O9" s="151"/>
      <c r="P9" s="140"/>
      <c r="Q9" s="157"/>
      <c r="R9" s="140"/>
      <c r="S9" s="206"/>
      <c r="T9" s="141">
        <f t="shared" si="1"/>
        <v>0</v>
      </c>
      <c r="U9" s="141">
        <f t="shared" si="0"/>
        <v>0</v>
      </c>
      <c r="V9" s="157"/>
      <c r="W9" s="193"/>
    </row>
    <row r="10" customHeight="1" spans="1:23">
      <c r="A10" s="28"/>
      <c r="B10" s="28"/>
      <c r="C10" s="28"/>
      <c r="D10" s="28"/>
      <c r="E10" s="28"/>
      <c r="F10" s="28"/>
      <c r="G10" s="28"/>
      <c r="H10" s="28"/>
      <c r="I10" s="28"/>
      <c r="J10" s="30"/>
      <c r="K10" s="194"/>
      <c r="L10" s="194"/>
      <c r="M10" s="194"/>
      <c r="N10" s="151"/>
      <c r="O10" s="151"/>
      <c r="P10" s="140"/>
      <c r="Q10" s="157"/>
      <c r="R10" s="140"/>
      <c r="S10" s="206"/>
      <c r="T10" s="141">
        <f t="shared" si="1"/>
        <v>0</v>
      </c>
      <c r="U10" s="141">
        <f t="shared" si="0"/>
        <v>0</v>
      </c>
      <c r="V10" s="157"/>
      <c r="W10" s="193"/>
    </row>
    <row r="11" customHeight="1" spans="1:23">
      <c r="A11" s="28"/>
      <c r="B11" s="28"/>
      <c r="C11" s="28"/>
      <c r="D11" s="28"/>
      <c r="E11" s="28"/>
      <c r="F11" s="28"/>
      <c r="G11" s="28"/>
      <c r="H11" s="28"/>
      <c r="I11" s="28"/>
      <c r="J11" s="30"/>
      <c r="K11" s="194"/>
      <c r="L11" s="194"/>
      <c r="M11" s="194"/>
      <c r="N11" s="151"/>
      <c r="O11" s="151"/>
      <c r="P11" s="140"/>
      <c r="Q11" s="157"/>
      <c r="R11" s="140"/>
      <c r="S11" s="206"/>
      <c r="T11" s="141">
        <f t="shared" si="1"/>
        <v>0</v>
      </c>
      <c r="U11" s="141">
        <f t="shared" si="0"/>
        <v>0</v>
      </c>
      <c r="V11" s="157"/>
      <c r="W11" s="193"/>
    </row>
    <row r="12" customHeight="1" spans="1:23">
      <c r="A12" s="28"/>
      <c r="B12" s="28"/>
      <c r="C12" s="28"/>
      <c r="D12" s="28"/>
      <c r="E12" s="28"/>
      <c r="F12" s="28"/>
      <c r="G12" s="28"/>
      <c r="H12" s="28"/>
      <c r="I12" s="28"/>
      <c r="J12" s="30"/>
      <c r="K12" s="194"/>
      <c r="L12" s="194"/>
      <c r="M12" s="194"/>
      <c r="N12" s="151"/>
      <c r="O12" s="151"/>
      <c r="P12" s="140"/>
      <c r="Q12" s="157"/>
      <c r="R12" s="140"/>
      <c r="S12" s="206"/>
      <c r="T12" s="141">
        <f t="shared" si="1"/>
        <v>0</v>
      </c>
      <c r="U12" s="141">
        <f t="shared" si="0"/>
        <v>0</v>
      </c>
      <c r="V12" s="157"/>
      <c r="W12" s="193"/>
    </row>
    <row r="13" customHeight="1" spans="1:23">
      <c r="A13" s="28"/>
      <c r="B13" s="28"/>
      <c r="C13" s="28"/>
      <c r="D13" s="28"/>
      <c r="E13" s="28"/>
      <c r="F13" s="28"/>
      <c r="G13" s="28"/>
      <c r="H13" s="28"/>
      <c r="I13" s="28"/>
      <c r="J13" s="30"/>
      <c r="K13" s="194"/>
      <c r="L13" s="194"/>
      <c r="M13" s="194"/>
      <c r="N13" s="151"/>
      <c r="O13" s="151"/>
      <c r="P13" s="140"/>
      <c r="Q13" s="157"/>
      <c r="R13" s="140"/>
      <c r="S13" s="206"/>
      <c r="T13" s="141">
        <f t="shared" si="1"/>
        <v>0</v>
      </c>
      <c r="U13" s="141">
        <f t="shared" si="0"/>
        <v>0</v>
      </c>
      <c r="V13" s="157"/>
      <c r="W13" s="193"/>
    </row>
    <row r="14" customHeight="1" spans="1:23">
      <c r="A14" s="28"/>
      <c r="B14" s="28"/>
      <c r="C14" s="28"/>
      <c r="D14" s="28"/>
      <c r="E14" s="28"/>
      <c r="F14" s="28"/>
      <c r="G14" s="28"/>
      <c r="H14" s="28"/>
      <c r="I14" s="28"/>
      <c r="J14" s="30"/>
      <c r="K14" s="194"/>
      <c r="L14" s="194"/>
      <c r="M14" s="194"/>
      <c r="N14" s="151"/>
      <c r="O14" s="151"/>
      <c r="P14" s="140"/>
      <c r="Q14" s="157"/>
      <c r="R14" s="140"/>
      <c r="S14" s="206"/>
      <c r="T14" s="141">
        <f t="shared" si="1"/>
        <v>0</v>
      </c>
      <c r="U14" s="141">
        <f t="shared" si="0"/>
        <v>0</v>
      </c>
      <c r="V14" s="157"/>
      <c r="W14" s="193"/>
    </row>
    <row r="15" customHeight="1" spans="1:23">
      <c r="A15" s="28"/>
      <c r="B15" s="28"/>
      <c r="C15" s="28"/>
      <c r="D15" s="28"/>
      <c r="E15" s="28"/>
      <c r="F15" s="28"/>
      <c r="G15" s="28"/>
      <c r="H15" s="28"/>
      <c r="I15" s="28"/>
      <c r="J15" s="30"/>
      <c r="K15" s="194"/>
      <c r="L15" s="194"/>
      <c r="M15" s="194"/>
      <c r="N15" s="151"/>
      <c r="O15" s="151"/>
      <c r="P15" s="140"/>
      <c r="Q15" s="157"/>
      <c r="R15" s="140"/>
      <c r="S15" s="206"/>
      <c r="T15" s="141">
        <f t="shared" si="1"/>
        <v>0</v>
      </c>
      <c r="U15" s="141">
        <f t="shared" si="0"/>
        <v>0</v>
      </c>
      <c r="V15" s="157"/>
      <c r="W15" s="193"/>
    </row>
    <row r="16" customHeight="1" spans="1:23">
      <c r="A16" s="28"/>
      <c r="B16" s="28"/>
      <c r="C16" s="28"/>
      <c r="D16" s="28"/>
      <c r="E16" s="28"/>
      <c r="F16" s="28"/>
      <c r="G16" s="28"/>
      <c r="H16" s="28"/>
      <c r="I16" s="28"/>
      <c r="J16" s="30"/>
      <c r="K16" s="194"/>
      <c r="L16" s="194"/>
      <c r="M16" s="194"/>
      <c r="N16" s="151"/>
      <c r="O16" s="151"/>
      <c r="P16" s="140"/>
      <c r="Q16" s="157"/>
      <c r="R16" s="140"/>
      <c r="S16" s="206"/>
      <c r="T16" s="141">
        <f t="shared" si="1"/>
        <v>0</v>
      </c>
      <c r="U16" s="141">
        <f t="shared" si="0"/>
        <v>0</v>
      </c>
      <c r="V16" s="157"/>
      <c r="W16" s="193"/>
    </row>
    <row r="17" customHeight="1" spans="1:23">
      <c r="A17" s="28"/>
      <c r="B17" s="28"/>
      <c r="C17" s="28"/>
      <c r="D17" s="28"/>
      <c r="E17" s="28"/>
      <c r="F17" s="28"/>
      <c r="G17" s="28"/>
      <c r="H17" s="28"/>
      <c r="I17" s="28"/>
      <c r="J17" s="30"/>
      <c r="K17" s="194"/>
      <c r="L17" s="194"/>
      <c r="M17" s="194"/>
      <c r="N17" s="151"/>
      <c r="O17" s="151"/>
      <c r="P17" s="140"/>
      <c r="Q17" s="157"/>
      <c r="R17" s="140"/>
      <c r="S17" s="206"/>
      <c r="T17" s="141">
        <f t="shared" si="1"/>
        <v>0</v>
      </c>
      <c r="U17" s="141">
        <f t="shared" si="0"/>
        <v>0</v>
      </c>
      <c r="V17" s="157"/>
      <c r="W17" s="193"/>
    </row>
    <row r="18" customHeight="1" spans="1:23">
      <c r="A18" s="28"/>
      <c r="B18" s="28"/>
      <c r="C18" s="28"/>
      <c r="D18" s="28"/>
      <c r="E18" s="28"/>
      <c r="F18" s="28"/>
      <c r="G18" s="28"/>
      <c r="H18" s="28"/>
      <c r="I18" s="28"/>
      <c r="J18" s="30"/>
      <c r="K18" s="194"/>
      <c r="L18" s="194"/>
      <c r="M18" s="194"/>
      <c r="N18" s="151"/>
      <c r="O18" s="151"/>
      <c r="P18" s="140"/>
      <c r="Q18" s="157"/>
      <c r="R18" s="140"/>
      <c r="S18" s="206"/>
      <c r="T18" s="141">
        <f t="shared" si="1"/>
        <v>0</v>
      </c>
      <c r="U18" s="141">
        <f t="shared" si="0"/>
        <v>0</v>
      </c>
      <c r="V18" s="157"/>
      <c r="W18" s="193"/>
    </row>
    <row r="19" customHeight="1" spans="1:23">
      <c r="A19" s="28"/>
      <c r="B19" s="28"/>
      <c r="C19" s="28"/>
      <c r="D19" s="28"/>
      <c r="E19" s="28"/>
      <c r="F19" s="28"/>
      <c r="G19" s="28"/>
      <c r="H19" s="28"/>
      <c r="I19" s="28"/>
      <c r="J19" s="30"/>
      <c r="K19" s="194"/>
      <c r="L19" s="194"/>
      <c r="M19" s="194"/>
      <c r="N19" s="151"/>
      <c r="O19" s="151"/>
      <c r="P19" s="140"/>
      <c r="Q19" s="157"/>
      <c r="R19" s="140"/>
      <c r="S19" s="206"/>
      <c r="T19" s="141">
        <f t="shared" si="1"/>
        <v>0</v>
      </c>
      <c r="U19" s="141">
        <f t="shared" si="0"/>
        <v>0</v>
      </c>
      <c r="V19" s="157"/>
      <c r="W19" s="193"/>
    </row>
    <row r="20" customHeight="1" spans="1:23">
      <c r="A20" s="28"/>
      <c r="B20" s="28"/>
      <c r="C20" s="28"/>
      <c r="D20" s="28"/>
      <c r="E20" s="28"/>
      <c r="F20" s="28"/>
      <c r="G20" s="28"/>
      <c r="H20" s="28"/>
      <c r="I20" s="28"/>
      <c r="J20" s="30"/>
      <c r="K20" s="194"/>
      <c r="L20" s="194"/>
      <c r="M20" s="194"/>
      <c r="N20" s="151"/>
      <c r="O20" s="151"/>
      <c r="P20" s="140"/>
      <c r="Q20" s="157"/>
      <c r="R20" s="140"/>
      <c r="S20" s="206"/>
      <c r="T20" s="141">
        <f t="shared" si="1"/>
        <v>0</v>
      </c>
      <c r="U20" s="141">
        <f t="shared" si="0"/>
        <v>0</v>
      </c>
      <c r="V20" s="157"/>
      <c r="W20" s="193"/>
    </row>
    <row r="21" customHeight="1" spans="1:23">
      <c r="A21" s="28"/>
      <c r="B21" s="28"/>
      <c r="C21" s="28"/>
      <c r="D21" s="28"/>
      <c r="E21" s="28"/>
      <c r="F21" s="28"/>
      <c r="G21" s="28"/>
      <c r="H21" s="28"/>
      <c r="I21" s="28"/>
      <c r="J21" s="30"/>
      <c r="K21" s="194"/>
      <c r="L21" s="194"/>
      <c r="M21" s="194"/>
      <c r="N21" s="151"/>
      <c r="O21" s="151"/>
      <c r="P21" s="140"/>
      <c r="Q21" s="157"/>
      <c r="R21" s="140"/>
      <c r="S21" s="206"/>
      <c r="T21" s="141">
        <f t="shared" si="1"/>
        <v>0</v>
      </c>
      <c r="U21" s="141">
        <f t="shared" si="0"/>
        <v>0</v>
      </c>
      <c r="V21" s="157"/>
      <c r="W21" s="193"/>
    </row>
    <row r="22" customHeight="1" spans="1:23">
      <c r="A22" s="28"/>
      <c r="B22" s="28"/>
      <c r="C22" s="28"/>
      <c r="D22" s="28"/>
      <c r="E22" s="28"/>
      <c r="F22" s="28"/>
      <c r="G22" s="28"/>
      <c r="H22" s="28"/>
      <c r="I22" s="28"/>
      <c r="J22" s="30"/>
      <c r="K22" s="194"/>
      <c r="L22" s="194"/>
      <c r="M22" s="194"/>
      <c r="N22" s="151"/>
      <c r="O22" s="151"/>
      <c r="P22" s="140"/>
      <c r="Q22" s="157"/>
      <c r="R22" s="140"/>
      <c r="S22" s="206"/>
      <c r="T22" s="141">
        <f t="shared" si="1"/>
        <v>0</v>
      </c>
      <c r="U22" s="141">
        <f t="shared" si="0"/>
        <v>0</v>
      </c>
      <c r="V22" s="157"/>
      <c r="W22" s="193"/>
    </row>
    <row r="23" customHeight="1" spans="1:23">
      <c r="A23" s="28"/>
      <c r="B23" s="28"/>
      <c r="C23" s="28"/>
      <c r="D23" s="28"/>
      <c r="E23" s="28"/>
      <c r="F23" s="28"/>
      <c r="G23" s="28"/>
      <c r="H23" s="28"/>
      <c r="I23" s="28"/>
      <c r="J23" s="30"/>
      <c r="K23" s="194"/>
      <c r="L23" s="194"/>
      <c r="M23" s="194"/>
      <c r="N23" s="151"/>
      <c r="O23" s="151"/>
      <c r="P23" s="140"/>
      <c r="Q23" s="157"/>
      <c r="R23" s="140"/>
      <c r="S23" s="206"/>
      <c r="T23" s="141">
        <f t="shared" si="1"/>
        <v>0</v>
      </c>
      <c r="U23" s="141">
        <f t="shared" si="0"/>
        <v>0</v>
      </c>
      <c r="V23" s="157"/>
      <c r="W23" s="193"/>
    </row>
    <row r="24" customHeight="1" spans="1:23">
      <c r="A24" s="28"/>
      <c r="B24" s="28"/>
      <c r="C24" s="28"/>
      <c r="D24" s="28"/>
      <c r="E24" s="28"/>
      <c r="F24" s="28"/>
      <c r="G24" s="28"/>
      <c r="H24" s="28"/>
      <c r="I24" s="28"/>
      <c r="J24" s="30"/>
      <c r="K24" s="194"/>
      <c r="L24" s="194"/>
      <c r="M24" s="194"/>
      <c r="N24" s="151"/>
      <c r="O24" s="151"/>
      <c r="P24" s="140"/>
      <c r="Q24" s="157"/>
      <c r="R24" s="140"/>
      <c r="S24" s="206"/>
      <c r="T24" s="141">
        <f t="shared" si="1"/>
        <v>0</v>
      </c>
      <c r="U24" s="141">
        <f t="shared" si="0"/>
        <v>0</v>
      </c>
      <c r="V24" s="157"/>
      <c r="W24" s="193"/>
    </row>
    <row r="25" customHeight="1" spans="1:23">
      <c r="A25" s="28"/>
      <c r="B25" s="28"/>
      <c r="C25" s="28"/>
      <c r="D25" s="28"/>
      <c r="E25" s="28"/>
      <c r="F25" s="28"/>
      <c r="G25" s="28"/>
      <c r="H25" s="28"/>
      <c r="I25" s="28"/>
      <c r="J25" s="30"/>
      <c r="K25" s="194"/>
      <c r="L25" s="194"/>
      <c r="M25" s="194"/>
      <c r="N25" s="151"/>
      <c r="O25" s="151"/>
      <c r="P25" s="157"/>
      <c r="Q25" s="157"/>
      <c r="R25" s="140"/>
      <c r="S25" s="206"/>
      <c r="T25" s="141">
        <f t="shared" si="1"/>
        <v>0</v>
      </c>
      <c r="U25" s="141">
        <f t="shared" si="0"/>
        <v>0</v>
      </c>
      <c r="V25" s="157"/>
      <c r="W25" s="193"/>
    </row>
    <row r="26" customHeight="1" spans="1:23">
      <c r="A26" s="28"/>
      <c r="B26" s="28"/>
      <c r="C26" s="28"/>
      <c r="D26" s="28"/>
      <c r="E26" s="28"/>
      <c r="F26" s="28"/>
      <c r="G26" s="28"/>
      <c r="H26" s="28"/>
      <c r="I26" s="28"/>
      <c r="J26" s="30"/>
      <c r="K26" s="194"/>
      <c r="L26" s="194"/>
      <c r="M26" s="194"/>
      <c r="N26" s="151"/>
      <c r="O26" s="151"/>
      <c r="P26" s="157"/>
      <c r="Q26" s="157"/>
      <c r="R26" s="140"/>
      <c r="S26" s="206"/>
      <c r="T26" s="141">
        <f t="shared" si="1"/>
        <v>0</v>
      </c>
      <c r="U26" s="141">
        <f t="shared" si="0"/>
        <v>0</v>
      </c>
      <c r="V26" s="157"/>
      <c r="W26" s="193"/>
    </row>
    <row r="27" customHeight="1" spans="1:23">
      <c r="A27" s="28"/>
      <c r="B27" s="28"/>
      <c r="C27" s="28"/>
      <c r="D27" s="28"/>
      <c r="E27" s="28"/>
      <c r="F27" s="28"/>
      <c r="G27" s="28"/>
      <c r="H27" s="28"/>
      <c r="I27" s="28"/>
      <c r="J27" s="30"/>
      <c r="K27" s="194"/>
      <c r="L27" s="194"/>
      <c r="M27" s="194"/>
      <c r="N27" s="151"/>
      <c r="O27" s="151"/>
      <c r="P27" s="157"/>
      <c r="Q27" s="157"/>
      <c r="R27" s="140"/>
      <c r="S27" s="206"/>
      <c r="T27" s="141">
        <f t="shared" si="1"/>
        <v>0</v>
      </c>
      <c r="U27" s="141">
        <f t="shared" si="0"/>
        <v>0</v>
      </c>
      <c r="V27" s="157"/>
      <c r="W27" s="193"/>
    </row>
    <row r="28" customHeight="1" spans="1:23">
      <c r="A28" s="28"/>
      <c r="B28" s="28"/>
      <c r="C28" s="28"/>
      <c r="D28" s="28"/>
      <c r="E28" s="28"/>
      <c r="F28" s="28"/>
      <c r="G28" s="28"/>
      <c r="H28" s="28"/>
      <c r="I28" s="28"/>
      <c r="J28" s="30"/>
      <c r="K28" s="194"/>
      <c r="L28" s="194"/>
      <c r="M28" s="194"/>
      <c r="N28" s="151"/>
      <c r="O28" s="151"/>
      <c r="P28" s="157"/>
      <c r="Q28" s="157"/>
      <c r="R28" s="140"/>
      <c r="S28" s="206"/>
      <c r="T28" s="141">
        <f t="shared" si="1"/>
        <v>0</v>
      </c>
      <c r="U28" s="141">
        <f t="shared" si="0"/>
        <v>0</v>
      </c>
      <c r="V28" s="157"/>
      <c r="W28" s="193"/>
    </row>
    <row r="29" customHeight="1" spans="1:23">
      <c r="A29" s="28"/>
      <c r="B29" s="28"/>
      <c r="C29" s="28"/>
      <c r="D29" s="28"/>
      <c r="E29" s="28"/>
      <c r="F29" s="28"/>
      <c r="G29" s="28"/>
      <c r="H29" s="28"/>
      <c r="I29" s="28"/>
      <c r="J29" s="30"/>
      <c r="K29" s="194"/>
      <c r="L29" s="194"/>
      <c r="M29" s="194"/>
      <c r="N29" s="151"/>
      <c r="O29" s="151"/>
      <c r="P29" s="157"/>
      <c r="Q29" s="157"/>
      <c r="R29" s="140"/>
      <c r="S29" s="206"/>
      <c r="T29" s="141">
        <f t="shared" si="1"/>
        <v>0</v>
      </c>
      <c r="U29" s="141">
        <f t="shared" si="0"/>
        <v>0</v>
      </c>
      <c r="V29" s="157"/>
      <c r="W29" s="193"/>
    </row>
    <row r="30" customHeight="1" spans="1:23">
      <c r="A30" s="28"/>
      <c r="B30" s="33" t="s">
        <v>475</v>
      </c>
      <c r="C30" s="28"/>
      <c r="D30" s="28"/>
      <c r="E30" s="28"/>
      <c r="F30" s="28"/>
      <c r="G30" s="28"/>
      <c r="H30" s="28"/>
      <c r="I30" s="28"/>
      <c r="J30" s="30"/>
      <c r="K30" s="194"/>
      <c r="L30" s="194"/>
      <c r="M30" s="194"/>
      <c r="N30" s="151"/>
      <c r="O30" s="151"/>
      <c r="P30" s="157"/>
      <c r="Q30" s="157"/>
      <c r="R30" s="140"/>
      <c r="S30" s="206"/>
      <c r="T30" s="141">
        <f t="shared" si="1"/>
        <v>0</v>
      </c>
      <c r="U30" s="141">
        <f t="shared" si="0"/>
        <v>0</v>
      </c>
      <c r="V30" s="157"/>
      <c r="W30" s="193"/>
    </row>
    <row r="31" customHeight="1" spans="1:23">
      <c r="A31" s="34" t="s">
        <v>468</v>
      </c>
      <c r="B31" s="137"/>
      <c r="C31" s="137"/>
      <c r="D31" s="137"/>
      <c r="E31" s="137"/>
      <c r="F31" s="137"/>
      <c r="G31" s="137"/>
      <c r="H31" s="137"/>
      <c r="I31" s="26"/>
      <c r="J31" s="24"/>
      <c r="K31" s="152"/>
      <c r="L31" s="152"/>
      <c r="M31" s="233"/>
      <c r="N31" s="233"/>
      <c r="O31" s="233"/>
      <c r="P31" s="141">
        <f>SUM(P7:P30)</f>
        <v>0</v>
      </c>
      <c r="Q31" s="141">
        <f>SUM(Q7:Q30)</f>
        <v>0</v>
      </c>
      <c r="R31" s="142">
        <f>SUM(R7:R30)</f>
        <v>0</v>
      </c>
      <c r="S31" s="141"/>
      <c r="T31" s="141">
        <f>SUM(T7:T30)</f>
        <v>0</v>
      </c>
      <c r="U31" s="141">
        <f t="shared" si="0"/>
        <v>0</v>
      </c>
      <c r="V31" s="141"/>
      <c r="W31" s="207"/>
    </row>
    <row r="32" customHeight="1" spans="1:23">
      <c r="A32" s="159" t="s">
        <v>892</v>
      </c>
      <c r="B32" s="181"/>
      <c r="C32" s="181"/>
      <c r="D32" s="181"/>
      <c r="E32" s="181"/>
      <c r="F32" s="181"/>
      <c r="G32" s="181"/>
      <c r="H32" s="181"/>
      <c r="I32" s="182"/>
      <c r="J32" s="49"/>
      <c r="K32" s="157"/>
      <c r="L32" s="157"/>
      <c r="M32" s="157"/>
      <c r="N32" s="157"/>
      <c r="O32" s="157"/>
      <c r="P32" s="157"/>
      <c r="Q32" s="157"/>
      <c r="R32" s="187"/>
      <c r="S32" s="78"/>
      <c r="T32" s="78"/>
      <c r="U32" s="141"/>
      <c r="V32" s="78"/>
      <c r="W32" s="78"/>
    </row>
    <row r="33" customHeight="1" spans="1:23">
      <c r="A33" s="34" t="s">
        <v>539</v>
      </c>
      <c r="B33" s="137"/>
      <c r="C33" s="137"/>
      <c r="D33" s="137"/>
      <c r="E33" s="137"/>
      <c r="F33" s="137"/>
      <c r="G33" s="137"/>
      <c r="H33" s="137"/>
      <c r="I33" s="26"/>
      <c r="J33" s="24"/>
      <c r="K33" s="152"/>
      <c r="L33" s="152"/>
      <c r="M33" s="233"/>
      <c r="N33" s="233"/>
      <c r="O33" s="233"/>
      <c r="P33" s="141">
        <f>P31-P32</f>
        <v>0</v>
      </c>
      <c r="Q33" s="141">
        <f>Q31-Q32</f>
        <v>0</v>
      </c>
      <c r="R33" s="142">
        <f>R31-R32</f>
        <v>0</v>
      </c>
      <c r="S33" s="141">
        <f>S31-S32</f>
        <v>0</v>
      </c>
      <c r="T33" s="141">
        <f>T31-T32</f>
        <v>0</v>
      </c>
      <c r="U33" s="141">
        <f>IF(Q33=0,0,ROUND((T33-Q33)/Q33*100,2))</f>
        <v>0</v>
      </c>
      <c r="V33" s="141"/>
      <c r="W33" s="207"/>
    </row>
    <row r="34" customHeight="1" spans="1:23">
      <c r="A34" s="38" t="str">
        <f>申报表封面!C18</f>
        <v>被评估单位填表人：</v>
      </c>
      <c r="B34" s="38"/>
      <c r="C34" s="38"/>
      <c r="D34" s="38"/>
      <c r="E34" s="38"/>
      <c r="F34" s="38"/>
      <c r="G34" s="38"/>
      <c r="H34" s="38"/>
      <c r="I34" s="38"/>
      <c r="J34" s="38"/>
      <c r="K34" s="218"/>
      <c r="L34" s="218"/>
      <c r="M34" s="135"/>
      <c r="N34" s="135"/>
      <c r="O34" s="135"/>
      <c r="P34" s="135"/>
      <c r="Q34" s="158" t="str">
        <f>CONCATENATE(索引!$D$6,"：",索引!$D49,"    ",索引!$E49)</f>
        <v>评估人员：    </v>
      </c>
      <c r="R34" s="80"/>
      <c r="S34" s="80"/>
      <c r="T34" s="80"/>
      <c r="U34" s="80"/>
      <c r="V34" s="80"/>
      <c r="W34" s="80"/>
    </row>
    <row r="35" customHeight="1" spans="1:23">
      <c r="A35" s="87" t="str">
        <f>申报表封面!C20</f>
        <v>填表日期：</v>
      </c>
      <c r="B35" s="87"/>
      <c r="C35" s="87"/>
      <c r="D35" s="87"/>
      <c r="E35" s="87"/>
      <c r="F35" s="87"/>
      <c r="G35" s="87"/>
      <c r="H35" s="87"/>
      <c r="I35" s="87"/>
      <c r="J35" s="87"/>
      <c r="K35" s="135"/>
      <c r="L35" s="135"/>
      <c r="M35" s="135"/>
      <c r="N35" s="135"/>
      <c r="O35" s="135"/>
      <c r="P35" s="135"/>
      <c r="Q35" s="135"/>
      <c r="R35" s="135"/>
      <c r="S35" s="135"/>
      <c r="T35" s="135"/>
      <c r="U35" s="135"/>
      <c r="V35" s="135"/>
      <c r="W35" s="135"/>
    </row>
    <row r="36" customHeight="1" spans="1:23">
      <c r="A36" s="71" t="s">
        <v>477</v>
      </c>
      <c r="B36" s="71"/>
      <c r="C36" s="71"/>
      <c r="D36" s="71"/>
      <c r="E36" s="71"/>
      <c r="F36" s="71"/>
      <c r="G36" s="71"/>
      <c r="H36" s="71"/>
      <c r="I36" s="22"/>
      <c r="J36" s="22"/>
      <c r="K36" s="82"/>
      <c r="L36" s="82"/>
      <c r="M36" s="82"/>
      <c r="N36" s="82"/>
      <c r="O36" s="82"/>
      <c r="P36" s="82"/>
      <c r="Q36" s="82"/>
      <c r="R36" s="82"/>
      <c r="S36" s="82"/>
      <c r="T36" s="82"/>
      <c r="U36" s="82"/>
      <c r="V36" s="82"/>
      <c r="W36" s="82"/>
    </row>
    <row r="37" customHeight="1" spans="1:23">
      <c r="A37" s="22"/>
      <c r="B37" s="22"/>
      <c r="C37" s="22"/>
      <c r="D37" s="22"/>
      <c r="E37" s="22"/>
      <c r="F37" s="22"/>
      <c r="G37" s="22"/>
      <c r="H37" s="22"/>
      <c r="I37" s="22"/>
      <c r="J37" s="22"/>
      <c r="K37" s="82"/>
      <c r="L37" s="82"/>
      <c r="M37" s="82"/>
      <c r="N37" s="82"/>
      <c r="O37" s="82"/>
      <c r="P37" s="82"/>
      <c r="Q37" s="82"/>
      <c r="R37" s="82"/>
      <c r="S37" s="82"/>
      <c r="T37" s="82"/>
      <c r="U37" s="82"/>
      <c r="V37" s="82"/>
      <c r="W37" s="82"/>
    </row>
    <row r="38" customHeight="1" spans="1:23">
      <c r="A38" s="22"/>
      <c r="B38" s="22"/>
      <c r="C38" s="22"/>
      <c r="D38" s="22"/>
      <c r="E38" s="22"/>
      <c r="F38" s="22"/>
      <c r="G38" s="22"/>
      <c r="H38" s="22"/>
      <c r="I38" s="22"/>
      <c r="J38" s="22"/>
      <c r="K38" s="82"/>
      <c r="L38" s="82"/>
      <c r="M38" s="82"/>
      <c r="N38" s="82"/>
      <c r="O38" s="82"/>
      <c r="P38" s="82"/>
      <c r="Q38" s="82"/>
      <c r="R38" s="82"/>
      <c r="S38" s="82"/>
      <c r="T38" s="82"/>
      <c r="U38" s="82"/>
      <c r="V38" s="82"/>
      <c r="W38" s="82"/>
    </row>
    <row r="39" customHeight="1" spans="1:23">
      <c r="A39" s="22"/>
      <c r="B39" s="22"/>
      <c r="C39" s="22"/>
      <c r="D39" s="22"/>
      <c r="E39" s="22"/>
      <c r="F39" s="22"/>
      <c r="G39" s="22"/>
      <c r="H39" s="22"/>
      <c r="I39" s="22"/>
      <c r="J39" s="22"/>
      <c r="K39" s="82"/>
      <c r="L39" s="82"/>
      <c r="M39" s="82"/>
      <c r="N39" s="82"/>
      <c r="O39" s="82"/>
      <c r="P39" s="82"/>
      <c r="Q39" s="82"/>
      <c r="R39" s="82"/>
      <c r="S39" s="82"/>
      <c r="T39" s="82"/>
      <c r="U39" s="82"/>
      <c r="V39" s="82"/>
      <c r="W39" s="82"/>
    </row>
    <row r="40" customHeight="1" spans="1:23">
      <c r="A40" s="22"/>
      <c r="B40" s="22"/>
      <c r="C40" s="22"/>
      <c r="D40" s="22"/>
      <c r="E40" s="22"/>
      <c r="F40" s="22"/>
      <c r="G40" s="22"/>
      <c r="H40" s="22"/>
      <c r="I40" s="22"/>
      <c r="J40" s="22"/>
      <c r="K40" s="82"/>
      <c r="L40" s="82"/>
      <c r="M40" s="82"/>
      <c r="N40" s="82"/>
      <c r="O40" s="82"/>
      <c r="P40" s="82"/>
      <c r="Q40" s="82"/>
      <c r="R40" s="82"/>
      <c r="S40" s="82"/>
      <c r="T40" s="82"/>
      <c r="U40" s="82"/>
      <c r="V40" s="82"/>
      <c r="W40" s="82"/>
    </row>
    <row r="41" customHeight="1" spans="1:23">
      <c r="A41" s="22"/>
      <c r="B41" s="22"/>
      <c r="C41" s="22"/>
      <c r="D41" s="22"/>
      <c r="E41" s="22"/>
      <c r="F41" s="22"/>
      <c r="G41" s="22"/>
      <c r="H41" s="22"/>
      <c r="I41" s="22"/>
      <c r="J41" s="22"/>
      <c r="K41" s="82"/>
      <c r="L41" s="82"/>
      <c r="M41" s="82"/>
      <c r="N41" s="82"/>
      <c r="O41" s="82"/>
      <c r="P41" s="82"/>
      <c r="Q41" s="82"/>
      <c r="R41" s="82"/>
      <c r="S41" s="82"/>
      <c r="T41" s="82"/>
      <c r="U41" s="82"/>
      <c r="V41" s="82"/>
      <c r="W41" s="82"/>
    </row>
    <row r="42" customHeight="1" spans="1:23">
      <c r="A42" s="22"/>
      <c r="B42" s="22"/>
      <c r="C42" s="22"/>
      <c r="D42" s="22"/>
      <c r="E42" s="22"/>
      <c r="F42" s="22"/>
      <c r="G42" s="22"/>
      <c r="H42" s="22"/>
      <c r="I42" s="22"/>
      <c r="J42" s="22"/>
      <c r="K42" s="82"/>
      <c r="L42" s="82"/>
      <c r="M42" s="82"/>
      <c r="N42" s="82"/>
      <c r="O42" s="82"/>
      <c r="P42" s="82"/>
      <c r="Q42" s="82"/>
      <c r="R42" s="82"/>
      <c r="S42" s="82"/>
      <c r="T42" s="82"/>
      <c r="U42" s="82"/>
      <c r="V42" s="82"/>
      <c r="W42" s="82"/>
    </row>
    <row r="43" customHeight="1" spans="1:23">
      <c r="A43" s="22"/>
      <c r="B43" s="22"/>
      <c r="C43" s="22"/>
      <c r="D43" s="22"/>
      <c r="E43" s="22"/>
      <c r="F43" s="22"/>
      <c r="G43" s="22"/>
      <c r="H43" s="22"/>
      <c r="I43" s="22"/>
      <c r="J43" s="22"/>
      <c r="K43" s="82"/>
      <c r="L43" s="82"/>
      <c r="M43" s="82"/>
      <c r="N43" s="82"/>
      <c r="O43" s="82"/>
      <c r="P43" s="82"/>
      <c r="Q43" s="82"/>
      <c r="R43" s="82"/>
      <c r="S43" s="82"/>
      <c r="T43" s="82"/>
      <c r="U43" s="82"/>
      <c r="V43" s="82"/>
      <c r="W43" s="82"/>
    </row>
    <row r="44" customHeight="1" spans="1:23">
      <c r="A44" s="22"/>
      <c r="B44" s="22"/>
      <c r="C44" s="22"/>
      <c r="D44" s="22"/>
      <c r="E44" s="22"/>
      <c r="F44" s="22"/>
      <c r="G44" s="22"/>
      <c r="H44" s="22"/>
      <c r="I44" s="22"/>
      <c r="J44" s="22"/>
      <c r="K44" s="82"/>
      <c r="L44" s="82"/>
      <c r="M44" s="82"/>
      <c r="N44" s="82"/>
      <c r="O44" s="82"/>
      <c r="P44" s="82"/>
      <c r="Q44" s="82"/>
      <c r="R44" s="82"/>
      <c r="S44" s="82"/>
      <c r="T44" s="82"/>
      <c r="U44" s="82"/>
      <c r="V44" s="82"/>
      <c r="W44" s="82"/>
    </row>
    <row r="45" customHeight="1" spans="1:23">
      <c r="A45" s="22"/>
      <c r="B45" s="22"/>
      <c r="C45" s="22"/>
      <c r="D45" s="22"/>
      <c r="E45" s="22"/>
      <c r="F45" s="22"/>
      <c r="G45" s="22"/>
      <c r="H45" s="22"/>
      <c r="I45" s="22"/>
      <c r="J45" s="22"/>
      <c r="K45" s="82"/>
      <c r="L45" s="82"/>
      <c r="M45" s="82"/>
      <c r="N45" s="82"/>
      <c r="O45" s="82"/>
      <c r="P45" s="82"/>
      <c r="Q45" s="82"/>
      <c r="R45" s="82"/>
      <c r="S45" s="82"/>
      <c r="T45" s="82"/>
      <c r="U45" s="82"/>
      <c r="V45" s="82"/>
      <c r="W45" s="82"/>
    </row>
    <row r="46" customHeight="1" spans="1:23">
      <c r="A46" s="22"/>
      <c r="B46" s="22"/>
      <c r="C46" s="22"/>
      <c r="D46" s="22"/>
      <c r="E46" s="22"/>
      <c r="F46" s="22"/>
      <c r="G46" s="22"/>
      <c r="H46" s="22"/>
      <c r="I46" s="22"/>
      <c r="J46" s="22"/>
      <c r="K46" s="82"/>
      <c r="L46" s="82"/>
      <c r="M46" s="82"/>
      <c r="N46" s="82"/>
      <c r="O46" s="82"/>
      <c r="P46" s="82"/>
      <c r="Q46" s="82"/>
      <c r="R46" s="82"/>
      <c r="S46" s="82"/>
      <c r="T46" s="82"/>
      <c r="U46" s="82"/>
      <c r="V46" s="82"/>
      <c r="W46" s="82"/>
    </row>
    <row r="47" customHeight="1" spans="1:23">
      <c r="A47" s="22"/>
      <c r="B47" s="22"/>
      <c r="C47" s="22"/>
      <c r="D47" s="22"/>
      <c r="E47" s="22"/>
      <c r="F47" s="22"/>
      <c r="G47" s="22"/>
      <c r="H47" s="22"/>
      <c r="I47" s="22"/>
      <c r="J47" s="22"/>
      <c r="K47" s="82"/>
      <c r="L47" s="82"/>
      <c r="M47" s="82"/>
      <c r="N47" s="82"/>
      <c r="O47" s="82"/>
      <c r="P47" s="82"/>
      <c r="Q47" s="82"/>
      <c r="R47" s="82"/>
      <c r="S47" s="82"/>
      <c r="T47" s="82"/>
      <c r="U47" s="82"/>
      <c r="V47" s="82"/>
      <c r="W47" s="82"/>
    </row>
    <row r="48" customHeight="1" spans="1:10">
      <c r="A48" s="18"/>
      <c r="B48" s="18"/>
      <c r="C48" s="18"/>
      <c r="D48" s="18"/>
      <c r="E48" s="18"/>
      <c r="F48" s="18"/>
      <c r="G48" s="18"/>
      <c r="H48" s="18"/>
      <c r="I48" s="18"/>
      <c r="J48" s="18"/>
    </row>
    <row r="49" customHeight="1" spans="1:10">
      <c r="A49" s="18"/>
      <c r="B49" s="18"/>
      <c r="C49" s="18"/>
      <c r="D49" s="18"/>
      <c r="E49" s="18"/>
      <c r="F49" s="18"/>
      <c r="G49" s="18"/>
      <c r="H49" s="18"/>
      <c r="I49" s="18"/>
      <c r="J49" s="18"/>
    </row>
    <row r="50" customHeight="1" spans="1:10">
      <c r="A50" s="18"/>
      <c r="B50" s="18"/>
      <c r="C50" s="18"/>
      <c r="D50" s="18"/>
      <c r="E50" s="18"/>
      <c r="F50" s="18"/>
      <c r="G50" s="18"/>
      <c r="H50" s="18"/>
      <c r="I50" s="18"/>
      <c r="J50" s="18"/>
    </row>
    <row r="51" customHeight="1" spans="1:10">
      <c r="A51" s="18"/>
      <c r="B51" s="18"/>
      <c r="C51" s="18"/>
      <c r="D51" s="18"/>
      <c r="E51" s="18"/>
      <c r="F51" s="18"/>
      <c r="G51" s="18"/>
      <c r="H51" s="18"/>
      <c r="I51" s="18"/>
      <c r="J51" s="18"/>
    </row>
    <row r="52" customHeight="1" spans="1:10">
      <c r="A52" s="18"/>
      <c r="B52" s="18"/>
      <c r="C52" s="18"/>
      <c r="D52" s="18"/>
      <c r="E52" s="18"/>
      <c r="F52" s="18"/>
      <c r="G52" s="18"/>
      <c r="H52" s="18"/>
      <c r="I52" s="18"/>
      <c r="J52" s="18"/>
    </row>
    <row r="53" customHeight="1" spans="1:10">
      <c r="A53" s="18"/>
      <c r="B53" s="18"/>
      <c r="C53" s="18"/>
      <c r="D53" s="18"/>
      <c r="E53" s="18"/>
      <c r="F53" s="18"/>
      <c r="G53" s="18"/>
      <c r="H53" s="18"/>
      <c r="I53" s="18"/>
      <c r="J53" s="18"/>
    </row>
    <row r="54" customHeight="1" spans="1:10">
      <c r="A54" s="18"/>
      <c r="B54" s="18"/>
      <c r="C54" s="18"/>
      <c r="D54" s="18"/>
      <c r="E54" s="18"/>
      <c r="F54" s="18"/>
      <c r="G54" s="18"/>
      <c r="H54" s="18"/>
      <c r="I54" s="18"/>
      <c r="J54" s="18"/>
    </row>
    <row r="55" customHeight="1" spans="1:10">
      <c r="A55" s="18"/>
      <c r="B55" s="18"/>
      <c r="C55" s="18"/>
      <c r="D55" s="18"/>
      <c r="E55" s="18"/>
      <c r="F55" s="18"/>
      <c r="G55" s="18"/>
      <c r="H55" s="18"/>
      <c r="I55" s="18"/>
      <c r="J55" s="18"/>
    </row>
    <row r="56" customHeight="1" spans="1:10">
      <c r="A56" s="18"/>
      <c r="B56" s="18"/>
      <c r="C56" s="18"/>
      <c r="D56" s="18"/>
      <c r="E56" s="18"/>
      <c r="F56" s="18"/>
      <c r="G56" s="18"/>
      <c r="H56" s="18"/>
      <c r="I56" s="18"/>
      <c r="J56" s="18"/>
    </row>
    <row r="57" customHeight="1" spans="1:10">
      <c r="A57" s="18"/>
      <c r="B57" s="18"/>
      <c r="C57" s="18"/>
      <c r="D57" s="18"/>
      <c r="E57" s="18"/>
      <c r="F57" s="18"/>
      <c r="G57" s="18"/>
      <c r="H57" s="18"/>
      <c r="I57" s="18"/>
      <c r="J57" s="18"/>
    </row>
    <row r="58" customHeight="1" spans="1:10">
      <c r="A58" s="18"/>
      <c r="B58" s="18"/>
      <c r="C58" s="18"/>
      <c r="D58" s="18"/>
      <c r="E58" s="18"/>
      <c r="F58" s="18"/>
      <c r="G58" s="18"/>
      <c r="H58" s="18"/>
      <c r="I58" s="18"/>
      <c r="J58" s="18"/>
    </row>
    <row r="59" customHeight="1" spans="1:10">
      <c r="A59" s="18"/>
      <c r="B59" s="18"/>
      <c r="C59" s="18"/>
      <c r="D59" s="18"/>
      <c r="E59" s="18"/>
      <c r="F59" s="18"/>
      <c r="G59" s="18"/>
      <c r="H59" s="18"/>
      <c r="I59" s="18"/>
      <c r="J59" s="18"/>
    </row>
    <row r="60" customHeight="1" spans="1:10">
      <c r="A60" s="18"/>
      <c r="B60" s="18"/>
      <c r="C60" s="18"/>
      <c r="D60" s="18"/>
      <c r="E60" s="18"/>
      <c r="F60" s="18"/>
      <c r="G60" s="18"/>
      <c r="H60" s="18"/>
      <c r="I60" s="18"/>
      <c r="J60" s="18"/>
    </row>
  </sheetData>
  <mergeCells count="25">
    <mergeCell ref="U2:W2"/>
    <mergeCell ref="C5:H5"/>
    <mergeCell ref="P5:Q5"/>
    <mergeCell ref="R5:T5"/>
    <mergeCell ref="A31:I31"/>
    <mergeCell ref="A32:I32"/>
    <mergeCell ref="A33:I33"/>
    <mergeCell ref="A5:A6"/>
    <mergeCell ref="B5:B6"/>
    <mergeCell ref="I5:I6"/>
    <mergeCell ref="J5:J6"/>
    <mergeCell ref="K5:K6"/>
    <mergeCell ref="L5:L6"/>
    <mergeCell ref="M5:M6"/>
    <mergeCell ref="N5:N6"/>
    <mergeCell ref="O5:O6"/>
    <mergeCell ref="U5:U6"/>
    <mergeCell ref="V5:V6"/>
    <mergeCell ref="W5:W6"/>
    <mergeCell ref="Z5:Z6"/>
    <mergeCell ref="AA5:AA6"/>
    <mergeCell ref="AB5:AB6"/>
    <mergeCell ref="AC5:AC6"/>
    <mergeCell ref="AD5:AD6"/>
    <mergeCell ref="AE5:AE6"/>
  </mergeCells>
  <printOptions horizontalCentered="1"/>
  <pageMargins left="0.748031496062992" right="0.748031496062992" top="0.78740157480315" bottom="0.590551181102362" header="1.37795275590551" footer="0.511811023622047"/>
  <pageSetup paperSize="9" fitToHeight="0" orientation="landscape" blackAndWhite="1" useFirstPageNumber="1"/>
  <headerFooter scaleWithDoc="0">
    <oddHeader>&amp;R&amp;"宋体,常规"&amp;10第&amp;"Arial Narrow,常规"&amp;P&amp;"宋体,常规"页，共&amp;"Arial Narrow,常规"&amp;N&amp;"宋体,常规"页</oddHeader>
  </headerFooter>
  <drawing r:id="rId2"/>
  <legacyDrawing r:id="rId3"/>
</worksheet>
</file>

<file path=xl/worksheets/sheet5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indexed="47"/>
  </sheetPr>
  <dimension ref="A1:Q60"/>
  <sheetViews>
    <sheetView workbookViewId="0">
      <selection activeCell="I10" sqref="I10"/>
    </sheetView>
  </sheetViews>
  <sheetFormatPr defaultColWidth="9" defaultRowHeight="15.75" customHeight="1"/>
  <cols>
    <col min="1" max="1" width="4.5" style="13" customWidth="1"/>
    <col min="2" max="2" width="16.625" style="13" customWidth="1"/>
    <col min="3" max="4" width="4.625" style="13" customWidth="1"/>
    <col min="5" max="5" width="14.875" style="13" customWidth="1"/>
    <col min="6" max="6" width="4.375" style="13" customWidth="1"/>
    <col min="7" max="7" width="4.875" style="13" customWidth="1"/>
    <col min="8" max="8" width="5" style="13" customWidth="1"/>
    <col min="9" max="11" width="10.125" style="13" customWidth="1"/>
    <col min="12" max="12" width="7.625" style="13" customWidth="1"/>
    <col min="13" max="13" width="10.375" style="13" customWidth="1"/>
    <col min="14" max="14" width="7.625" style="13" customWidth="1"/>
    <col min="15" max="15" width="5.625" style="13" customWidth="1"/>
    <col min="16" max="16384" width="9" style="13"/>
  </cols>
  <sheetData>
    <row r="1" s="11" customFormat="1" ht="25.5" customHeight="1" spans="1:15">
      <c r="A1" s="14" t="s">
        <v>893</v>
      </c>
      <c r="B1" s="15"/>
      <c r="C1" s="15"/>
      <c r="D1" s="15"/>
      <c r="E1" s="15"/>
      <c r="F1" s="15"/>
      <c r="G1" s="15"/>
      <c r="H1" s="15"/>
      <c r="I1" s="15"/>
      <c r="J1" s="15"/>
      <c r="K1" s="15"/>
      <c r="L1" s="15"/>
      <c r="M1" s="15"/>
      <c r="N1" s="15"/>
      <c r="O1" s="15"/>
    </row>
    <row r="2" customHeight="1" spans="1:15">
      <c r="A2" s="16"/>
      <c r="B2" s="16"/>
      <c r="C2" s="16"/>
      <c r="D2" s="16"/>
      <c r="E2" s="16"/>
      <c r="F2" s="16"/>
      <c r="G2" s="16"/>
      <c r="H2" s="51"/>
      <c r="I2" s="51"/>
      <c r="J2" s="51"/>
      <c r="K2" s="138"/>
      <c r="L2" s="138"/>
      <c r="M2" s="138"/>
      <c r="N2" s="138"/>
      <c r="O2" s="204" t="s">
        <v>894</v>
      </c>
    </row>
    <row r="3" customHeight="1" spans="1:15">
      <c r="A3" s="19" t="str">
        <f>申报表封面!A8</f>
        <v>评估基准日：2022年4月30日</v>
      </c>
      <c r="B3" s="19"/>
      <c r="C3" s="19"/>
      <c r="D3" s="19"/>
      <c r="E3" s="19"/>
      <c r="F3" s="19"/>
      <c r="G3" s="19"/>
      <c r="H3" s="20"/>
      <c r="I3" s="20"/>
      <c r="J3" s="20"/>
      <c r="K3" s="74"/>
      <c r="L3" s="74"/>
      <c r="M3" s="74"/>
      <c r="N3" s="74"/>
      <c r="O3" s="74"/>
    </row>
    <row r="4" customHeight="1" spans="1:15">
      <c r="A4" s="21" t="str">
        <f>申报表封面!C14</f>
        <v>被评估单位（产权持有人）：哈尔滨空调股份有限公司</v>
      </c>
      <c r="B4" s="21"/>
      <c r="C4" s="21"/>
      <c r="D4" s="21"/>
      <c r="E4" s="21"/>
      <c r="F4" s="23"/>
      <c r="G4" s="23"/>
      <c r="H4" s="23"/>
      <c r="I4" s="22"/>
      <c r="J4" s="22"/>
      <c r="K4" s="82"/>
      <c r="L4" s="82"/>
      <c r="M4" s="82"/>
      <c r="N4" s="82"/>
      <c r="O4" s="75" t="s">
        <v>489</v>
      </c>
    </row>
    <row r="5" s="12" customFormat="1" customHeight="1" spans="1:15">
      <c r="A5" s="24" t="s">
        <v>373</v>
      </c>
      <c r="B5" s="24" t="s">
        <v>895</v>
      </c>
      <c r="C5" s="65" t="s">
        <v>896</v>
      </c>
      <c r="D5" s="65" t="s">
        <v>897</v>
      </c>
      <c r="E5" s="65" t="s">
        <v>898</v>
      </c>
      <c r="F5" s="65" t="s">
        <v>899</v>
      </c>
      <c r="G5" s="65" t="s">
        <v>900</v>
      </c>
      <c r="H5" s="65" t="s">
        <v>901</v>
      </c>
      <c r="I5" s="168" t="s">
        <v>375</v>
      </c>
      <c r="J5" s="168"/>
      <c r="K5" s="27" t="s">
        <v>554</v>
      </c>
      <c r="L5" s="152"/>
      <c r="M5" s="152"/>
      <c r="N5" s="112" t="s">
        <v>509</v>
      </c>
      <c r="O5" s="112" t="s">
        <v>484</v>
      </c>
    </row>
    <row r="6" s="12" customFormat="1" customHeight="1" spans="1:17">
      <c r="A6" s="24"/>
      <c r="B6" s="24"/>
      <c r="C6" s="24"/>
      <c r="D6" s="24"/>
      <c r="E6" s="24"/>
      <c r="F6" s="24"/>
      <c r="G6" s="24"/>
      <c r="H6" s="24"/>
      <c r="I6" s="26" t="s">
        <v>733</v>
      </c>
      <c r="J6" s="24" t="s">
        <v>734</v>
      </c>
      <c r="K6" s="27" t="s">
        <v>767</v>
      </c>
      <c r="L6" s="112" t="s">
        <v>769</v>
      </c>
      <c r="M6" s="76" t="s">
        <v>768</v>
      </c>
      <c r="N6" s="152"/>
      <c r="O6" s="152"/>
      <c r="P6" s="27" t="s">
        <v>891</v>
      </c>
      <c r="Q6" s="27" t="s">
        <v>538</v>
      </c>
    </row>
    <row r="7" customHeight="1" spans="1:15">
      <c r="A7" s="28"/>
      <c r="B7" s="29"/>
      <c r="C7" s="28"/>
      <c r="D7" s="28"/>
      <c r="E7" s="28"/>
      <c r="F7" s="28"/>
      <c r="G7" s="28"/>
      <c r="H7" s="30"/>
      <c r="I7" s="31"/>
      <c r="J7" s="49"/>
      <c r="K7" s="140"/>
      <c r="L7" s="206"/>
      <c r="M7" s="141">
        <f>ROUND(K7*L7,2)</f>
        <v>0</v>
      </c>
      <c r="N7" s="141">
        <f t="shared" ref="N7:N30" si="0">IF(J7=0,0,ROUND((M7-J7)/J7*100,2))</f>
        <v>0</v>
      </c>
      <c r="O7" s="78"/>
    </row>
    <row r="8" customHeight="1" spans="1:15">
      <c r="A8" s="28"/>
      <c r="B8" s="29"/>
      <c r="C8" s="28"/>
      <c r="D8" s="28"/>
      <c r="E8" s="28"/>
      <c r="F8" s="28"/>
      <c r="G8" s="28"/>
      <c r="H8" s="30"/>
      <c r="I8" s="31"/>
      <c r="J8" s="49"/>
      <c r="K8" s="140"/>
      <c r="L8" s="206"/>
      <c r="M8" s="141">
        <f t="shared" ref="M8:M27" si="1">ROUND(K8*L8,2)</f>
        <v>0</v>
      </c>
      <c r="N8" s="141">
        <f t="shared" si="0"/>
        <v>0</v>
      </c>
      <c r="O8" s="78"/>
    </row>
    <row r="9" customHeight="1" spans="1:15">
      <c r="A9" s="28"/>
      <c r="B9" s="29"/>
      <c r="C9" s="28"/>
      <c r="D9" s="28"/>
      <c r="E9" s="28"/>
      <c r="F9" s="28"/>
      <c r="G9" s="28"/>
      <c r="H9" s="30"/>
      <c r="I9" s="31"/>
      <c r="J9" s="49"/>
      <c r="K9" s="140"/>
      <c r="L9" s="206"/>
      <c r="M9" s="141">
        <f t="shared" si="1"/>
        <v>0</v>
      </c>
      <c r="N9" s="141">
        <f t="shared" si="0"/>
        <v>0</v>
      </c>
      <c r="O9" s="78"/>
    </row>
    <row r="10" customHeight="1" spans="1:15">
      <c r="A10" s="28"/>
      <c r="B10" s="29"/>
      <c r="C10" s="28"/>
      <c r="D10" s="28"/>
      <c r="E10" s="28"/>
      <c r="F10" s="28"/>
      <c r="G10" s="28"/>
      <c r="H10" s="30"/>
      <c r="I10" s="31"/>
      <c r="J10" s="49"/>
      <c r="K10" s="140"/>
      <c r="L10" s="206"/>
      <c r="M10" s="141">
        <f t="shared" si="1"/>
        <v>0</v>
      </c>
      <c r="N10" s="141">
        <f t="shared" si="0"/>
        <v>0</v>
      </c>
      <c r="O10" s="78"/>
    </row>
    <row r="11" customHeight="1" spans="1:15">
      <c r="A11" s="28"/>
      <c r="B11" s="29"/>
      <c r="C11" s="28"/>
      <c r="D11" s="28"/>
      <c r="E11" s="28"/>
      <c r="F11" s="28"/>
      <c r="G11" s="28"/>
      <c r="H11" s="30"/>
      <c r="I11" s="31"/>
      <c r="J11" s="49"/>
      <c r="K11" s="140"/>
      <c r="L11" s="206"/>
      <c r="M11" s="141">
        <f t="shared" si="1"/>
        <v>0</v>
      </c>
      <c r="N11" s="141">
        <f t="shared" si="0"/>
        <v>0</v>
      </c>
      <c r="O11" s="78"/>
    </row>
    <row r="12" customHeight="1" spans="1:15">
      <c r="A12" s="28"/>
      <c r="B12" s="29"/>
      <c r="C12" s="28"/>
      <c r="D12" s="28"/>
      <c r="E12" s="28"/>
      <c r="F12" s="28"/>
      <c r="G12" s="28"/>
      <c r="H12" s="30"/>
      <c r="I12" s="31"/>
      <c r="J12" s="49"/>
      <c r="K12" s="140"/>
      <c r="L12" s="206"/>
      <c r="M12" s="141">
        <f t="shared" si="1"/>
        <v>0</v>
      </c>
      <c r="N12" s="141">
        <f t="shared" si="0"/>
        <v>0</v>
      </c>
      <c r="O12" s="78"/>
    </row>
    <row r="13" customHeight="1" spans="1:15">
      <c r="A13" s="28"/>
      <c r="B13" s="29"/>
      <c r="C13" s="28"/>
      <c r="D13" s="28"/>
      <c r="E13" s="28"/>
      <c r="F13" s="28"/>
      <c r="G13" s="28"/>
      <c r="H13" s="30"/>
      <c r="I13" s="31"/>
      <c r="J13" s="49"/>
      <c r="K13" s="140"/>
      <c r="L13" s="206"/>
      <c r="M13" s="141">
        <f t="shared" si="1"/>
        <v>0</v>
      </c>
      <c r="N13" s="141">
        <f t="shared" si="0"/>
        <v>0</v>
      </c>
      <c r="O13" s="78"/>
    </row>
    <row r="14" customHeight="1" spans="1:15">
      <c r="A14" s="28"/>
      <c r="B14" s="29"/>
      <c r="C14" s="28"/>
      <c r="D14" s="28"/>
      <c r="E14" s="28"/>
      <c r="F14" s="28"/>
      <c r="G14" s="28"/>
      <c r="H14" s="30"/>
      <c r="I14" s="31"/>
      <c r="J14" s="49"/>
      <c r="K14" s="140"/>
      <c r="L14" s="206"/>
      <c r="M14" s="141">
        <f t="shared" si="1"/>
        <v>0</v>
      </c>
      <c r="N14" s="141">
        <f t="shared" si="0"/>
        <v>0</v>
      </c>
      <c r="O14" s="78"/>
    </row>
    <row r="15" customHeight="1" spans="1:15">
      <c r="A15" s="28"/>
      <c r="B15" s="29"/>
      <c r="C15" s="28"/>
      <c r="D15" s="28"/>
      <c r="E15" s="28"/>
      <c r="F15" s="28"/>
      <c r="G15" s="28"/>
      <c r="H15" s="30"/>
      <c r="I15" s="31"/>
      <c r="J15" s="49"/>
      <c r="K15" s="140"/>
      <c r="L15" s="206"/>
      <c r="M15" s="141">
        <f t="shared" si="1"/>
        <v>0</v>
      </c>
      <c r="N15" s="141">
        <f t="shared" si="0"/>
        <v>0</v>
      </c>
      <c r="O15" s="78"/>
    </row>
    <row r="16" customHeight="1" spans="1:15">
      <c r="A16" s="28"/>
      <c r="B16" s="29"/>
      <c r="C16" s="28"/>
      <c r="D16" s="28"/>
      <c r="E16" s="28"/>
      <c r="F16" s="28"/>
      <c r="G16" s="28"/>
      <c r="H16" s="30"/>
      <c r="I16" s="31"/>
      <c r="J16" s="49"/>
      <c r="K16" s="140"/>
      <c r="L16" s="206"/>
      <c r="M16" s="141">
        <f t="shared" si="1"/>
        <v>0</v>
      </c>
      <c r="N16" s="141">
        <f t="shared" si="0"/>
        <v>0</v>
      </c>
      <c r="O16" s="78"/>
    </row>
    <row r="17" customHeight="1" spans="1:15">
      <c r="A17" s="28"/>
      <c r="B17" s="29"/>
      <c r="C17" s="28"/>
      <c r="D17" s="28"/>
      <c r="E17" s="28"/>
      <c r="F17" s="28"/>
      <c r="G17" s="28"/>
      <c r="H17" s="30"/>
      <c r="I17" s="31"/>
      <c r="J17" s="49"/>
      <c r="K17" s="140"/>
      <c r="L17" s="206"/>
      <c r="M17" s="141">
        <f t="shared" si="1"/>
        <v>0</v>
      </c>
      <c r="N17" s="141">
        <f t="shared" si="0"/>
        <v>0</v>
      </c>
      <c r="O17" s="78"/>
    </row>
    <row r="18" customHeight="1" spans="1:15">
      <c r="A18" s="28"/>
      <c r="B18" s="29"/>
      <c r="C18" s="28"/>
      <c r="D18" s="28"/>
      <c r="E18" s="28"/>
      <c r="F18" s="28"/>
      <c r="G18" s="28"/>
      <c r="H18" s="30"/>
      <c r="I18" s="31"/>
      <c r="J18" s="49"/>
      <c r="K18" s="140"/>
      <c r="L18" s="206"/>
      <c r="M18" s="141">
        <f t="shared" si="1"/>
        <v>0</v>
      </c>
      <c r="N18" s="141">
        <f t="shared" si="0"/>
        <v>0</v>
      </c>
      <c r="O18" s="78"/>
    </row>
    <row r="19" customHeight="1" spans="1:15">
      <c r="A19" s="28"/>
      <c r="B19" s="29"/>
      <c r="C19" s="28"/>
      <c r="D19" s="28"/>
      <c r="E19" s="28"/>
      <c r="F19" s="28"/>
      <c r="G19" s="28"/>
      <c r="H19" s="30"/>
      <c r="I19" s="31"/>
      <c r="J19" s="49"/>
      <c r="K19" s="140"/>
      <c r="L19" s="206"/>
      <c r="M19" s="141">
        <f t="shared" si="1"/>
        <v>0</v>
      </c>
      <c r="N19" s="141">
        <f t="shared" si="0"/>
        <v>0</v>
      </c>
      <c r="O19" s="78"/>
    </row>
    <row r="20" customHeight="1" spans="1:15">
      <c r="A20" s="28"/>
      <c r="B20" s="29"/>
      <c r="C20" s="28"/>
      <c r="D20" s="28"/>
      <c r="E20" s="28"/>
      <c r="F20" s="28"/>
      <c r="G20" s="28"/>
      <c r="H20" s="30"/>
      <c r="I20" s="31"/>
      <c r="J20" s="49"/>
      <c r="K20" s="140"/>
      <c r="L20" s="206"/>
      <c r="M20" s="141">
        <f t="shared" si="1"/>
        <v>0</v>
      </c>
      <c r="N20" s="141">
        <f t="shared" si="0"/>
        <v>0</v>
      </c>
      <c r="O20" s="78"/>
    </row>
    <row r="21" customHeight="1" spans="1:17">
      <c r="A21" s="28"/>
      <c r="B21" s="29"/>
      <c r="C21" s="28"/>
      <c r="D21" s="28"/>
      <c r="E21" s="28"/>
      <c r="F21" s="28"/>
      <c r="G21" s="28"/>
      <c r="H21" s="30"/>
      <c r="I21" s="49"/>
      <c r="J21" s="49"/>
      <c r="K21" s="140"/>
      <c r="L21" s="206"/>
      <c r="M21" s="141">
        <f t="shared" si="1"/>
        <v>0</v>
      </c>
      <c r="N21" s="141">
        <f t="shared" si="0"/>
        <v>0</v>
      </c>
      <c r="O21" s="78"/>
      <c r="P21" s="56"/>
      <c r="Q21" s="56"/>
    </row>
    <row r="22" customHeight="1" spans="1:17">
      <c r="A22" s="28"/>
      <c r="B22" s="29"/>
      <c r="C22" s="28"/>
      <c r="D22" s="28"/>
      <c r="E22" s="28"/>
      <c r="F22" s="28"/>
      <c r="G22" s="28"/>
      <c r="H22" s="30"/>
      <c r="I22" s="49"/>
      <c r="J22" s="49"/>
      <c r="K22" s="140"/>
      <c r="L22" s="206"/>
      <c r="M22" s="141">
        <f t="shared" si="1"/>
        <v>0</v>
      </c>
      <c r="N22" s="141">
        <f t="shared" si="0"/>
        <v>0</v>
      </c>
      <c r="O22" s="78"/>
      <c r="P22" s="56"/>
      <c r="Q22" s="56"/>
    </row>
    <row r="23" customHeight="1" spans="1:17">
      <c r="A23" s="28"/>
      <c r="B23" s="29"/>
      <c r="C23" s="28"/>
      <c r="D23" s="28"/>
      <c r="E23" s="28"/>
      <c r="F23" s="28"/>
      <c r="G23" s="28"/>
      <c r="H23" s="30"/>
      <c r="I23" s="49"/>
      <c r="J23" s="49"/>
      <c r="K23" s="140"/>
      <c r="L23" s="206"/>
      <c r="M23" s="141">
        <f t="shared" si="1"/>
        <v>0</v>
      </c>
      <c r="N23" s="141">
        <f t="shared" si="0"/>
        <v>0</v>
      </c>
      <c r="O23" s="78"/>
      <c r="P23" s="56"/>
      <c r="Q23" s="56"/>
    </row>
    <row r="24" customHeight="1" spans="1:17">
      <c r="A24" s="28"/>
      <c r="B24" s="29"/>
      <c r="C24" s="28"/>
      <c r="D24" s="28"/>
      <c r="E24" s="28"/>
      <c r="F24" s="28"/>
      <c r="G24" s="28"/>
      <c r="H24" s="30"/>
      <c r="I24" s="49"/>
      <c r="J24" s="49"/>
      <c r="K24" s="140"/>
      <c r="L24" s="206"/>
      <c r="M24" s="141">
        <f t="shared" si="1"/>
        <v>0</v>
      </c>
      <c r="N24" s="141">
        <f t="shared" si="0"/>
        <v>0</v>
      </c>
      <c r="O24" s="78"/>
      <c r="P24" s="56"/>
      <c r="Q24" s="56"/>
    </row>
    <row r="25" customHeight="1" spans="1:17">
      <c r="A25" s="28"/>
      <c r="B25" s="29"/>
      <c r="C25" s="28"/>
      <c r="D25" s="28"/>
      <c r="E25" s="28"/>
      <c r="F25" s="28"/>
      <c r="G25" s="28"/>
      <c r="H25" s="30"/>
      <c r="I25" s="49"/>
      <c r="J25" s="49"/>
      <c r="K25" s="140"/>
      <c r="L25" s="206"/>
      <c r="M25" s="141">
        <f t="shared" si="1"/>
        <v>0</v>
      </c>
      <c r="N25" s="141">
        <f t="shared" si="0"/>
        <v>0</v>
      </c>
      <c r="O25" s="78"/>
      <c r="P25" s="56"/>
      <c r="Q25" s="56"/>
    </row>
    <row r="26" customHeight="1" spans="1:17">
      <c r="A26" s="28"/>
      <c r="B26" s="29"/>
      <c r="C26" s="28"/>
      <c r="D26" s="28"/>
      <c r="E26" s="28"/>
      <c r="F26" s="28"/>
      <c r="G26" s="28"/>
      <c r="H26" s="30"/>
      <c r="I26" s="49"/>
      <c r="J26" s="49"/>
      <c r="K26" s="140"/>
      <c r="L26" s="206"/>
      <c r="M26" s="141">
        <f t="shared" si="1"/>
        <v>0</v>
      </c>
      <c r="N26" s="141">
        <f t="shared" si="0"/>
        <v>0</v>
      </c>
      <c r="O26" s="78"/>
      <c r="P26" s="56"/>
      <c r="Q26" s="56"/>
    </row>
    <row r="27" customHeight="1" spans="1:17">
      <c r="A27" s="28"/>
      <c r="B27" s="33" t="s">
        <v>475</v>
      </c>
      <c r="C27" s="28"/>
      <c r="D27" s="28"/>
      <c r="E27" s="28"/>
      <c r="F27" s="28"/>
      <c r="G27" s="28"/>
      <c r="H27" s="30"/>
      <c r="I27" s="49"/>
      <c r="J27" s="49"/>
      <c r="K27" s="140"/>
      <c r="L27" s="206"/>
      <c r="M27" s="141">
        <f t="shared" si="1"/>
        <v>0</v>
      </c>
      <c r="N27" s="141">
        <f t="shared" si="0"/>
        <v>0</v>
      </c>
      <c r="O27" s="78"/>
      <c r="P27" s="56"/>
      <c r="Q27" s="56"/>
    </row>
    <row r="28" customHeight="1" spans="1:17">
      <c r="A28" s="24" t="s">
        <v>468</v>
      </c>
      <c r="B28" s="24"/>
      <c r="C28" s="24"/>
      <c r="D28" s="24"/>
      <c r="E28" s="35"/>
      <c r="F28" s="35"/>
      <c r="G28" s="203"/>
      <c r="H28" s="44" t="s">
        <v>455</v>
      </c>
      <c r="I28" s="44">
        <f>SUM(I7:I27)</f>
        <v>0</v>
      </c>
      <c r="J28" s="44">
        <f>SUM(J7:J27)</f>
        <v>0</v>
      </c>
      <c r="K28" s="142">
        <f>SUM(K7:K27)</f>
        <v>0</v>
      </c>
      <c r="L28" s="141"/>
      <c r="M28" s="141">
        <f>SUM(M7:M27)</f>
        <v>0</v>
      </c>
      <c r="N28" s="141">
        <f t="shared" si="0"/>
        <v>0</v>
      </c>
      <c r="O28" s="141"/>
      <c r="P28" s="232"/>
      <c r="Q28" s="56"/>
    </row>
    <row r="29" customHeight="1" spans="1:17">
      <c r="A29" s="85" t="s">
        <v>902</v>
      </c>
      <c r="B29" s="85"/>
      <c r="C29" s="85"/>
      <c r="D29" s="49"/>
      <c r="E29" s="49"/>
      <c r="F29" s="49"/>
      <c r="G29" s="49"/>
      <c r="H29" s="49"/>
      <c r="I29" s="49"/>
      <c r="J29" s="49"/>
      <c r="K29" s="187"/>
      <c r="L29" s="78"/>
      <c r="M29" s="78"/>
      <c r="N29" s="141">
        <f t="shared" si="0"/>
        <v>0</v>
      </c>
      <c r="O29" s="78"/>
      <c r="P29" s="56"/>
      <c r="Q29" s="56"/>
    </row>
    <row r="30" customHeight="1" spans="1:17">
      <c r="A30" s="24" t="s">
        <v>539</v>
      </c>
      <c r="B30" s="24"/>
      <c r="C30" s="24"/>
      <c r="D30" s="24"/>
      <c r="E30" s="35"/>
      <c r="F30" s="35"/>
      <c r="G30" s="37"/>
      <c r="H30" s="44"/>
      <c r="I30" s="44">
        <f>I28-I29</f>
        <v>0</v>
      </c>
      <c r="J30" s="44">
        <f>J28-J29</f>
        <v>0</v>
      </c>
      <c r="K30" s="142">
        <f>K28-K29</f>
        <v>0</v>
      </c>
      <c r="L30" s="141"/>
      <c r="M30" s="141">
        <f>M28-M29</f>
        <v>0</v>
      </c>
      <c r="N30" s="141">
        <f t="shared" si="0"/>
        <v>0</v>
      </c>
      <c r="O30" s="141"/>
      <c r="P30" s="232"/>
      <c r="Q30" s="56"/>
    </row>
    <row r="31" customHeight="1" spans="1:17">
      <c r="A31" s="38" t="str">
        <f>申报表封面!C18</f>
        <v>被评估单位填表人：</v>
      </c>
      <c r="B31" s="38"/>
      <c r="C31" s="38"/>
      <c r="D31" s="38"/>
      <c r="E31" s="87"/>
      <c r="F31" s="87"/>
      <c r="G31" s="87"/>
      <c r="H31" s="87"/>
      <c r="I31" s="39" t="str">
        <f>CONCATENATE(索引!$D$6,"：",索引!$D50,"    ",索引!$E50)</f>
        <v>评估人员：    </v>
      </c>
      <c r="J31" s="38"/>
      <c r="K31" s="134"/>
      <c r="L31" s="134"/>
      <c r="M31" s="134"/>
      <c r="N31" s="134"/>
      <c r="O31" s="134"/>
      <c r="P31" s="56"/>
      <c r="Q31" s="56"/>
    </row>
    <row r="32" customHeight="1" spans="1:17">
      <c r="A32" s="87" t="str">
        <f>申报表封面!C20</f>
        <v>填表日期：</v>
      </c>
      <c r="B32" s="87"/>
      <c r="C32" s="87"/>
      <c r="D32" s="87"/>
      <c r="E32" s="87"/>
      <c r="F32" s="87"/>
      <c r="G32" s="87"/>
      <c r="H32" s="87"/>
      <c r="I32" s="87"/>
      <c r="J32" s="87"/>
      <c r="K32" s="135"/>
      <c r="L32" s="135"/>
      <c r="M32" s="135"/>
      <c r="N32" s="135"/>
      <c r="O32" s="135"/>
      <c r="P32" s="56"/>
      <c r="Q32" s="56"/>
    </row>
    <row r="33" customHeight="1" spans="1:15">
      <c r="A33" s="71" t="s">
        <v>477</v>
      </c>
      <c r="B33" s="22"/>
      <c r="C33" s="22"/>
      <c r="D33" s="22"/>
      <c r="E33" s="22"/>
      <c r="F33" s="22"/>
      <c r="G33" s="22"/>
      <c r="H33" s="22"/>
      <c r="I33" s="22"/>
      <c r="J33" s="22"/>
      <c r="K33" s="82"/>
      <c r="L33" s="82"/>
      <c r="M33" s="82"/>
      <c r="N33" s="82"/>
      <c r="O33" s="82"/>
    </row>
    <row r="34" customHeight="1" spans="1:15">
      <c r="A34" s="22"/>
      <c r="B34" s="72" t="s">
        <v>903</v>
      </c>
      <c r="C34" s="22"/>
      <c r="D34" s="22"/>
      <c r="E34" s="22"/>
      <c r="F34" s="22"/>
      <c r="G34" s="22"/>
      <c r="H34" s="22"/>
      <c r="I34" s="22"/>
      <c r="J34" s="22"/>
      <c r="K34" s="82"/>
      <c r="L34" s="82"/>
      <c r="M34" s="82"/>
      <c r="N34" s="82"/>
      <c r="O34" s="82"/>
    </row>
    <row r="35" customHeight="1" spans="1:15">
      <c r="A35" s="22"/>
      <c r="B35" s="72" t="s">
        <v>904</v>
      </c>
      <c r="C35" s="22"/>
      <c r="D35" s="22"/>
      <c r="E35" s="22"/>
      <c r="F35" s="22"/>
      <c r="G35" s="22"/>
      <c r="H35" s="22"/>
      <c r="I35" s="22"/>
      <c r="J35" s="22"/>
      <c r="K35" s="82"/>
      <c r="L35" s="82"/>
      <c r="M35" s="82"/>
      <c r="N35" s="82"/>
      <c r="O35" s="82"/>
    </row>
    <row r="36" customHeight="1" spans="1:10">
      <c r="A36" s="18"/>
      <c r="B36" s="18"/>
      <c r="C36" s="18"/>
      <c r="D36" s="18"/>
      <c r="E36" s="18"/>
      <c r="F36" s="18"/>
      <c r="G36" s="18"/>
      <c r="H36" s="18"/>
      <c r="I36" s="18"/>
      <c r="J36" s="18"/>
    </row>
    <row r="37" customHeight="1" spans="1:10">
      <c r="A37" s="18"/>
      <c r="B37" s="18"/>
      <c r="C37" s="18"/>
      <c r="D37" s="18"/>
      <c r="E37" s="18"/>
      <c r="F37" s="18"/>
      <c r="G37" s="18"/>
      <c r="H37" s="18"/>
      <c r="I37" s="18"/>
      <c r="J37" s="18"/>
    </row>
    <row r="38" customHeight="1" spans="1:10">
      <c r="A38" s="18"/>
      <c r="B38" s="18"/>
      <c r="C38" s="18"/>
      <c r="D38" s="18"/>
      <c r="E38" s="18"/>
      <c r="F38" s="18"/>
      <c r="G38" s="18"/>
      <c r="H38" s="18"/>
      <c r="I38" s="18"/>
      <c r="J38" s="18"/>
    </row>
    <row r="39" customHeight="1" spans="1:10">
      <c r="A39" s="18"/>
      <c r="B39" s="18"/>
      <c r="C39" s="18"/>
      <c r="D39" s="18"/>
      <c r="E39" s="18"/>
      <c r="F39" s="18"/>
      <c r="G39" s="18"/>
      <c r="H39" s="18"/>
      <c r="I39" s="18"/>
      <c r="J39" s="18"/>
    </row>
    <row r="40" customHeight="1" spans="1:10">
      <c r="A40" s="18"/>
      <c r="B40" s="18"/>
      <c r="C40" s="18"/>
      <c r="D40" s="18"/>
      <c r="E40" s="18"/>
      <c r="F40" s="18"/>
      <c r="G40" s="18"/>
      <c r="H40" s="18"/>
      <c r="I40" s="18"/>
      <c r="J40" s="18"/>
    </row>
    <row r="41" customHeight="1" spans="1:10">
      <c r="A41" s="18"/>
      <c r="B41" s="18"/>
      <c r="C41" s="18"/>
      <c r="D41" s="18"/>
      <c r="E41" s="18"/>
      <c r="F41" s="18"/>
      <c r="G41" s="18"/>
      <c r="H41" s="18"/>
      <c r="I41" s="18"/>
      <c r="J41" s="18"/>
    </row>
    <row r="42" customHeight="1" spans="1:10">
      <c r="A42" s="18"/>
      <c r="B42" s="18"/>
      <c r="C42" s="18"/>
      <c r="D42" s="18"/>
      <c r="E42" s="18"/>
      <c r="F42" s="18"/>
      <c r="G42" s="18"/>
      <c r="H42" s="18"/>
      <c r="I42" s="18"/>
      <c r="J42" s="18"/>
    </row>
    <row r="43" customHeight="1" spans="1:10">
      <c r="A43" s="18"/>
      <c r="B43" s="18"/>
      <c r="C43" s="18"/>
      <c r="D43" s="18"/>
      <c r="E43" s="18"/>
      <c r="F43" s="18"/>
      <c r="G43" s="18"/>
      <c r="H43" s="18"/>
      <c r="I43" s="18"/>
      <c r="J43" s="18"/>
    </row>
    <row r="44" customHeight="1" spans="1:10">
      <c r="A44" s="18"/>
      <c r="B44" s="18"/>
      <c r="C44" s="18"/>
      <c r="D44" s="18"/>
      <c r="E44" s="18"/>
      <c r="F44" s="18"/>
      <c r="G44" s="18"/>
      <c r="H44" s="18"/>
      <c r="I44" s="18"/>
      <c r="J44" s="18"/>
    </row>
    <row r="45" customHeight="1" spans="1:10">
      <c r="A45" s="18"/>
      <c r="B45" s="18"/>
      <c r="C45" s="18"/>
      <c r="D45" s="18"/>
      <c r="E45" s="18"/>
      <c r="F45" s="18"/>
      <c r="G45" s="18"/>
      <c r="H45" s="18"/>
      <c r="I45" s="18"/>
      <c r="J45" s="18"/>
    </row>
    <row r="46" customHeight="1" spans="1:10">
      <c r="A46" s="18"/>
      <c r="B46" s="18"/>
      <c r="C46" s="18"/>
      <c r="D46" s="18"/>
      <c r="E46" s="18"/>
      <c r="F46" s="18"/>
      <c r="G46" s="18"/>
      <c r="H46" s="18"/>
      <c r="I46" s="18"/>
      <c r="J46" s="18"/>
    </row>
    <row r="47" customHeight="1" spans="1:10">
      <c r="A47" s="18"/>
      <c r="B47" s="18"/>
      <c r="C47" s="18"/>
      <c r="D47" s="18"/>
      <c r="E47" s="18"/>
      <c r="F47" s="18"/>
      <c r="G47" s="18"/>
      <c r="H47" s="18"/>
      <c r="I47" s="18"/>
      <c r="J47" s="18"/>
    </row>
    <row r="48" customHeight="1" spans="1:10">
      <c r="A48" s="18"/>
      <c r="B48" s="18"/>
      <c r="C48" s="18"/>
      <c r="D48" s="18"/>
      <c r="E48" s="18"/>
      <c r="F48" s="18"/>
      <c r="G48" s="18"/>
      <c r="H48" s="18"/>
      <c r="I48" s="18"/>
      <c r="J48" s="18"/>
    </row>
    <row r="49" customHeight="1" spans="1:10">
      <c r="A49" s="18"/>
      <c r="B49" s="18"/>
      <c r="C49" s="18"/>
      <c r="D49" s="18"/>
      <c r="E49" s="18"/>
      <c r="F49" s="18"/>
      <c r="G49" s="18"/>
      <c r="H49" s="18"/>
      <c r="I49" s="18"/>
      <c r="J49" s="18"/>
    </row>
    <row r="50" customHeight="1" spans="1:10">
      <c r="A50" s="18"/>
      <c r="B50" s="18"/>
      <c r="C50" s="18"/>
      <c r="D50" s="18"/>
      <c r="E50" s="18"/>
      <c r="F50" s="18"/>
      <c r="G50" s="18"/>
      <c r="H50" s="18"/>
      <c r="I50" s="18"/>
      <c r="J50" s="18"/>
    </row>
    <row r="51" customHeight="1" spans="1:10">
      <c r="A51" s="18"/>
      <c r="B51" s="18"/>
      <c r="C51" s="18"/>
      <c r="D51" s="18"/>
      <c r="E51" s="18"/>
      <c r="F51" s="18"/>
      <c r="G51" s="18"/>
      <c r="H51" s="18"/>
      <c r="I51" s="18"/>
      <c r="J51" s="18"/>
    </row>
    <row r="52" customHeight="1" spans="1:10">
      <c r="A52" s="18"/>
      <c r="B52" s="18"/>
      <c r="C52" s="18"/>
      <c r="D52" s="18"/>
      <c r="E52" s="18"/>
      <c r="F52" s="18"/>
      <c r="G52" s="18"/>
      <c r="H52" s="18"/>
      <c r="I52" s="18"/>
      <c r="J52" s="18"/>
    </row>
    <row r="53" customHeight="1" spans="1:10">
      <c r="A53" s="18"/>
      <c r="B53" s="18"/>
      <c r="C53" s="18"/>
      <c r="D53" s="18"/>
      <c r="E53" s="18"/>
      <c r="F53" s="18"/>
      <c r="G53" s="18"/>
      <c r="H53" s="18"/>
      <c r="I53" s="18"/>
      <c r="J53" s="18"/>
    </row>
    <row r="54" customHeight="1" spans="1:10">
      <c r="A54" s="18"/>
      <c r="B54" s="18"/>
      <c r="C54" s="18"/>
      <c r="D54" s="18"/>
      <c r="E54" s="18"/>
      <c r="F54" s="18"/>
      <c r="G54" s="18"/>
      <c r="H54" s="18"/>
      <c r="I54" s="18"/>
      <c r="J54" s="18"/>
    </row>
    <row r="55" customHeight="1" spans="1:10">
      <c r="A55" s="18"/>
      <c r="B55" s="18"/>
      <c r="C55" s="18"/>
      <c r="D55" s="18"/>
      <c r="E55" s="18"/>
      <c r="F55" s="18"/>
      <c r="G55" s="18"/>
      <c r="H55" s="18"/>
      <c r="I55" s="18"/>
      <c r="J55" s="18"/>
    </row>
    <row r="56" customHeight="1" spans="1:10">
      <c r="A56" s="18"/>
      <c r="B56" s="18"/>
      <c r="C56" s="18"/>
      <c r="D56" s="18"/>
      <c r="E56" s="18"/>
      <c r="F56" s="18"/>
      <c r="G56" s="18"/>
      <c r="H56" s="18"/>
      <c r="I56" s="18"/>
      <c r="J56" s="18"/>
    </row>
    <row r="57" customHeight="1" spans="1:10">
      <c r="A57" s="18"/>
      <c r="B57" s="18"/>
      <c r="C57" s="18"/>
      <c r="D57" s="18"/>
      <c r="E57" s="18"/>
      <c r="F57" s="18"/>
      <c r="G57" s="18"/>
      <c r="H57" s="18"/>
      <c r="I57" s="18"/>
      <c r="J57" s="18"/>
    </row>
    <row r="58" customHeight="1" spans="1:10">
      <c r="A58" s="18"/>
      <c r="B58" s="18"/>
      <c r="C58" s="18"/>
      <c r="D58" s="18"/>
      <c r="E58" s="18"/>
      <c r="F58" s="18"/>
      <c r="G58" s="18"/>
      <c r="H58" s="18"/>
      <c r="I58" s="18"/>
      <c r="J58" s="18"/>
    </row>
    <row r="59" customHeight="1" spans="1:10">
      <c r="A59" s="18"/>
      <c r="B59" s="18"/>
      <c r="C59" s="18"/>
      <c r="D59" s="18"/>
      <c r="E59" s="18"/>
      <c r="F59" s="18"/>
      <c r="G59" s="18"/>
      <c r="H59" s="18"/>
      <c r="I59" s="18"/>
      <c r="J59" s="18"/>
    </row>
    <row r="60" customHeight="1" spans="1:10">
      <c r="A60" s="18"/>
      <c r="B60" s="18"/>
      <c r="C60" s="18"/>
      <c r="D60" s="18"/>
      <c r="E60" s="18"/>
      <c r="F60" s="18"/>
      <c r="G60" s="18"/>
      <c r="H60" s="18"/>
      <c r="I60" s="18"/>
      <c r="J60" s="18"/>
    </row>
  </sheetData>
  <mergeCells count="15">
    <mergeCell ref="I5:J5"/>
    <mergeCell ref="K5:M5"/>
    <mergeCell ref="A28:C28"/>
    <mergeCell ref="A29:C29"/>
    <mergeCell ref="A30:C30"/>
    <mergeCell ref="A5:A6"/>
    <mergeCell ref="B5:B6"/>
    <mergeCell ref="C5:C6"/>
    <mergeCell ref="D5:D6"/>
    <mergeCell ref="E5:E6"/>
    <mergeCell ref="F5:F6"/>
    <mergeCell ref="G5:G6"/>
    <mergeCell ref="H5:H6"/>
    <mergeCell ref="N5:N6"/>
    <mergeCell ref="O5:O6"/>
  </mergeCells>
  <printOptions horizontalCentered="1"/>
  <pageMargins left="0.748031496062992" right="0.748031496062992" top="0.78740157480315" bottom="0.590551181102362" header="1.37795275590551" footer="0.511811023622047"/>
  <pageSetup paperSize="9" fitToHeight="0" orientation="landscape" blackAndWhite="1" useFirstPageNumber="1"/>
  <headerFooter scaleWithDoc="0">
    <oddHeader>&amp;R&amp;"宋体,常规"&amp;10第&amp;"Arial Narrow,常规"&amp;P&amp;"宋体,常规"页，共&amp;"Arial Narrow,常规"&amp;N&amp;"宋体,常规"页</oddHeader>
  </headerFooter>
  <drawing r:id="rId2"/>
  <legacyDrawing r:id="rId3"/>
</worksheet>
</file>

<file path=xl/worksheets/sheet5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indexed="47"/>
  </sheetPr>
  <dimension ref="A1:AE254"/>
  <sheetViews>
    <sheetView topLeftCell="A211" workbookViewId="0">
      <selection activeCell="K220" sqref="A7:K220"/>
    </sheetView>
  </sheetViews>
  <sheetFormatPr defaultColWidth="9" defaultRowHeight="15.75" customHeight="1"/>
  <cols>
    <col min="1" max="1" width="4.375" style="13" customWidth="1"/>
    <col min="2" max="2" width="6.875" style="13" customWidth="1"/>
    <col min="3" max="3" width="11.875" style="13" customWidth="1"/>
    <col min="4" max="4" width="13.25" style="13" customWidth="1"/>
    <col min="5" max="5" width="10.5" style="13" customWidth="1"/>
    <col min="6" max="7" width="4.375" style="13" customWidth="1"/>
    <col min="8" max="8" width="6.875" style="13" customWidth="1"/>
    <col min="9" max="9" width="8.5" style="13" customWidth="1"/>
    <col min="10" max="10" width="9.125" style="13" customWidth="1"/>
    <col min="11" max="11" width="9.5" style="13" customWidth="1"/>
    <col min="12" max="12" width="9.125" style="13" customWidth="1"/>
    <col min="13" max="13" width="7" style="13" customWidth="1"/>
    <col min="14" max="14" width="8.625" style="13" customWidth="1"/>
    <col min="15" max="15" width="7.625" style="13" customWidth="1"/>
    <col min="16" max="16" width="5.5" style="13" customWidth="1"/>
    <col min="17" max="18" width="8.5" style="13" customWidth="1"/>
    <col min="19" max="19" width="8.125" style="13" customWidth="1" outlineLevel="1"/>
    <col min="20" max="20" width="10.125" style="13" customWidth="1" outlineLevel="1"/>
    <col min="21" max="21" width="8.625" style="13" customWidth="1" outlineLevel="1"/>
    <col min="22" max="22" width="6" style="13" customWidth="1" outlineLevel="1"/>
    <col min="23" max="23" width="6.625" style="13" customWidth="1" outlineLevel="1"/>
    <col min="24" max="24" width="8" style="13" customWidth="1" outlineLevel="1"/>
    <col min="25" max="25" width="7.125" style="13" customWidth="1" outlineLevel="1"/>
    <col min="26" max="27" width="9" style="13" customWidth="1" outlineLevel="1"/>
    <col min="28" max="28" width="5.625" style="13" customWidth="1" outlineLevel="1"/>
    <col min="29" max="29" width="7.875" style="13" customWidth="1" outlineLevel="1"/>
    <col min="30" max="30" width="6.125" style="13" customWidth="1" outlineLevel="1"/>
    <col min="31" max="31" width="6.5" style="13" customWidth="1" outlineLevel="1"/>
    <col min="32" max="16384" width="9" style="13"/>
  </cols>
  <sheetData>
    <row r="1" s="11" customFormat="1" ht="25.5" customHeight="1" spans="1:19">
      <c r="A1" s="14" t="s">
        <v>905</v>
      </c>
      <c r="B1" s="15"/>
      <c r="C1" s="15"/>
      <c r="D1" s="15"/>
      <c r="E1" s="15"/>
      <c r="F1" s="15"/>
      <c r="G1" s="15"/>
      <c r="H1" s="15"/>
      <c r="I1" s="15"/>
      <c r="J1" s="15"/>
      <c r="K1" s="15"/>
      <c r="L1" s="15"/>
      <c r="M1" s="15"/>
      <c r="N1" s="15"/>
      <c r="O1" s="15"/>
      <c r="P1" s="15"/>
      <c r="Q1" s="15"/>
      <c r="R1" s="15"/>
      <c r="S1" s="15"/>
    </row>
    <row r="2" customHeight="1" spans="1:19">
      <c r="A2" s="16"/>
      <c r="B2" s="16"/>
      <c r="C2" s="16"/>
      <c r="D2" s="16"/>
      <c r="E2" s="16"/>
      <c r="F2" s="16"/>
      <c r="G2" s="16"/>
      <c r="H2" s="51"/>
      <c r="I2" s="51"/>
      <c r="J2" s="51"/>
      <c r="K2" s="138"/>
      <c r="L2" s="138"/>
      <c r="M2" s="138"/>
      <c r="N2" s="220" t="s">
        <v>906</v>
      </c>
      <c r="O2" s="221"/>
      <c r="P2" s="221"/>
      <c r="Q2" s="221"/>
      <c r="R2" s="221"/>
      <c r="S2" s="221"/>
    </row>
    <row r="3" customHeight="1" spans="1:19">
      <c r="A3" s="19" t="str">
        <f>申报表封面!A8</f>
        <v>评估基准日：2022年4月30日</v>
      </c>
      <c r="B3" s="19"/>
      <c r="C3" s="19"/>
      <c r="D3" s="19"/>
      <c r="E3" s="19"/>
      <c r="F3" s="19"/>
      <c r="G3" s="19"/>
      <c r="H3" s="20"/>
      <c r="I3" s="20"/>
      <c r="J3" s="20"/>
      <c r="K3" s="74"/>
      <c r="L3" s="74"/>
      <c r="M3" s="74"/>
      <c r="N3" s="74"/>
      <c r="O3" s="74"/>
      <c r="P3" s="74"/>
      <c r="Q3" s="74"/>
      <c r="R3" s="74"/>
      <c r="S3" s="74"/>
    </row>
    <row r="4" customHeight="1" spans="1:19">
      <c r="A4" s="102" t="str">
        <f>申报表封面!C14</f>
        <v>被评估单位（产权持有人）：哈尔滨空调股份有限公司</v>
      </c>
      <c r="B4" s="22"/>
      <c r="C4" s="22"/>
      <c r="D4" s="22"/>
      <c r="E4" s="22"/>
      <c r="F4" s="22"/>
      <c r="G4" s="22"/>
      <c r="H4" s="22"/>
      <c r="I4" s="22"/>
      <c r="J4" s="22"/>
      <c r="K4" s="82"/>
      <c r="L4" s="82"/>
      <c r="M4" s="82"/>
      <c r="N4" s="153"/>
      <c r="O4" s="153"/>
      <c r="P4" s="154" t="s">
        <v>489</v>
      </c>
      <c r="Q4" s="223"/>
      <c r="R4" s="223"/>
      <c r="S4" s="223"/>
    </row>
    <row r="5" s="12" customFormat="1" customHeight="1" spans="1:31">
      <c r="A5" s="24" t="s">
        <v>373</v>
      </c>
      <c r="B5" s="24" t="s">
        <v>907</v>
      </c>
      <c r="C5" s="65" t="s">
        <v>908</v>
      </c>
      <c r="D5" s="65" t="s">
        <v>609</v>
      </c>
      <c r="E5" s="65" t="s">
        <v>909</v>
      </c>
      <c r="F5" s="65" t="s">
        <v>610</v>
      </c>
      <c r="G5" s="65" t="s">
        <v>611</v>
      </c>
      <c r="H5" s="65" t="s">
        <v>910</v>
      </c>
      <c r="I5" s="65" t="s">
        <v>660</v>
      </c>
      <c r="J5" s="168" t="s">
        <v>375</v>
      </c>
      <c r="K5" s="205"/>
      <c r="L5" s="27" t="s">
        <v>554</v>
      </c>
      <c r="M5" s="152"/>
      <c r="N5" s="152"/>
      <c r="O5" s="112" t="s">
        <v>509</v>
      </c>
      <c r="P5" s="112" t="s">
        <v>484</v>
      </c>
      <c r="Q5" s="224"/>
      <c r="R5" s="224"/>
      <c r="S5" s="224" t="s">
        <v>911</v>
      </c>
      <c r="T5" s="213" t="s">
        <v>912</v>
      </c>
      <c r="U5" s="225" t="s">
        <v>913</v>
      </c>
      <c r="V5" s="225" t="s">
        <v>914</v>
      </c>
      <c r="W5" s="225" t="s">
        <v>915</v>
      </c>
      <c r="X5" s="225" t="s">
        <v>916</v>
      </c>
      <c r="Y5" s="225" t="s">
        <v>917</v>
      </c>
      <c r="Z5" s="225" t="s">
        <v>918</v>
      </c>
      <c r="AA5" s="228" t="s">
        <v>919</v>
      </c>
      <c r="AB5" s="224" t="s">
        <v>920</v>
      </c>
      <c r="AC5" s="224" t="s">
        <v>921</v>
      </c>
      <c r="AD5" s="224" t="s">
        <v>922</v>
      </c>
      <c r="AE5" s="224" t="s">
        <v>923</v>
      </c>
    </row>
    <row r="6" s="12" customFormat="1" customHeight="1" spans="1:31">
      <c r="A6" s="24"/>
      <c r="B6" s="24"/>
      <c r="C6" s="24"/>
      <c r="D6" s="24"/>
      <c r="E6" s="24"/>
      <c r="F6" s="24"/>
      <c r="G6" s="24"/>
      <c r="H6" s="24"/>
      <c r="I6" s="24"/>
      <c r="J6" s="26" t="s">
        <v>733</v>
      </c>
      <c r="K6" s="76" t="s">
        <v>768</v>
      </c>
      <c r="L6" s="27" t="s">
        <v>767</v>
      </c>
      <c r="M6" s="112" t="s">
        <v>769</v>
      </c>
      <c r="N6" s="76" t="s">
        <v>768</v>
      </c>
      <c r="O6" s="152"/>
      <c r="P6" s="152"/>
      <c r="Q6" s="27" t="s">
        <v>891</v>
      </c>
      <c r="R6" s="27" t="s">
        <v>538</v>
      </c>
      <c r="S6" s="224"/>
      <c r="T6" s="226"/>
      <c r="U6" s="227"/>
      <c r="V6" s="227"/>
      <c r="W6" s="227"/>
      <c r="X6" s="225"/>
      <c r="Y6" s="225"/>
      <c r="Z6" s="225"/>
      <c r="AA6" s="229"/>
      <c r="AB6" s="224"/>
      <c r="AC6" s="224"/>
      <c r="AD6" s="224"/>
      <c r="AE6" s="224"/>
    </row>
    <row r="7" customHeight="1" spans="1:31">
      <c r="A7" s="28"/>
      <c r="B7" s="29"/>
      <c r="C7" s="47"/>
      <c r="D7" s="28"/>
      <c r="E7" s="29"/>
      <c r="F7" s="28"/>
      <c r="G7" s="28"/>
      <c r="H7" s="30"/>
      <c r="I7" s="30"/>
      <c r="J7" s="31"/>
      <c r="K7" s="157"/>
      <c r="L7" s="140">
        <f t="shared" ref="L7:L221" si="0">AA7*G7</f>
        <v>0</v>
      </c>
      <c r="M7" s="222"/>
      <c r="N7" s="141">
        <f>ROUND(L7*M7/100,0)</f>
        <v>0</v>
      </c>
      <c r="O7" s="141">
        <f t="shared" ref="O7:O224" si="1">IF(K7=0,0,ROUND((N7-K7)/K7*100,2))</f>
        <v>0</v>
      </c>
      <c r="P7" s="78"/>
      <c r="Q7" s="56"/>
      <c r="R7" s="56"/>
      <c r="S7" s="56"/>
      <c r="Z7" s="82">
        <f>ROUND(U7*(1+V7+W7)*X7*Y7/2,2)</f>
        <v>0</v>
      </c>
      <c r="AA7" s="82">
        <f>ROUND(U7*(1+V7+W7)+Z7,0)</f>
        <v>0</v>
      </c>
      <c r="AB7" s="12"/>
      <c r="AC7" s="230" t="e">
        <f>ROUND((AB7-DAYS360(I7,索引!$B$3,0)/360)/AB7*100,0)</f>
        <v>#DIV/0!</v>
      </c>
      <c r="AD7" s="231"/>
      <c r="AE7" s="230" t="e">
        <f>ROUND(AC7*40%+AD7*60%,0)</f>
        <v>#DIV/0!</v>
      </c>
    </row>
    <row r="8" customHeight="1" spans="1:31">
      <c r="A8" s="28"/>
      <c r="B8" s="29"/>
      <c r="C8" s="47"/>
      <c r="D8" s="28"/>
      <c r="E8" s="29"/>
      <c r="F8" s="28"/>
      <c r="G8" s="28"/>
      <c r="H8" s="30"/>
      <c r="I8" s="30"/>
      <c r="J8" s="31"/>
      <c r="K8" s="157"/>
      <c r="L8" s="140">
        <f t="shared" si="0"/>
        <v>0</v>
      </c>
      <c r="M8" s="222"/>
      <c r="N8" s="141">
        <f t="shared" ref="N8:N221" si="2">ROUND(L8*M8/100,0)</f>
        <v>0</v>
      </c>
      <c r="O8" s="141">
        <f t="shared" si="1"/>
        <v>0</v>
      </c>
      <c r="P8" s="78"/>
      <c r="Q8" s="56"/>
      <c r="R8" s="56"/>
      <c r="S8" s="56"/>
      <c r="Z8" s="82">
        <f t="shared" ref="Z8:Z26" si="3">ROUND(U8*(1+V8+W8)*X8*Y8,2)</f>
        <v>0</v>
      </c>
      <c r="AA8" s="82">
        <f t="shared" ref="AA8:AA221" si="4">ROUND(U8*(1+V8+W8)+Z8,0)</f>
        <v>0</v>
      </c>
      <c r="AC8" s="230" t="e">
        <f>ROUND((AB8-DAYS360(I8,索引!$B$3,0)/360)/AB8*100,0)</f>
        <v>#DIV/0!</v>
      </c>
      <c r="AE8" s="230" t="e">
        <f t="shared" ref="AE8:AE221" si="5">ROUND(AC8*40%+AD8*60%,0)</f>
        <v>#DIV/0!</v>
      </c>
    </row>
    <row r="9" customHeight="1" spans="1:31">
      <c r="A9" s="28"/>
      <c r="B9" s="29"/>
      <c r="C9" s="47"/>
      <c r="D9" s="28"/>
      <c r="E9" s="29"/>
      <c r="F9" s="28"/>
      <c r="G9" s="28"/>
      <c r="H9" s="30"/>
      <c r="I9" s="30"/>
      <c r="J9" s="31"/>
      <c r="K9" s="157"/>
      <c r="L9" s="140">
        <f t="shared" si="0"/>
        <v>0</v>
      </c>
      <c r="M9" s="222"/>
      <c r="N9" s="141">
        <f t="shared" si="2"/>
        <v>0</v>
      </c>
      <c r="O9" s="141">
        <f t="shared" si="1"/>
        <v>0</v>
      </c>
      <c r="P9" s="78"/>
      <c r="Q9" s="56"/>
      <c r="R9" s="56"/>
      <c r="S9" s="56"/>
      <c r="Z9" s="82">
        <f t="shared" si="3"/>
        <v>0</v>
      </c>
      <c r="AA9" s="82">
        <f t="shared" si="4"/>
        <v>0</v>
      </c>
      <c r="AC9" s="230" t="e">
        <f>ROUND((AB9-DAYS360(I9,索引!$B$3,0)/360)/AB9*100,0)</f>
        <v>#DIV/0!</v>
      </c>
      <c r="AE9" s="230" t="e">
        <f t="shared" si="5"/>
        <v>#DIV/0!</v>
      </c>
    </row>
    <row r="10" customHeight="1" spans="1:31">
      <c r="A10" s="28"/>
      <c r="B10" s="29"/>
      <c r="C10" s="47"/>
      <c r="D10" s="28"/>
      <c r="E10" s="29"/>
      <c r="F10" s="28"/>
      <c r="G10" s="28"/>
      <c r="H10" s="30"/>
      <c r="I10" s="30"/>
      <c r="J10" s="31"/>
      <c r="K10" s="157"/>
      <c r="L10" s="140">
        <f t="shared" si="0"/>
        <v>0</v>
      </c>
      <c r="M10" s="222"/>
      <c r="N10" s="141">
        <f t="shared" si="2"/>
        <v>0</v>
      </c>
      <c r="O10" s="141">
        <f t="shared" si="1"/>
        <v>0</v>
      </c>
      <c r="P10" s="78"/>
      <c r="Q10" s="56"/>
      <c r="R10" s="56"/>
      <c r="S10" s="56"/>
      <c r="Z10" s="82">
        <f t="shared" si="3"/>
        <v>0</v>
      </c>
      <c r="AA10" s="82">
        <f t="shared" si="4"/>
        <v>0</v>
      </c>
      <c r="AC10" s="230" t="e">
        <f>ROUND((AB10-DAYS360(I10,索引!$B$3,0)/360)/AB10*100,0)</f>
        <v>#DIV/0!</v>
      </c>
      <c r="AE10" s="230" t="e">
        <f t="shared" si="5"/>
        <v>#DIV/0!</v>
      </c>
    </row>
    <row r="11" customHeight="1" spans="1:31">
      <c r="A11" s="28"/>
      <c r="B11" s="29"/>
      <c r="C11" s="47"/>
      <c r="D11" s="28"/>
      <c r="E11" s="29"/>
      <c r="F11" s="28"/>
      <c r="G11" s="28"/>
      <c r="H11" s="30"/>
      <c r="I11" s="30"/>
      <c r="J11" s="31"/>
      <c r="K11" s="157"/>
      <c r="L11" s="140">
        <f t="shared" si="0"/>
        <v>0</v>
      </c>
      <c r="M11" s="222"/>
      <c r="N11" s="141">
        <f t="shared" si="2"/>
        <v>0</v>
      </c>
      <c r="O11" s="141">
        <f t="shared" si="1"/>
        <v>0</v>
      </c>
      <c r="P11" s="78"/>
      <c r="Q11" s="56"/>
      <c r="R11" s="56"/>
      <c r="S11" s="56"/>
      <c r="Z11" s="82">
        <f t="shared" si="3"/>
        <v>0</v>
      </c>
      <c r="AA11" s="82">
        <f t="shared" si="4"/>
        <v>0</v>
      </c>
      <c r="AC11" s="230" t="e">
        <f>ROUND((AB11-DAYS360(I11,索引!$B$3,0)/360)/AB11*100,0)</f>
        <v>#DIV/0!</v>
      </c>
      <c r="AE11" s="230" t="e">
        <f t="shared" si="5"/>
        <v>#DIV/0!</v>
      </c>
    </row>
    <row r="12" customHeight="1" spans="1:31">
      <c r="A12" s="28"/>
      <c r="B12" s="29"/>
      <c r="C12" s="47"/>
      <c r="D12" s="28"/>
      <c r="E12" s="29"/>
      <c r="F12" s="28"/>
      <c r="G12" s="28"/>
      <c r="H12" s="30"/>
      <c r="I12" s="30"/>
      <c r="J12" s="31"/>
      <c r="K12" s="157"/>
      <c r="L12" s="140">
        <f t="shared" si="0"/>
        <v>0</v>
      </c>
      <c r="M12" s="222"/>
      <c r="N12" s="141">
        <f t="shared" si="2"/>
        <v>0</v>
      </c>
      <c r="O12" s="141">
        <f t="shared" si="1"/>
        <v>0</v>
      </c>
      <c r="P12" s="78"/>
      <c r="Q12" s="56"/>
      <c r="R12" s="56"/>
      <c r="S12" s="56"/>
      <c r="Z12" s="82">
        <f t="shared" si="3"/>
        <v>0</v>
      </c>
      <c r="AA12" s="82">
        <f t="shared" si="4"/>
        <v>0</v>
      </c>
      <c r="AC12" s="230" t="e">
        <f>ROUND((AB12-DAYS360(I12,索引!$B$3,0)/360)/AB12*100,0)</f>
        <v>#DIV/0!</v>
      </c>
      <c r="AE12" s="230" t="e">
        <f t="shared" si="5"/>
        <v>#DIV/0!</v>
      </c>
    </row>
    <row r="13" customHeight="1" spans="1:31">
      <c r="A13" s="28"/>
      <c r="B13" s="29"/>
      <c r="C13" s="47"/>
      <c r="D13" s="28"/>
      <c r="E13" s="29"/>
      <c r="F13" s="28"/>
      <c r="G13" s="28"/>
      <c r="H13" s="30"/>
      <c r="I13" s="30"/>
      <c r="J13" s="31"/>
      <c r="K13" s="157"/>
      <c r="L13" s="140">
        <f t="shared" si="0"/>
        <v>0</v>
      </c>
      <c r="M13" s="222"/>
      <c r="N13" s="141">
        <f t="shared" si="2"/>
        <v>0</v>
      </c>
      <c r="O13" s="141">
        <f t="shared" si="1"/>
        <v>0</v>
      </c>
      <c r="P13" s="78"/>
      <c r="Q13" s="56"/>
      <c r="R13" s="56"/>
      <c r="S13" s="56"/>
      <c r="Z13" s="82">
        <f t="shared" si="3"/>
        <v>0</v>
      </c>
      <c r="AA13" s="82">
        <f t="shared" si="4"/>
        <v>0</v>
      </c>
      <c r="AC13" s="230" t="e">
        <f>ROUND((AB13-DAYS360(I13,索引!$B$3,0)/360)/AB13*100,0)</f>
        <v>#DIV/0!</v>
      </c>
      <c r="AE13" s="230" t="e">
        <f t="shared" si="5"/>
        <v>#DIV/0!</v>
      </c>
    </row>
    <row r="14" customHeight="1" spans="1:31">
      <c r="A14" s="28"/>
      <c r="B14" s="29"/>
      <c r="C14" s="47"/>
      <c r="D14" s="28"/>
      <c r="E14" s="29"/>
      <c r="F14" s="28"/>
      <c r="G14" s="28"/>
      <c r="H14" s="30"/>
      <c r="I14" s="30"/>
      <c r="J14" s="31"/>
      <c r="K14" s="157"/>
      <c r="L14" s="140">
        <f t="shared" si="0"/>
        <v>0</v>
      </c>
      <c r="M14" s="222"/>
      <c r="N14" s="141">
        <f t="shared" si="2"/>
        <v>0</v>
      </c>
      <c r="O14" s="141">
        <f t="shared" si="1"/>
        <v>0</v>
      </c>
      <c r="P14" s="78"/>
      <c r="Q14" s="56"/>
      <c r="R14" s="56"/>
      <c r="S14" s="56"/>
      <c r="Z14" s="82">
        <f t="shared" si="3"/>
        <v>0</v>
      </c>
      <c r="AA14" s="82">
        <f t="shared" si="4"/>
        <v>0</v>
      </c>
      <c r="AC14" s="230" t="e">
        <f>ROUND((AB14-DAYS360(I14,索引!$B$3,0)/360)/AB14*100,0)</f>
        <v>#DIV/0!</v>
      </c>
      <c r="AE14" s="230" t="e">
        <f t="shared" si="5"/>
        <v>#DIV/0!</v>
      </c>
    </row>
    <row r="15" customHeight="1" spans="1:31">
      <c r="A15" s="28"/>
      <c r="B15" s="29"/>
      <c r="C15" s="47"/>
      <c r="D15" s="28"/>
      <c r="E15" s="29"/>
      <c r="F15" s="28"/>
      <c r="G15" s="28"/>
      <c r="H15" s="30"/>
      <c r="I15" s="30"/>
      <c r="J15" s="31"/>
      <c r="K15" s="157"/>
      <c r="L15" s="140">
        <f t="shared" si="0"/>
        <v>0</v>
      </c>
      <c r="M15" s="222"/>
      <c r="N15" s="141">
        <f t="shared" si="2"/>
        <v>0</v>
      </c>
      <c r="O15" s="141">
        <f t="shared" si="1"/>
        <v>0</v>
      </c>
      <c r="P15" s="78"/>
      <c r="Q15" s="56"/>
      <c r="R15" s="56"/>
      <c r="S15" s="56"/>
      <c r="Z15" s="82">
        <f t="shared" si="3"/>
        <v>0</v>
      </c>
      <c r="AA15" s="82">
        <f t="shared" si="4"/>
        <v>0</v>
      </c>
      <c r="AC15" s="230" t="e">
        <f>ROUND((AB15-DAYS360(I15,索引!$B$3,0)/360)/AB15*100,0)</f>
        <v>#DIV/0!</v>
      </c>
      <c r="AE15" s="230" t="e">
        <f t="shared" si="5"/>
        <v>#DIV/0!</v>
      </c>
    </row>
    <row r="16" customHeight="1" spans="1:31">
      <c r="A16" s="28"/>
      <c r="B16" s="29"/>
      <c r="C16" s="47"/>
      <c r="D16" s="28"/>
      <c r="E16" s="29"/>
      <c r="F16" s="28"/>
      <c r="G16" s="28"/>
      <c r="H16" s="30"/>
      <c r="I16" s="30"/>
      <c r="J16" s="31"/>
      <c r="K16" s="157"/>
      <c r="L16" s="140">
        <f t="shared" si="0"/>
        <v>0</v>
      </c>
      <c r="M16" s="222"/>
      <c r="N16" s="141">
        <f t="shared" si="2"/>
        <v>0</v>
      </c>
      <c r="O16" s="141">
        <f t="shared" si="1"/>
        <v>0</v>
      </c>
      <c r="P16" s="78"/>
      <c r="Q16" s="56"/>
      <c r="R16" s="56"/>
      <c r="S16" s="56"/>
      <c r="Z16" s="82">
        <f t="shared" si="3"/>
        <v>0</v>
      </c>
      <c r="AA16" s="82">
        <f t="shared" si="4"/>
        <v>0</v>
      </c>
      <c r="AC16" s="230" t="e">
        <f>ROUND((AB16-DAYS360(I16,索引!$B$3,0)/360)/AB16*100,0)</f>
        <v>#DIV/0!</v>
      </c>
      <c r="AE16" s="230" t="e">
        <f t="shared" si="5"/>
        <v>#DIV/0!</v>
      </c>
    </row>
    <row r="17" customHeight="1" spans="1:31">
      <c r="A17" s="28"/>
      <c r="B17" s="29"/>
      <c r="C17" s="47"/>
      <c r="D17" s="28"/>
      <c r="E17" s="29"/>
      <c r="F17" s="28"/>
      <c r="G17" s="28"/>
      <c r="H17" s="30"/>
      <c r="I17" s="30"/>
      <c r="J17" s="31"/>
      <c r="K17" s="157"/>
      <c r="L17" s="140">
        <f t="shared" si="0"/>
        <v>0</v>
      </c>
      <c r="M17" s="222"/>
      <c r="N17" s="141">
        <f t="shared" si="2"/>
        <v>0</v>
      </c>
      <c r="O17" s="141">
        <f t="shared" si="1"/>
        <v>0</v>
      </c>
      <c r="P17" s="78"/>
      <c r="Q17" s="56"/>
      <c r="R17" s="56"/>
      <c r="S17" s="56"/>
      <c r="Z17" s="82">
        <f t="shared" si="3"/>
        <v>0</v>
      </c>
      <c r="AA17" s="82">
        <f t="shared" si="4"/>
        <v>0</v>
      </c>
      <c r="AC17" s="230" t="e">
        <f>ROUND((AB17-DAYS360(I17,索引!$B$3,0)/360)/AB17*100,0)</f>
        <v>#DIV/0!</v>
      </c>
      <c r="AE17" s="230" t="e">
        <f t="shared" si="5"/>
        <v>#DIV/0!</v>
      </c>
    </row>
    <row r="18" customHeight="1" spans="1:31">
      <c r="A18" s="28"/>
      <c r="B18" s="29"/>
      <c r="C18" s="47"/>
      <c r="D18" s="28"/>
      <c r="E18" s="29"/>
      <c r="F18" s="28"/>
      <c r="G18" s="28"/>
      <c r="H18" s="30"/>
      <c r="I18" s="30"/>
      <c r="J18" s="31"/>
      <c r="K18" s="157"/>
      <c r="L18" s="140">
        <f t="shared" si="0"/>
        <v>0</v>
      </c>
      <c r="M18" s="222"/>
      <c r="N18" s="141">
        <f t="shared" si="2"/>
        <v>0</v>
      </c>
      <c r="O18" s="141">
        <f t="shared" si="1"/>
        <v>0</v>
      </c>
      <c r="P18" s="78"/>
      <c r="Q18" s="56"/>
      <c r="R18" s="56"/>
      <c r="S18" s="56"/>
      <c r="Z18" s="82">
        <f t="shared" si="3"/>
        <v>0</v>
      </c>
      <c r="AA18" s="82">
        <f t="shared" si="4"/>
        <v>0</v>
      </c>
      <c r="AC18" s="230" t="e">
        <f>ROUND((AB18-DAYS360(I18,索引!$B$3,0)/360)/AB18*100,0)</f>
        <v>#DIV/0!</v>
      </c>
      <c r="AE18" s="230" t="e">
        <f t="shared" si="5"/>
        <v>#DIV/0!</v>
      </c>
    </row>
    <row r="19" customHeight="1" spans="1:31">
      <c r="A19" s="28"/>
      <c r="B19" s="29"/>
      <c r="C19" s="47"/>
      <c r="D19" s="28"/>
      <c r="E19" s="29"/>
      <c r="F19" s="28"/>
      <c r="G19" s="28"/>
      <c r="H19" s="30"/>
      <c r="I19" s="30"/>
      <c r="J19" s="31"/>
      <c r="K19" s="157"/>
      <c r="L19" s="140">
        <f t="shared" si="0"/>
        <v>0</v>
      </c>
      <c r="M19" s="222"/>
      <c r="N19" s="141">
        <f t="shared" si="2"/>
        <v>0</v>
      </c>
      <c r="O19" s="141">
        <f t="shared" si="1"/>
        <v>0</v>
      </c>
      <c r="P19" s="78"/>
      <c r="Q19" s="56"/>
      <c r="R19" s="56"/>
      <c r="S19" s="56"/>
      <c r="Z19" s="82">
        <f t="shared" si="3"/>
        <v>0</v>
      </c>
      <c r="AA19" s="82">
        <f t="shared" si="4"/>
        <v>0</v>
      </c>
      <c r="AC19" s="230" t="e">
        <f>ROUND((AB19-DAYS360(I19,索引!$B$3,0)/360)/AB19*100,0)</f>
        <v>#DIV/0!</v>
      </c>
      <c r="AE19" s="230" t="e">
        <f t="shared" si="5"/>
        <v>#DIV/0!</v>
      </c>
    </row>
    <row r="20" customHeight="1" spans="1:31">
      <c r="A20" s="28"/>
      <c r="B20" s="29"/>
      <c r="C20" s="47"/>
      <c r="D20" s="28"/>
      <c r="E20" s="29"/>
      <c r="F20" s="28"/>
      <c r="G20" s="28"/>
      <c r="H20" s="30"/>
      <c r="I20" s="30"/>
      <c r="J20" s="31"/>
      <c r="K20" s="157"/>
      <c r="L20" s="140">
        <f t="shared" si="0"/>
        <v>0</v>
      </c>
      <c r="M20" s="222"/>
      <c r="N20" s="141">
        <f t="shared" si="2"/>
        <v>0</v>
      </c>
      <c r="O20" s="141">
        <f t="shared" si="1"/>
        <v>0</v>
      </c>
      <c r="P20" s="78"/>
      <c r="Q20" s="56"/>
      <c r="R20" s="56"/>
      <c r="S20" s="56"/>
      <c r="Z20" s="82">
        <f t="shared" si="3"/>
        <v>0</v>
      </c>
      <c r="AA20" s="82">
        <f t="shared" si="4"/>
        <v>0</v>
      </c>
      <c r="AC20" s="230" t="e">
        <f>ROUND((AB20-DAYS360(I20,索引!$B$3,0)/360)/AB20*100,0)</f>
        <v>#DIV/0!</v>
      </c>
      <c r="AE20" s="230" t="e">
        <f t="shared" si="5"/>
        <v>#DIV/0!</v>
      </c>
    </row>
    <row r="21" customHeight="1" spans="1:31">
      <c r="A21" s="28"/>
      <c r="B21" s="29"/>
      <c r="C21" s="47"/>
      <c r="D21" s="28"/>
      <c r="E21" s="29"/>
      <c r="F21" s="28"/>
      <c r="G21" s="28"/>
      <c r="H21" s="30"/>
      <c r="I21" s="30"/>
      <c r="J21" s="31"/>
      <c r="K21" s="157"/>
      <c r="L21" s="140">
        <f t="shared" si="0"/>
        <v>0</v>
      </c>
      <c r="M21" s="222"/>
      <c r="N21" s="141">
        <f t="shared" si="2"/>
        <v>0</v>
      </c>
      <c r="O21" s="141">
        <f t="shared" si="1"/>
        <v>0</v>
      </c>
      <c r="P21" s="78"/>
      <c r="Q21" s="56"/>
      <c r="R21" s="56"/>
      <c r="S21" s="56"/>
      <c r="Z21" s="82">
        <f t="shared" si="3"/>
        <v>0</v>
      </c>
      <c r="AA21" s="82">
        <f t="shared" si="4"/>
        <v>0</v>
      </c>
      <c r="AC21" s="230" t="e">
        <f>ROUND((AB21-DAYS360(I21,索引!$B$3,0)/360)/AB21*100,0)</f>
        <v>#DIV/0!</v>
      </c>
      <c r="AE21" s="230" t="e">
        <f t="shared" si="5"/>
        <v>#DIV/0!</v>
      </c>
    </row>
    <row r="22" customHeight="1" spans="1:31">
      <c r="A22" s="28"/>
      <c r="B22" s="29"/>
      <c r="C22" s="47"/>
      <c r="D22" s="28"/>
      <c r="E22" s="29"/>
      <c r="F22" s="28"/>
      <c r="G22" s="28"/>
      <c r="H22" s="30"/>
      <c r="I22" s="30"/>
      <c r="J22" s="49"/>
      <c r="K22" s="157"/>
      <c r="L22" s="140">
        <f t="shared" si="0"/>
        <v>0</v>
      </c>
      <c r="M22" s="222"/>
      <c r="N22" s="141">
        <f t="shared" si="2"/>
        <v>0</v>
      </c>
      <c r="O22" s="141">
        <f t="shared" si="1"/>
        <v>0</v>
      </c>
      <c r="P22" s="78"/>
      <c r="Q22" s="56"/>
      <c r="R22" s="56"/>
      <c r="S22" s="56"/>
      <c r="Z22" s="82">
        <f t="shared" si="3"/>
        <v>0</v>
      </c>
      <c r="AA22" s="82">
        <f t="shared" si="4"/>
        <v>0</v>
      </c>
      <c r="AC22" s="230" t="e">
        <f>ROUND((AB22-DAYS360(I22,索引!$B$3,0)/360)/AB22*100,0)</f>
        <v>#DIV/0!</v>
      </c>
      <c r="AE22" s="230" t="e">
        <f t="shared" si="5"/>
        <v>#DIV/0!</v>
      </c>
    </row>
    <row r="23" customHeight="1" spans="1:31">
      <c r="A23" s="28"/>
      <c r="B23" s="29"/>
      <c r="C23" s="47"/>
      <c r="D23" s="28"/>
      <c r="E23" s="29"/>
      <c r="F23" s="28"/>
      <c r="G23" s="28"/>
      <c r="H23" s="30"/>
      <c r="I23" s="30"/>
      <c r="J23" s="49"/>
      <c r="K23" s="157"/>
      <c r="L23" s="140">
        <f t="shared" si="0"/>
        <v>0</v>
      </c>
      <c r="M23" s="222"/>
      <c r="N23" s="141">
        <f t="shared" si="2"/>
        <v>0</v>
      </c>
      <c r="O23" s="141">
        <f t="shared" si="1"/>
        <v>0</v>
      </c>
      <c r="P23" s="78"/>
      <c r="Q23" s="56"/>
      <c r="R23" s="56"/>
      <c r="S23" s="56"/>
      <c r="Z23" s="82">
        <f t="shared" si="3"/>
        <v>0</v>
      </c>
      <c r="AA23" s="82">
        <f t="shared" si="4"/>
        <v>0</v>
      </c>
      <c r="AC23" s="230" t="e">
        <f>ROUND((AB23-DAYS360(I23,索引!$B$3,0)/360)/AB23*100,0)</f>
        <v>#DIV/0!</v>
      </c>
      <c r="AE23" s="230" t="e">
        <f t="shared" si="5"/>
        <v>#DIV/0!</v>
      </c>
    </row>
    <row r="24" customHeight="1" spans="1:31">
      <c r="A24" s="28"/>
      <c r="B24" s="29"/>
      <c r="C24" s="47"/>
      <c r="D24" s="28"/>
      <c r="E24" s="29"/>
      <c r="F24" s="28"/>
      <c r="G24" s="28"/>
      <c r="H24" s="30"/>
      <c r="I24" s="30"/>
      <c r="J24" s="49"/>
      <c r="K24" s="157"/>
      <c r="L24" s="140">
        <f t="shared" si="0"/>
        <v>0</v>
      </c>
      <c r="M24" s="222"/>
      <c r="N24" s="141">
        <f t="shared" si="2"/>
        <v>0</v>
      </c>
      <c r="O24" s="141">
        <f t="shared" si="1"/>
        <v>0</v>
      </c>
      <c r="P24" s="78"/>
      <c r="Q24" s="56"/>
      <c r="R24" s="56"/>
      <c r="S24" s="56"/>
      <c r="Z24" s="82">
        <f t="shared" si="3"/>
        <v>0</v>
      </c>
      <c r="AA24" s="82">
        <f t="shared" si="4"/>
        <v>0</v>
      </c>
      <c r="AC24" s="230" t="e">
        <f>ROUND((AB24-DAYS360(I24,索引!$B$3,0)/360)/AB24*100,0)</f>
        <v>#DIV/0!</v>
      </c>
      <c r="AE24" s="230" t="e">
        <f t="shared" si="5"/>
        <v>#DIV/0!</v>
      </c>
    </row>
    <row r="25" customHeight="1" spans="1:31">
      <c r="A25" s="28"/>
      <c r="B25" s="29"/>
      <c r="C25" s="47"/>
      <c r="D25" s="28"/>
      <c r="E25" s="29"/>
      <c r="F25" s="28"/>
      <c r="G25" s="28"/>
      <c r="H25" s="30"/>
      <c r="I25" s="30"/>
      <c r="J25" s="49"/>
      <c r="K25" s="157"/>
      <c r="L25" s="140">
        <f t="shared" si="0"/>
        <v>0</v>
      </c>
      <c r="M25" s="222"/>
      <c r="N25" s="141">
        <f t="shared" si="2"/>
        <v>0</v>
      </c>
      <c r="O25" s="141">
        <f t="shared" si="1"/>
        <v>0</v>
      </c>
      <c r="P25" s="78"/>
      <c r="Q25" s="56"/>
      <c r="R25" s="56"/>
      <c r="S25" s="56"/>
      <c r="Z25" s="82">
        <f t="shared" si="3"/>
        <v>0</v>
      </c>
      <c r="AA25" s="82">
        <f t="shared" si="4"/>
        <v>0</v>
      </c>
      <c r="AC25" s="230" t="e">
        <f>ROUND((AB25-DAYS360(I25,索引!$B$3,0)/360)/AB25*100,0)</f>
        <v>#DIV/0!</v>
      </c>
      <c r="AE25" s="230" t="e">
        <f t="shared" si="5"/>
        <v>#DIV/0!</v>
      </c>
    </row>
    <row r="26" customHeight="1" spans="1:31">
      <c r="A26" s="28"/>
      <c r="B26" s="29"/>
      <c r="C26" s="47"/>
      <c r="D26" s="28"/>
      <c r="E26" s="29"/>
      <c r="F26" s="28"/>
      <c r="G26" s="28"/>
      <c r="H26" s="30"/>
      <c r="I26" s="30"/>
      <c r="J26" s="49"/>
      <c r="K26" s="157"/>
      <c r="L26" s="140">
        <f t="shared" si="0"/>
        <v>0</v>
      </c>
      <c r="M26" s="222"/>
      <c r="N26" s="141">
        <f t="shared" si="2"/>
        <v>0</v>
      </c>
      <c r="O26" s="141">
        <f t="shared" si="1"/>
        <v>0</v>
      </c>
      <c r="P26" s="78"/>
      <c r="Q26" s="56"/>
      <c r="R26" s="56"/>
      <c r="S26" s="56"/>
      <c r="Z26" s="82">
        <f t="shared" si="3"/>
        <v>0</v>
      </c>
      <c r="AA26" s="82">
        <f t="shared" si="4"/>
        <v>0</v>
      </c>
      <c r="AC26" s="230" t="e">
        <f>ROUND((AB26-DAYS360(I26,索引!$B$3,0)/360)/AB26*100,0)</f>
        <v>#DIV/0!</v>
      </c>
      <c r="AE26" s="230" t="e">
        <f t="shared" si="5"/>
        <v>#DIV/0!</v>
      </c>
    </row>
    <row r="27" customHeight="1" spans="1:31">
      <c r="A27" s="28"/>
      <c r="B27" s="29"/>
      <c r="C27" s="47"/>
      <c r="D27" s="28"/>
      <c r="E27" s="29"/>
      <c r="F27" s="28"/>
      <c r="G27" s="28"/>
      <c r="H27" s="30"/>
      <c r="I27" s="30"/>
      <c r="J27" s="49"/>
      <c r="K27" s="157"/>
      <c r="L27" s="140">
        <f t="shared" ref="L27:L38" si="6">AA27*G27</f>
        <v>0</v>
      </c>
      <c r="M27" s="222"/>
      <c r="N27" s="141">
        <f t="shared" ref="N27:N38" si="7">ROUND(L27*M27/100,0)</f>
        <v>0</v>
      </c>
      <c r="O27" s="141">
        <f t="shared" ref="O27:O38" si="8">IF(K27=0,0,ROUND((N27-K27)/K27*100,2))</f>
        <v>0</v>
      </c>
      <c r="P27" s="78"/>
      <c r="Q27" s="56"/>
      <c r="R27" s="56"/>
      <c r="S27" s="56"/>
      <c r="Z27" s="82"/>
      <c r="AA27" s="82"/>
      <c r="AC27" s="230"/>
      <c r="AE27" s="230"/>
    </row>
    <row r="28" customHeight="1" spans="1:31">
      <c r="A28" s="28"/>
      <c r="B28" s="29"/>
      <c r="C28" s="47"/>
      <c r="D28" s="28"/>
      <c r="E28" s="29"/>
      <c r="F28" s="28"/>
      <c r="G28" s="28"/>
      <c r="H28" s="30"/>
      <c r="I28" s="30"/>
      <c r="J28" s="49"/>
      <c r="K28" s="157"/>
      <c r="L28" s="140">
        <f t="shared" si="6"/>
        <v>0</v>
      </c>
      <c r="M28" s="222"/>
      <c r="N28" s="141">
        <f t="shared" si="7"/>
        <v>0</v>
      </c>
      <c r="O28" s="141">
        <f t="shared" si="8"/>
        <v>0</v>
      </c>
      <c r="P28" s="78"/>
      <c r="Q28" s="56"/>
      <c r="R28" s="56"/>
      <c r="S28" s="56"/>
      <c r="Z28" s="82"/>
      <c r="AA28" s="82"/>
      <c r="AC28" s="230"/>
      <c r="AE28" s="230"/>
    </row>
    <row r="29" customHeight="1" spans="1:31">
      <c r="A29" s="28"/>
      <c r="B29" s="29"/>
      <c r="C29" s="47"/>
      <c r="D29" s="28"/>
      <c r="E29" s="29"/>
      <c r="F29" s="28"/>
      <c r="G29" s="28"/>
      <c r="H29" s="30"/>
      <c r="I29" s="30"/>
      <c r="J29" s="49"/>
      <c r="K29" s="157"/>
      <c r="L29" s="140">
        <f t="shared" si="6"/>
        <v>0</v>
      </c>
      <c r="M29" s="222"/>
      <c r="N29" s="141">
        <f t="shared" si="7"/>
        <v>0</v>
      </c>
      <c r="O29" s="141">
        <f t="shared" si="8"/>
        <v>0</v>
      </c>
      <c r="P29" s="78"/>
      <c r="Q29" s="56"/>
      <c r="R29" s="56"/>
      <c r="S29" s="56"/>
      <c r="Z29" s="82"/>
      <c r="AA29" s="82"/>
      <c r="AC29" s="230"/>
      <c r="AE29" s="230"/>
    </row>
    <row r="30" customHeight="1" spans="1:31">
      <c r="A30" s="28"/>
      <c r="B30" s="29"/>
      <c r="C30" s="47"/>
      <c r="D30" s="28"/>
      <c r="E30" s="29"/>
      <c r="F30" s="28"/>
      <c r="G30" s="28"/>
      <c r="H30" s="30"/>
      <c r="I30" s="30"/>
      <c r="J30" s="49"/>
      <c r="K30" s="157"/>
      <c r="L30" s="140">
        <f t="shared" si="6"/>
        <v>0</v>
      </c>
      <c r="M30" s="222"/>
      <c r="N30" s="141">
        <f t="shared" si="7"/>
        <v>0</v>
      </c>
      <c r="O30" s="141">
        <f t="shared" si="8"/>
        <v>0</v>
      </c>
      <c r="P30" s="78"/>
      <c r="Q30" s="56"/>
      <c r="R30" s="56"/>
      <c r="S30" s="56"/>
      <c r="Z30" s="82"/>
      <c r="AA30" s="82"/>
      <c r="AC30" s="230"/>
      <c r="AE30" s="230"/>
    </row>
    <row r="31" customHeight="1" spans="1:31">
      <c r="A31" s="28"/>
      <c r="B31" s="29"/>
      <c r="C31" s="47"/>
      <c r="D31" s="28"/>
      <c r="E31" s="29"/>
      <c r="F31" s="28"/>
      <c r="G31" s="28"/>
      <c r="H31" s="30"/>
      <c r="I31" s="30"/>
      <c r="J31" s="49"/>
      <c r="K31" s="157"/>
      <c r="L31" s="140">
        <f t="shared" si="6"/>
        <v>0</v>
      </c>
      <c r="M31" s="222"/>
      <c r="N31" s="141">
        <f t="shared" si="7"/>
        <v>0</v>
      </c>
      <c r="O31" s="141">
        <f t="shared" si="8"/>
        <v>0</v>
      </c>
      <c r="P31" s="78"/>
      <c r="Q31" s="56"/>
      <c r="R31" s="56"/>
      <c r="S31" s="56"/>
      <c r="Z31" s="82"/>
      <c r="AA31" s="82"/>
      <c r="AC31" s="230"/>
      <c r="AE31" s="230"/>
    </row>
    <row r="32" customHeight="1" spans="1:31">
      <c r="A32" s="28"/>
      <c r="B32" s="29"/>
      <c r="C32" s="47"/>
      <c r="D32" s="28"/>
      <c r="E32" s="29"/>
      <c r="F32" s="28"/>
      <c r="G32" s="28"/>
      <c r="H32" s="30"/>
      <c r="I32" s="30"/>
      <c r="J32" s="49"/>
      <c r="K32" s="157"/>
      <c r="L32" s="140">
        <f t="shared" si="6"/>
        <v>0</v>
      </c>
      <c r="M32" s="222"/>
      <c r="N32" s="141">
        <f t="shared" si="7"/>
        <v>0</v>
      </c>
      <c r="O32" s="141">
        <f t="shared" si="8"/>
        <v>0</v>
      </c>
      <c r="P32" s="78"/>
      <c r="Q32" s="56"/>
      <c r="R32" s="56"/>
      <c r="S32" s="56"/>
      <c r="Z32" s="82"/>
      <c r="AA32" s="82"/>
      <c r="AC32" s="230"/>
      <c r="AE32" s="230"/>
    </row>
    <row r="33" customHeight="1" spans="1:31">
      <c r="A33" s="28"/>
      <c r="B33" s="29"/>
      <c r="C33" s="47"/>
      <c r="D33" s="28"/>
      <c r="E33" s="29"/>
      <c r="F33" s="28"/>
      <c r="G33" s="28"/>
      <c r="H33" s="30"/>
      <c r="I33" s="30"/>
      <c r="J33" s="49"/>
      <c r="K33" s="157"/>
      <c r="L33" s="140">
        <f t="shared" si="6"/>
        <v>0</v>
      </c>
      <c r="M33" s="222"/>
      <c r="N33" s="141">
        <f t="shared" si="7"/>
        <v>0</v>
      </c>
      <c r="O33" s="141">
        <f t="shared" si="8"/>
        <v>0</v>
      </c>
      <c r="P33" s="78"/>
      <c r="Q33" s="56"/>
      <c r="R33" s="56"/>
      <c r="S33" s="56"/>
      <c r="Z33" s="82"/>
      <c r="AA33" s="82"/>
      <c r="AC33" s="230"/>
      <c r="AE33" s="230"/>
    </row>
    <row r="34" customHeight="1" spans="1:31">
      <c r="A34" s="28"/>
      <c r="B34" s="29"/>
      <c r="C34" s="47"/>
      <c r="D34" s="28"/>
      <c r="E34" s="29"/>
      <c r="F34" s="28"/>
      <c r="G34" s="28"/>
      <c r="H34" s="30"/>
      <c r="I34" s="30"/>
      <c r="J34" s="49"/>
      <c r="K34" s="157"/>
      <c r="L34" s="140">
        <f t="shared" si="6"/>
        <v>0</v>
      </c>
      <c r="M34" s="222"/>
      <c r="N34" s="141">
        <f t="shared" si="7"/>
        <v>0</v>
      </c>
      <c r="O34" s="141">
        <f t="shared" si="8"/>
        <v>0</v>
      </c>
      <c r="P34" s="78"/>
      <c r="Q34" s="56"/>
      <c r="R34" s="56"/>
      <c r="S34" s="56"/>
      <c r="Z34" s="82"/>
      <c r="AA34" s="82"/>
      <c r="AC34" s="230"/>
      <c r="AE34" s="230"/>
    </row>
    <row r="35" customHeight="1" spans="1:31">
      <c r="A35" s="28"/>
      <c r="B35" s="29"/>
      <c r="C35" s="47"/>
      <c r="D35" s="28"/>
      <c r="E35" s="29"/>
      <c r="F35" s="28"/>
      <c r="G35" s="28"/>
      <c r="H35" s="30"/>
      <c r="I35" s="30"/>
      <c r="J35" s="49"/>
      <c r="K35" s="157"/>
      <c r="L35" s="140">
        <f t="shared" si="6"/>
        <v>0</v>
      </c>
      <c r="M35" s="222"/>
      <c r="N35" s="141">
        <f t="shared" si="7"/>
        <v>0</v>
      </c>
      <c r="O35" s="141">
        <f t="shared" si="8"/>
        <v>0</v>
      </c>
      <c r="P35" s="78"/>
      <c r="Q35" s="56"/>
      <c r="R35" s="56"/>
      <c r="S35" s="56"/>
      <c r="Z35" s="82"/>
      <c r="AA35" s="82"/>
      <c r="AC35" s="230"/>
      <c r="AE35" s="230"/>
    </row>
    <row r="36" customHeight="1" spans="1:31">
      <c r="A36" s="28"/>
      <c r="B36" s="29"/>
      <c r="C36" s="47"/>
      <c r="D36" s="28"/>
      <c r="E36" s="29"/>
      <c r="F36" s="28"/>
      <c r="G36" s="28"/>
      <c r="H36" s="30"/>
      <c r="I36" s="30"/>
      <c r="J36" s="49"/>
      <c r="K36" s="157"/>
      <c r="L36" s="140">
        <f t="shared" si="6"/>
        <v>0</v>
      </c>
      <c r="M36" s="222"/>
      <c r="N36" s="141">
        <f t="shared" si="7"/>
        <v>0</v>
      </c>
      <c r="O36" s="141">
        <f t="shared" si="8"/>
        <v>0</v>
      </c>
      <c r="P36" s="78"/>
      <c r="Q36" s="56"/>
      <c r="R36" s="56"/>
      <c r="S36" s="56"/>
      <c r="Z36" s="82"/>
      <c r="AA36" s="82"/>
      <c r="AC36" s="230"/>
      <c r="AE36" s="230"/>
    </row>
    <row r="37" customHeight="1" spans="1:31">
      <c r="A37" s="28"/>
      <c r="B37" s="29"/>
      <c r="C37" s="47"/>
      <c r="D37" s="28"/>
      <c r="E37" s="29"/>
      <c r="F37" s="28"/>
      <c r="G37" s="28"/>
      <c r="H37" s="30"/>
      <c r="I37" s="30"/>
      <c r="J37" s="49"/>
      <c r="K37" s="157"/>
      <c r="L37" s="140">
        <f t="shared" si="6"/>
        <v>0</v>
      </c>
      <c r="M37" s="222"/>
      <c r="N37" s="141">
        <f t="shared" si="7"/>
        <v>0</v>
      </c>
      <c r="O37" s="141">
        <f t="shared" si="8"/>
        <v>0</v>
      </c>
      <c r="P37" s="78"/>
      <c r="Q37" s="56"/>
      <c r="R37" s="56"/>
      <c r="S37" s="56"/>
      <c r="Z37" s="82"/>
      <c r="AA37" s="82"/>
      <c r="AC37" s="230"/>
      <c r="AE37" s="230"/>
    </row>
    <row r="38" customHeight="1" spans="1:31">
      <c r="A38" s="28"/>
      <c r="B38" s="29"/>
      <c r="C38" s="47"/>
      <c r="D38" s="28"/>
      <c r="E38" s="29"/>
      <c r="F38" s="28"/>
      <c r="G38" s="28"/>
      <c r="H38" s="30"/>
      <c r="I38" s="30"/>
      <c r="J38" s="49"/>
      <c r="K38" s="157"/>
      <c r="L38" s="140">
        <f t="shared" si="6"/>
        <v>0</v>
      </c>
      <c r="M38" s="222"/>
      <c r="N38" s="141">
        <f t="shared" si="7"/>
        <v>0</v>
      </c>
      <c r="O38" s="141">
        <f t="shared" si="8"/>
        <v>0</v>
      </c>
      <c r="P38" s="78"/>
      <c r="Q38" s="56"/>
      <c r="R38" s="56"/>
      <c r="S38" s="56"/>
      <c r="Z38" s="82"/>
      <c r="AA38" s="82"/>
      <c r="AC38" s="230"/>
      <c r="AE38" s="230"/>
    </row>
    <row r="39" customHeight="1" spans="1:31">
      <c r="A39" s="28"/>
      <c r="B39" s="29"/>
      <c r="C39" s="47"/>
      <c r="D39" s="28"/>
      <c r="E39" s="29"/>
      <c r="F39" s="28"/>
      <c r="G39" s="28"/>
      <c r="H39" s="30"/>
      <c r="I39" s="30"/>
      <c r="J39" s="49"/>
      <c r="K39" s="157"/>
      <c r="L39" s="140">
        <f t="shared" ref="L39:L102" si="9">AA39*G39</f>
        <v>0</v>
      </c>
      <c r="M39" s="222"/>
      <c r="N39" s="141">
        <f t="shared" ref="N39:N102" si="10">ROUND(L39*M39/100,0)</f>
        <v>0</v>
      </c>
      <c r="O39" s="141">
        <f t="shared" ref="O39:O102" si="11">IF(K39=0,0,ROUND((N39-K39)/K39*100,2))</f>
        <v>0</v>
      </c>
      <c r="P39" s="78"/>
      <c r="Q39" s="56"/>
      <c r="R39" s="56"/>
      <c r="S39" s="56"/>
      <c r="Z39" s="82"/>
      <c r="AA39" s="82"/>
      <c r="AC39" s="230"/>
      <c r="AE39" s="230"/>
    </row>
    <row r="40" customHeight="1" spans="1:31">
      <c r="A40" s="28"/>
      <c r="B40" s="29"/>
      <c r="C40" s="47"/>
      <c r="D40" s="28"/>
      <c r="E40" s="29"/>
      <c r="F40" s="28"/>
      <c r="G40" s="28"/>
      <c r="H40" s="30"/>
      <c r="I40" s="30"/>
      <c r="J40" s="49"/>
      <c r="K40" s="157"/>
      <c r="L40" s="140">
        <f t="shared" si="9"/>
        <v>0</v>
      </c>
      <c r="M40" s="222"/>
      <c r="N40" s="141">
        <f t="shared" si="10"/>
        <v>0</v>
      </c>
      <c r="O40" s="141">
        <f t="shared" si="11"/>
        <v>0</v>
      </c>
      <c r="P40" s="78"/>
      <c r="Q40" s="56"/>
      <c r="R40" s="56"/>
      <c r="S40" s="56"/>
      <c r="Z40" s="82"/>
      <c r="AA40" s="82"/>
      <c r="AC40" s="230"/>
      <c r="AE40" s="230"/>
    </row>
    <row r="41" customHeight="1" spans="1:31">
      <c r="A41" s="28"/>
      <c r="B41" s="29"/>
      <c r="C41" s="47"/>
      <c r="D41" s="28"/>
      <c r="E41" s="29"/>
      <c r="F41" s="28"/>
      <c r="G41" s="28"/>
      <c r="H41" s="30"/>
      <c r="I41" s="30"/>
      <c r="J41" s="49"/>
      <c r="K41" s="157"/>
      <c r="L41" s="140">
        <f t="shared" si="9"/>
        <v>0</v>
      </c>
      <c r="M41" s="222"/>
      <c r="N41" s="141">
        <f t="shared" si="10"/>
        <v>0</v>
      </c>
      <c r="O41" s="141">
        <f t="shared" si="11"/>
        <v>0</v>
      </c>
      <c r="P41" s="78"/>
      <c r="Q41" s="56"/>
      <c r="R41" s="56"/>
      <c r="S41" s="56"/>
      <c r="Z41" s="82"/>
      <c r="AA41" s="82"/>
      <c r="AC41" s="230"/>
      <c r="AE41" s="230"/>
    </row>
    <row r="42" customHeight="1" spans="1:31">
      <c r="A42" s="28"/>
      <c r="B42" s="29"/>
      <c r="C42" s="47"/>
      <c r="D42" s="28"/>
      <c r="E42" s="29"/>
      <c r="F42" s="28"/>
      <c r="G42" s="28"/>
      <c r="H42" s="30"/>
      <c r="I42" s="30"/>
      <c r="J42" s="49"/>
      <c r="K42" s="157"/>
      <c r="L42" s="140">
        <f t="shared" si="9"/>
        <v>0</v>
      </c>
      <c r="M42" s="222"/>
      <c r="N42" s="141">
        <f t="shared" si="10"/>
        <v>0</v>
      </c>
      <c r="O42" s="141">
        <f t="shared" si="11"/>
        <v>0</v>
      </c>
      <c r="P42" s="78"/>
      <c r="Q42" s="56"/>
      <c r="R42" s="56"/>
      <c r="S42" s="56"/>
      <c r="Z42" s="82"/>
      <c r="AA42" s="82"/>
      <c r="AC42" s="230"/>
      <c r="AE42" s="230"/>
    </row>
    <row r="43" customHeight="1" spans="1:31">
      <c r="A43" s="28"/>
      <c r="B43" s="29"/>
      <c r="C43" s="47"/>
      <c r="D43" s="28"/>
      <c r="E43" s="29"/>
      <c r="F43" s="28"/>
      <c r="G43" s="28"/>
      <c r="H43" s="30"/>
      <c r="I43" s="30"/>
      <c r="J43" s="49"/>
      <c r="K43" s="157"/>
      <c r="L43" s="140">
        <f t="shared" si="9"/>
        <v>0</v>
      </c>
      <c r="M43" s="222"/>
      <c r="N43" s="141">
        <f t="shared" si="10"/>
        <v>0</v>
      </c>
      <c r="O43" s="141">
        <f t="shared" si="11"/>
        <v>0</v>
      </c>
      <c r="P43" s="78"/>
      <c r="Q43" s="56"/>
      <c r="R43" s="56"/>
      <c r="S43" s="56"/>
      <c r="Z43" s="82"/>
      <c r="AA43" s="82"/>
      <c r="AC43" s="230"/>
      <c r="AE43" s="230"/>
    </row>
    <row r="44" customHeight="1" spans="1:31">
      <c r="A44" s="28"/>
      <c r="B44" s="29"/>
      <c r="C44" s="47"/>
      <c r="D44" s="28"/>
      <c r="E44" s="29"/>
      <c r="F44" s="28"/>
      <c r="G44" s="28"/>
      <c r="H44" s="30"/>
      <c r="I44" s="30"/>
      <c r="J44" s="49"/>
      <c r="K44" s="157"/>
      <c r="L44" s="140">
        <f t="shared" si="9"/>
        <v>0</v>
      </c>
      <c r="M44" s="222"/>
      <c r="N44" s="141">
        <f t="shared" si="10"/>
        <v>0</v>
      </c>
      <c r="O44" s="141">
        <f t="shared" si="11"/>
        <v>0</v>
      </c>
      <c r="P44" s="78"/>
      <c r="Q44" s="56"/>
      <c r="R44" s="56"/>
      <c r="S44" s="56"/>
      <c r="Z44" s="82"/>
      <c r="AA44" s="82"/>
      <c r="AC44" s="230"/>
      <c r="AE44" s="230"/>
    </row>
    <row r="45" customHeight="1" spans="1:31">
      <c r="A45" s="28"/>
      <c r="B45" s="29"/>
      <c r="C45" s="47"/>
      <c r="D45" s="28"/>
      <c r="E45" s="29"/>
      <c r="F45" s="28"/>
      <c r="G45" s="28"/>
      <c r="H45" s="30"/>
      <c r="I45" s="30"/>
      <c r="J45" s="49"/>
      <c r="K45" s="157"/>
      <c r="L45" s="140">
        <f t="shared" si="9"/>
        <v>0</v>
      </c>
      <c r="M45" s="222"/>
      <c r="N45" s="141">
        <f t="shared" si="10"/>
        <v>0</v>
      </c>
      <c r="O45" s="141">
        <f t="shared" si="11"/>
        <v>0</v>
      </c>
      <c r="P45" s="78"/>
      <c r="Q45" s="56"/>
      <c r="R45" s="56"/>
      <c r="S45" s="56"/>
      <c r="Z45" s="82"/>
      <c r="AA45" s="82"/>
      <c r="AC45" s="230"/>
      <c r="AE45" s="230"/>
    </row>
    <row r="46" customHeight="1" spans="1:31">
      <c r="A46" s="28"/>
      <c r="B46" s="29"/>
      <c r="C46" s="47"/>
      <c r="D46" s="28"/>
      <c r="E46" s="29"/>
      <c r="F46" s="28"/>
      <c r="G46" s="28"/>
      <c r="H46" s="30"/>
      <c r="I46" s="30"/>
      <c r="J46" s="49"/>
      <c r="K46" s="157"/>
      <c r="L46" s="140">
        <f t="shared" si="9"/>
        <v>0</v>
      </c>
      <c r="M46" s="222"/>
      <c r="N46" s="141">
        <f t="shared" si="10"/>
        <v>0</v>
      </c>
      <c r="O46" s="141">
        <f t="shared" si="11"/>
        <v>0</v>
      </c>
      <c r="P46" s="78"/>
      <c r="Q46" s="56"/>
      <c r="R46" s="56"/>
      <c r="S46" s="56"/>
      <c r="Z46" s="82"/>
      <c r="AA46" s="82"/>
      <c r="AC46" s="230"/>
      <c r="AE46" s="230"/>
    </row>
    <row r="47" customHeight="1" spans="1:31">
      <c r="A47" s="28"/>
      <c r="B47" s="29"/>
      <c r="C47" s="47"/>
      <c r="D47" s="28"/>
      <c r="E47" s="29"/>
      <c r="F47" s="28"/>
      <c r="G47" s="28"/>
      <c r="H47" s="30"/>
      <c r="I47" s="30"/>
      <c r="J47" s="49"/>
      <c r="K47" s="157"/>
      <c r="L47" s="140">
        <f t="shared" si="9"/>
        <v>0</v>
      </c>
      <c r="M47" s="222"/>
      <c r="N47" s="141">
        <f t="shared" si="10"/>
        <v>0</v>
      </c>
      <c r="O47" s="141">
        <f t="shared" si="11"/>
        <v>0</v>
      </c>
      <c r="P47" s="78"/>
      <c r="Q47" s="56"/>
      <c r="R47" s="56"/>
      <c r="S47" s="56"/>
      <c r="Z47" s="82"/>
      <c r="AA47" s="82"/>
      <c r="AC47" s="230"/>
      <c r="AE47" s="230"/>
    </row>
    <row r="48" customHeight="1" spans="1:31">
      <c r="A48" s="28"/>
      <c r="B48" s="29"/>
      <c r="C48" s="47"/>
      <c r="D48" s="28"/>
      <c r="E48" s="29"/>
      <c r="F48" s="28"/>
      <c r="G48" s="28"/>
      <c r="H48" s="30"/>
      <c r="I48" s="30"/>
      <c r="J48" s="49"/>
      <c r="K48" s="157"/>
      <c r="L48" s="140">
        <f t="shared" si="9"/>
        <v>0</v>
      </c>
      <c r="M48" s="222"/>
      <c r="N48" s="141">
        <f t="shared" si="10"/>
        <v>0</v>
      </c>
      <c r="O48" s="141">
        <f t="shared" si="11"/>
        <v>0</v>
      </c>
      <c r="P48" s="78"/>
      <c r="Q48" s="56"/>
      <c r="R48" s="56"/>
      <c r="S48" s="56"/>
      <c r="Z48" s="82"/>
      <c r="AA48" s="82"/>
      <c r="AC48" s="230"/>
      <c r="AE48" s="230"/>
    </row>
    <row r="49" customHeight="1" spans="1:31">
      <c r="A49" s="28"/>
      <c r="B49" s="29"/>
      <c r="C49" s="47"/>
      <c r="D49" s="28"/>
      <c r="E49" s="29"/>
      <c r="F49" s="28"/>
      <c r="G49" s="28"/>
      <c r="H49" s="30"/>
      <c r="I49" s="30"/>
      <c r="J49" s="49"/>
      <c r="K49" s="157"/>
      <c r="L49" s="140">
        <f t="shared" si="9"/>
        <v>0</v>
      </c>
      <c r="M49" s="222"/>
      <c r="N49" s="141">
        <f t="shared" si="10"/>
        <v>0</v>
      </c>
      <c r="O49" s="141">
        <f t="shared" si="11"/>
        <v>0</v>
      </c>
      <c r="P49" s="78"/>
      <c r="Q49" s="56"/>
      <c r="R49" s="56"/>
      <c r="S49" s="56"/>
      <c r="Z49" s="82"/>
      <c r="AA49" s="82"/>
      <c r="AC49" s="230"/>
      <c r="AE49" s="230"/>
    </row>
    <row r="50" customHeight="1" spans="1:31">
      <c r="A50" s="28"/>
      <c r="B50" s="29"/>
      <c r="C50" s="47"/>
      <c r="D50" s="28"/>
      <c r="E50" s="29"/>
      <c r="F50" s="28"/>
      <c r="G50" s="28"/>
      <c r="H50" s="30"/>
      <c r="I50" s="30"/>
      <c r="J50" s="49"/>
      <c r="K50" s="157"/>
      <c r="L50" s="140">
        <f t="shared" si="9"/>
        <v>0</v>
      </c>
      <c r="M50" s="222"/>
      <c r="N50" s="141">
        <f t="shared" si="10"/>
        <v>0</v>
      </c>
      <c r="O50" s="141">
        <f t="shared" si="11"/>
        <v>0</v>
      </c>
      <c r="P50" s="78"/>
      <c r="Q50" s="56"/>
      <c r="R50" s="56"/>
      <c r="S50" s="56"/>
      <c r="Z50" s="82"/>
      <c r="AA50" s="82"/>
      <c r="AC50" s="230"/>
      <c r="AE50" s="230"/>
    </row>
    <row r="51" customHeight="1" spans="1:31">
      <c r="A51" s="28"/>
      <c r="B51" s="29"/>
      <c r="C51" s="47"/>
      <c r="D51" s="28"/>
      <c r="E51" s="29"/>
      <c r="F51" s="28"/>
      <c r="G51" s="28"/>
      <c r="H51" s="30"/>
      <c r="I51" s="30"/>
      <c r="J51" s="49"/>
      <c r="K51" s="157"/>
      <c r="L51" s="140">
        <f t="shared" si="9"/>
        <v>0</v>
      </c>
      <c r="M51" s="222"/>
      <c r="N51" s="141">
        <f t="shared" si="10"/>
        <v>0</v>
      </c>
      <c r="O51" s="141">
        <f t="shared" si="11"/>
        <v>0</v>
      </c>
      <c r="P51" s="78"/>
      <c r="Q51" s="56"/>
      <c r="R51" s="56"/>
      <c r="S51" s="56"/>
      <c r="Z51" s="82"/>
      <c r="AA51" s="82"/>
      <c r="AC51" s="230"/>
      <c r="AE51" s="230"/>
    </row>
    <row r="52" customHeight="1" spans="1:31">
      <c r="A52" s="28"/>
      <c r="B52" s="29"/>
      <c r="C52" s="47"/>
      <c r="D52" s="28"/>
      <c r="E52" s="29"/>
      <c r="F52" s="28"/>
      <c r="G52" s="28"/>
      <c r="H52" s="30"/>
      <c r="I52" s="30"/>
      <c r="J52" s="49"/>
      <c r="K52" s="157"/>
      <c r="L52" s="140">
        <f t="shared" si="9"/>
        <v>0</v>
      </c>
      <c r="M52" s="222"/>
      <c r="N52" s="141">
        <f t="shared" si="10"/>
        <v>0</v>
      </c>
      <c r="O52" s="141">
        <f t="shared" si="11"/>
        <v>0</v>
      </c>
      <c r="P52" s="78"/>
      <c r="Q52" s="56"/>
      <c r="R52" s="56"/>
      <c r="S52" s="56"/>
      <c r="Z52" s="82"/>
      <c r="AA52" s="82"/>
      <c r="AC52" s="230"/>
      <c r="AE52" s="230"/>
    </row>
    <row r="53" customHeight="1" spans="1:31">
      <c r="A53" s="28"/>
      <c r="B53" s="29"/>
      <c r="C53" s="47"/>
      <c r="D53" s="28"/>
      <c r="E53" s="29"/>
      <c r="F53" s="28"/>
      <c r="G53" s="28"/>
      <c r="H53" s="30"/>
      <c r="I53" s="30"/>
      <c r="J53" s="49"/>
      <c r="K53" s="157"/>
      <c r="L53" s="140">
        <f t="shared" si="9"/>
        <v>0</v>
      </c>
      <c r="M53" s="222"/>
      <c r="N53" s="141">
        <f t="shared" si="10"/>
        <v>0</v>
      </c>
      <c r="O53" s="141">
        <f t="shared" si="11"/>
        <v>0</v>
      </c>
      <c r="P53" s="78"/>
      <c r="Q53" s="56"/>
      <c r="R53" s="56"/>
      <c r="S53" s="56"/>
      <c r="Z53" s="82"/>
      <c r="AA53" s="82"/>
      <c r="AC53" s="230"/>
      <c r="AE53" s="230"/>
    </row>
    <row r="54" customHeight="1" spans="1:31">
      <c r="A54" s="28"/>
      <c r="B54" s="29"/>
      <c r="C54" s="47"/>
      <c r="D54" s="28"/>
      <c r="E54" s="29"/>
      <c r="F54" s="28"/>
      <c r="G54" s="28"/>
      <c r="H54" s="30"/>
      <c r="I54" s="30"/>
      <c r="J54" s="49"/>
      <c r="K54" s="157"/>
      <c r="L54" s="140">
        <f t="shared" si="9"/>
        <v>0</v>
      </c>
      <c r="M54" s="222"/>
      <c r="N54" s="141">
        <f t="shared" si="10"/>
        <v>0</v>
      </c>
      <c r="O54" s="141">
        <f t="shared" si="11"/>
        <v>0</v>
      </c>
      <c r="P54" s="78"/>
      <c r="Q54" s="56"/>
      <c r="R54" s="56"/>
      <c r="S54" s="56"/>
      <c r="Z54" s="82"/>
      <c r="AA54" s="82"/>
      <c r="AC54" s="230"/>
      <c r="AE54" s="230"/>
    </row>
    <row r="55" customHeight="1" spans="1:31">
      <c r="A55" s="28"/>
      <c r="B55" s="29"/>
      <c r="C55" s="47"/>
      <c r="D55" s="28"/>
      <c r="E55" s="29"/>
      <c r="F55" s="28"/>
      <c r="G55" s="28"/>
      <c r="H55" s="30"/>
      <c r="I55" s="30"/>
      <c r="J55" s="49"/>
      <c r="K55" s="157"/>
      <c r="L55" s="140">
        <f t="shared" si="9"/>
        <v>0</v>
      </c>
      <c r="M55" s="222"/>
      <c r="N55" s="141">
        <f t="shared" si="10"/>
        <v>0</v>
      </c>
      <c r="O55" s="141">
        <f t="shared" si="11"/>
        <v>0</v>
      </c>
      <c r="P55" s="78"/>
      <c r="Q55" s="56"/>
      <c r="R55" s="56"/>
      <c r="S55" s="56"/>
      <c r="Z55" s="82"/>
      <c r="AA55" s="82"/>
      <c r="AC55" s="230"/>
      <c r="AE55" s="230"/>
    </row>
    <row r="56" customHeight="1" spans="1:31">
      <c r="A56" s="28"/>
      <c r="B56" s="29"/>
      <c r="C56" s="47"/>
      <c r="D56" s="28"/>
      <c r="E56" s="29"/>
      <c r="F56" s="28"/>
      <c r="G56" s="28"/>
      <c r="H56" s="30"/>
      <c r="I56" s="30"/>
      <c r="J56" s="49"/>
      <c r="K56" s="157"/>
      <c r="L56" s="140">
        <f t="shared" si="9"/>
        <v>0</v>
      </c>
      <c r="M56" s="222"/>
      <c r="N56" s="141">
        <f t="shared" si="10"/>
        <v>0</v>
      </c>
      <c r="O56" s="141">
        <f t="shared" si="11"/>
        <v>0</v>
      </c>
      <c r="P56" s="78"/>
      <c r="Q56" s="56"/>
      <c r="R56" s="56"/>
      <c r="S56" s="56"/>
      <c r="Z56" s="82"/>
      <c r="AA56" s="82"/>
      <c r="AC56" s="230"/>
      <c r="AE56" s="230"/>
    </row>
    <row r="57" customHeight="1" spans="1:31">
      <c r="A57" s="28"/>
      <c r="B57" s="29"/>
      <c r="C57" s="47"/>
      <c r="D57" s="28"/>
      <c r="E57" s="29"/>
      <c r="F57" s="28"/>
      <c r="G57" s="28"/>
      <c r="H57" s="30"/>
      <c r="I57" s="30"/>
      <c r="J57" s="49"/>
      <c r="K57" s="157"/>
      <c r="L57" s="140">
        <f t="shared" si="9"/>
        <v>0</v>
      </c>
      <c r="M57" s="222"/>
      <c r="N57" s="141">
        <f t="shared" si="10"/>
        <v>0</v>
      </c>
      <c r="O57" s="141">
        <f t="shared" si="11"/>
        <v>0</v>
      </c>
      <c r="P57" s="78"/>
      <c r="Q57" s="56"/>
      <c r="R57" s="56"/>
      <c r="S57" s="56"/>
      <c r="Z57" s="82"/>
      <c r="AA57" s="82"/>
      <c r="AC57" s="230"/>
      <c r="AE57" s="230"/>
    </row>
    <row r="58" customHeight="1" spans="1:31">
      <c r="A58" s="28"/>
      <c r="B58" s="29"/>
      <c r="C58" s="47"/>
      <c r="D58" s="28"/>
      <c r="E58" s="29"/>
      <c r="F58" s="28"/>
      <c r="G58" s="28"/>
      <c r="H58" s="30"/>
      <c r="I58" s="30"/>
      <c r="J58" s="49"/>
      <c r="K58" s="157"/>
      <c r="L58" s="140">
        <f t="shared" si="9"/>
        <v>0</v>
      </c>
      <c r="M58" s="222"/>
      <c r="N58" s="141">
        <f t="shared" si="10"/>
        <v>0</v>
      </c>
      <c r="O58" s="141">
        <f t="shared" si="11"/>
        <v>0</v>
      </c>
      <c r="P58" s="78"/>
      <c r="Q58" s="56"/>
      <c r="R58" s="56"/>
      <c r="S58" s="56"/>
      <c r="Z58" s="82"/>
      <c r="AA58" s="82"/>
      <c r="AC58" s="230"/>
      <c r="AE58" s="230"/>
    </row>
    <row r="59" customHeight="1" spans="1:31">
      <c r="A59" s="28"/>
      <c r="B59" s="29"/>
      <c r="C59" s="47"/>
      <c r="D59" s="28"/>
      <c r="E59" s="29"/>
      <c r="F59" s="28"/>
      <c r="G59" s="28"/>
      <c r="H59" s="30"/>
      <c r="I59" s="30"/>
      <c r="J59" s="49"/>
      <c r="K59" s="157"/>
      <c r="L59" s="140">
        <f t="shared" si="9"/>
        <v>0</v>
      </c>
      <c r="M59" s="222"/>
      <c r="N59" s="141">
        <f t="shared" si="10"/>
        <v>0</v>
      </c>
      <c r="O59" s="141">
        <f t="shared" si="11"/>
        <v>0</v>
      </c>
      <c r="P59" s="78"/>
      <c r="Q59" s="56"/>
      <c r="R59" s="56"/>
      <c r="S59" s="56"/>
      <c r="Z59" s="82"/>
      <c r="AA59" s="82"/>
      <c r="AC59" s="230"/>
      <c r="AE59" s="230"/>
    </row>
    <row r="60" customHeight="1" spans="1:31">
      <c r="A60" s="28"/>
      <c r="B60" s="29"/>
      <c r="C60" s="47"/>
      <c r="D60" s="28"/>
      <c r="E60" s="29"/>
      <c r="F60" s="28"/>
      <c r="G60" s="28"/>
      <c r="H60" s="30"/>
      <c r="I60" s="30"/>
      <c r="J60" s="49"/>
      <c r="K60" s="157"/>
      <c r="L60" s="140">
        <f t="shared" si="9"/>
        <v>0</v>
      </c>
      <c r="M60" s="222"/>
      <c r="N60" s="141">
        <f t="shared" si="10"/>
        <v>0</v>
      </c>
      <c r="O60" s="141">
        <f t="shared" si="11"/>
        <v>0</v>
      </c>
      <c r="P60" s="78"/>
      <c r="Q60" s="56"/>
      <c r="R60" s="56"/>
      <c r="S60" s="56"/>
      <c r="Z60" s="82"/>
      <c r="AA60" s="82"/>
      <c r="AC60" s="230"/>
      <c r="AE60" s="230"/>
    </row>
    <row r="61" customHeight="1" spans="1:31">
      <c r="A61" s="28"/>
      <c r="B61" s="29"/>
      <c r="C61" s="47"/>
      <c r="D61" s="28"/>
      <c r="E61" s="29"/>
      <c r="F61" s="28"/>
      <c r="G61" s="28"/>
      <c r="H61" s="30"/>
      <c r="I61" s="30"/>
      <c r="J61" s="49"/>
      <c r="K61" s="157"/>
      <c r="L61" s="140">
        <f t="shared" si="9"/>
        <v>0</v>
      </c>
      <c r="M61" s="222"/>
      <c r="N61" s="141">
        <f t="shared" si="10"/>
        <v>0</v>
      </c>
      <c r="O61" s="141">
        <f t="shared" si="11"/>
        <v>0</v>
      </c>
      <c r="P61" s="78"/>
      <c r="Q61" s="56"/>
      <c r="R61" s="56"/>
      <c r="S61" s="56"/>
      <c r="Z61" s="82"/>
      <c r="AA61" s="82"/>
      <c r="AC61" s="230"/>
      <c r="AE61" s="230"/>
    </row>
    <row r="62" customHeight="1" spans="1:31">
      <c r="A62" s="28"/>
      <c r="B62" s="29"/>
      <c r="C62" s="47"/>
      <c r="D62" s="28"/>
      <c r="E62" s="29"/>
      <c r="F62" s="28"/>
      <c r="G62" s="28"/>
      <c r="H62" s="30"/>
      <c r="I62" s="30"/>
      <c r="J62" s="49"/>
      <c r="K62" s="157"/>
      <c r="L62" s="140">
        <f t="shared" si="9"/>
        <v>0</v>
      </c>
      <c r="M62" s="222"/>
      <c r="N62" s="141">
        <f t="shared" si="10"/>
        <v>0</v>
      </c>
      <c r="O62" s="141">
        <f t="shared" si="11"/>
        <v>0</v>
      </c>
      <c r="P62" s="78"/>
      <c r="Q62" s="56"/>
      <c r="R62" s="56"/>
      <c r="S62" s="56"/>
      <c r="Z62" s="82"/>
      <c r="AA62" s="82"/>
      <c r="AC62" s="230"/>
      <c r="AE62" s="230"/>
    </row>
    <row r="63" customHeight="1" spans="1:31">
      <c r="A63" s="28"/>
      <c r="B63" s="29"/>
      <c r="C63" s="47"/>
      <c r="D63" s="28"/>
      <c r="E63" s="29"/>
      <c r="F63" s="28"/>
      <c r="G63" s="28"/>
      <c r="H63" s="30"/>
      <c r="I63" s="30"/>
      <c r="J63" s="49"/>
      <c r="K63" s="157"/>
      <c r="L63" s="140">
        <f t="shared" si="9"/>
        <v>0</v>
      </c>
      <c r="M63" s="222"/>
      <c r="N63" s="141">
        <f t="shared" si="10"/>
        <v>0</v>
      </c>
      <c r="O63" s="141">
        <f t="shared" si="11"/>
        <v>0</v>
      </c>
      <c r="P63" s="78"/>
      <c r="Q63" s="56"/>
      <c r="R63" s="56"/>
      <c r="S63" s="56"/>
      <c r="Z63" s="82"/>
      <c r="AA63" s="82"/>
      <c r="AC63" s="230"/>
      <c r="AE63" s="230"/>
    </row>
    <row r="64" customHeight="1" spans="1:31">
      <c r="A64" s="28"/>
      <c r="B64" s="29"/>
      <c r="C64" s="47"/>
      <c r="D64" s="28"/>
      <c r="E64" s="29"/>
      <c r="F64" s="28"/>
      <c r="G64" s="28"/>
      <c r="H64" s="30"/>
      <c r="I64" s="30"/>
      <c r="J64" s="49"/>
      <c r="K64" s="157"/>
      <c r="L64" s="140">
        <f t="shared" si="9"/>
        <v>0</v>
      </c>
      <c r="M64" s="222"/>
      <c r="N64" s="141">
        <f t="shared" si="10"/>
        <v>0</v>
      </c>
      <c r="O64" s="141">
        <f t="shared" si="11"/>
        <v>0</v>
      </c>
      <c r="P64" s="78"/>
      <c r="Q64" s="56"/>
      <c r="R64" s="56"/>
      <c r="S64" s="56"/>
      <c r="Z64" s="82"/>
      <c r="AA64" s="82"/>
      <c r="AC64" s="230"/>
      <c r="AE64" s="230"/>
    </row>
    <row r="65" customHeight="1" spans="1:31">
      <c r="A65" s="28"/>
      <c r="B65" s="29"/>
      <c r="C65" s="47"/>
      <c r="D65" s="28"/>
      <c r="E65" s="29"/>
      <c r="F65" s="28"/>
      <c r="G65" s="28"/>
      <c r="H65" s="30"/>
      <c r="I65" s="30"/>
      <c r="J65" s="49"/>
      <c r="K65" s="157"/>
      <c r="L65" s="140">
        <f t="shared" si="9"/>
        <v>0</v>
      </c>
      <c r="M65" s="222"/>
      <c r="N65" s="141">
        <f t="shared" si="10"/>
        <v>0</v>
      </c>
      <c r="O65" s="141">
        <f t="shared" si="11"/>
        <v>0</v>
      </c>
      <c r="P65" s="78"/>
      <c r="Q65" s="56"/>
      <c r="R65" s="56"/>
      <c r="S65" s="56"/>
      <c r="Z65" s="82"/>
      <c r="AA65" s="82"/>
      <c r="AC65" s="230"/>
      <c r="AE65" s="230"/>
    </row>
    <row r="66" customHeight="1" spans="1:31">
      <c r="A66" s="28"/>
      <c r="B66" s="29"/>
      <c r="C66" s="47"/>
      <c r="D66" s="28"/>
      <c r="E66" s="29"/>
      <c r="F66" s="28"/>
      <c r="G66" s="28"/>
      <c r="H66" s="30"/>
      <c r="I66" s="30"/>
      <c r="J66" s="49"/>
      <c r="K66" s="157"/>
      <c r="L66" s="140">
        <f t="shared" si="9"/>
        <v>0</v>
      </c>
      <c r="M66" s="222"/>
      <c r="N66" s="141">
        <f t="shared" si="10"/>
        <v>0</v>
      </c>
      <c r="O66" s="141">
        <f t="shared" si="11"/>
        <v>0</v>
      </c>
      <c r="P66" s="78"/>
      <c r="Q66" s="56"/>
      <c r="R66" s="56"/>
      <c r="S66" s="56"/>
      <c r="Z66" s="82"/>
      <c r="AA66" s="82"/>
      <c r="AC66" s="230"/>
      <c r="AE66" s="230"/>
    </row>
    <row r="67" customHeight="1" spans="1:31">
      <c r="A67" s="28"/>
      <c r="B67" s="29"/>
      <c r="C67" s="47"/>
      <c r="D67" s="28"/>
      <c r="E67" s="29"/>
      <c r="F67" s="28"/>
      <c r="G67" s="28"/>
      <c r="H67" s="30"/>
      <c r="I67" s="30"/>
      <c r="J67" s="49"/>
      <c r="K67" s="157"/>
      <c r="L67" s="140">
        <f t="shared" si="9"/>
        <v>0</v>
      </c>
      <c r="M67" s="222"/>
      <c r="N67" s="141">
        <f t="shared" si="10"/>
        <v>0</v>
      </c>
      <c r="O67" s="141">
        <f t="shared" si="11"/>
        <v>0</v>
      </c>
      <c r="P67" s="78"/>
      <c r="Q67" s="56"/>
      <c r="R67" s="56"/>
      <c r="S67" s="56"/>
      <c r="Z67" s="82"/>
      <c r="AA67" s="82"/>
      <c r="AC67" s="230"/>
      <c r="AE67" s="230"/>
    </row>
    <row r="68" customHeight="1" spans="1:31">
      <c r="A68" s="28"/>
      <c r="B68" s="29"/>
      <c r="C68" s="47"/>
      <c r="D68" s="28"/>
      <c r="E68" s="29"/>
      <c r="F68" s="28"/>
      <c r="G68" s="28"/>
      <c r="H68" s="30"/>
      <c r="I68" s="30"/>
      <c r="J68" s="49"/>
      <c r="K68" s="157"/>
      <c r="L68" s="140">
        <f t="shared" si="9"/>
        <v>0</v>
      </c>
      <c r="M68" s="222"/>
      <c r="N68" s="141">
        <f t="shared" si="10"/>
        <v>0</v>
      </c>
      <c r="O68" s="141">
        <f t="shared" si="11"/>
        <v>0</v>
      </c>
      <c r="P68" s="78"/>
      <c r="Q68" s="56"/>
      <c r="R68" s="56"/>
      <c r="S68" s="56"/>
      <c r="Z68" s="82"/>
      <c r="AA68" s="82"/>
      <c r="AC68" s="230"/>
      <c r="AE68" s="230"/>
    </row>
    <row r="69" customHeight="1" spans="1:31">
      <c r="A69" s="28"/>
      <c r="B69" s="29"/>
      <c r="C69" s="47"/>
      <c r="D69" s="28"/>
      <c r="E69" s="29"/>
      <c r="F69" s="28"/>
      <c r="G69" s="28"/>
      <c r="H69" s="30"/>
      <c r="I69" s="30"/>
      <c r="J69" s="49"/>
      <c r="K69" s="157"/>
      <c r="L69" s="140">
        <f t="shared" si="9"/>
        <v>0</v>
      </c>
      <c r="M69" s="222"/>
      <c r="N69" s="141">
        <f t="shared" si="10"/>
        <v>0</v>
      </c>
      <c r="O69" s="141">
        <f t="shared" si="11"/>
        <v>0</v>
      </c>
      <c r="P69" s="78"/>
      <c r="Q69" s="56"/>
      <c r="R69" s="56"/>
      <c r="S69" s="56"/>
      <c r="Z69" s="82"/>
      <c r="AA69" s="82"/>
      <c r="AC69" s="230"/>
      <c r="AE69" s="230"/>
    </row>
    <row r="70" customHeight="1" spans="1:31">
      <c r="A70" s="28"/>
      <c r="B70" s="29"/>
      <c r="C70" s="47"/>
      <c r="D70" s="28"/>
      <c r="E70" s="29"/>
      <c r="F70" s="28"/>
      <c r="G70" s="28"/>
      <c r="H70" s="30"/>
      <c r="I70" s="30"/>
      <c r="J70" s="49"/>
      <c r="K70" s="157"/>
      <c r="L70" s="140">
        <f t="shared" si="9"/>
        <v>0</v>
      </c>
      <c r="M70" s="222"/>
      <c r="N70" s="141">
        <f t="shared" si="10"/>
        <v>0</v>
      </c>
      <c r="O70" s="141">
        <f t="shared" si="11"/>
        <v>0</v>
      </c>
      <c r="P70" s="78"/>
      <c r="Q70" s="56"/>
      <c r="R70" s="56"/>
      <c r="S70" s="56"/>
      <c r="Z70" s="82"/>
      <c r="AA70" s="82"/>
      <c r="AC70" s="230"/>
      <c r="AE70" s="230"/>
    </row>
    <row r="71" customHeight="1" spans="1:31">
      <c r="A71" s="28"/>
      <c r="B71" s="29"/>
      <c r="C71" s="47"/>
      <c r="D71" s="28"/>
      <c r="E71" s="29"/>
      <c r="F71" s="28"/>
      <c r="G71" s="28"/>
      <c r="H71" s="30"/>
      <c r="I71" s="30"/>
      <c r="J71" s="49"/>
      <c r="K71" s="157"/>
      <c r="L71" s="140">
        <f t="shared" si="9"/>
        <v>0</v>
      </c>
      <c r="M71" s="222"/>
      <c r="N71" s="141">
        <f t="shared" si="10"/>
        <v>0</v>
      </c>
      <c r="O71" s="141">
        <f t="shared" si="11"/>
        <v>0</v>
      </c>
      <c r="P71" s="78"/>
      <c r="Q71" s="56"/>
      <c r="R71" s="56"/>
      <c r="S71" s="56"/>
      <c r="Z71" s="82"/>
      <c r="AA71" s="82"/>
      <c r="AC71" s="230"/>
      <c r="AE71" s="230"/>
    </row>
    <row r="72" customHeight="1" spans="1:31">
      <c r="A72" s="28"/>
      <c r="B72" s="29"/>
      <c r="C72" s="47"/>
      <c r="D72" s="28"/>
      <c r="E72" s="29"/>
      <c r="F72" s="28"/>
      <c r="G72" s="28"/>
      <c r="H72" s="30"/>
      <c r="I72" s="30"/>
      <c r="J72" s="49"/>
      <c r="K72" s="157"/>
      <c r="L72" s="140">
        <f t="shared" si="9"/>
        <v>0</v>
      </c>
      <c r="M72" s="222"/>
      <c r="N72" s="141">
        <f t="shared" si="10"/>
        <v>0</v>
      </c>
      <c r="O72" s="141">
        <f t="shared" si="11"/>
        <v>0</v>
      </c>
      <c r="P72" s="78"/>
      <c r="Q72" s="56"/>
      <c r="R72" s="56"/>
      <c r="S72" s="56"/>
      <c r="Z72" s="82"/>
      <c r="AA72" s="82"/>
      <c r="AC72" s="230"/>
      <c r="AE72" s="230"/>
    </row>
    <row r="73" customHeight="1" spans="1:31">
      <c r="A73" s="28"/>
      <c r="B73" s="29"/>
      <c r="C73" s="47"/>
      <c r="D73" s="28"/>
      <c r="E73" s="29"/>
      <c r="F73" s="28"/>
      <c r="G73" s="28"/>
      <c r="H73" s="30"/>
      <c r="I73" s="30"/>
      <c r="J73" s="49"/>
      <c r="K73" s="157"/>
      <c r="L73" s="140">
        <f t="shared" si="9"/>
        <v>0</v>
      </c>
      <c r="M73" s="222"/>
      <c r="N73" s="141">
        <f t="shared" si="10"/>
        <v>0</v>
      </c>
      <c r="O73" s="141">
        <f t="shared" si="11"/>
        <v>0</v>
      </c>
      <c r="P73" s="78"/>
      <c r="Q73" s="56"/>
      <c r="R73" s="56"/>
      <c r="S73" s="56"/>
      <c r="Z73" s="82"/>
      <c r="AA73" s="82"/>
      <c r="AC73" s="230"/>
      <c r="AE73" s="230"/>
    </row>
    <row r="74" customHeight="1" spans="1:31">
      <c r="A74" s="28"/>
      <c r="B74" s="29"/>
      <c r="C74" s="47"/>
      <c r="D74" s="28"/>
      <c r="E74" s="29"/>
      <c r="F74" s="28"/>
      <c r="G74" s="28"/>
      <c r="H74" s="30"/>
      <c r="I74" s="30"/>
      <c r="J74" s="49"/>
      <c r="K74" s="157"/>
      <c r="L74" s="140">
        <f t="shared" si="9"/>
        <v>0</v>
      </c>
      <c r="M74" s="222"/>
      <c r="N74" s="141">
        <f t="shared" si="10"/>
        <v>0</v>
      </c>
      <c r="O74" s="141">
        <f t="shared" si="11"/>
        <v>0</v>
      </c>
      <c r="P74" s="78"/>
      <c r="Q74" s="56"/>
      <c r="R74" s="56"/>
      <c r="S74" s="56"/>
      <c r="Z74" s="82"/>
      <c r="AA74" s="82"/>
      <c r="AC74" s="230"/>
      <c r="AE74" s="230"/>
    </row>
    <row r="75" customHeight="1" spans="1:31">
      <c r="A75" s="28"/>
      <c r="B75" s="29"/>
      <c r="C75" s="47"/>
      <c r="D75" s="28"/>
      <c r="E75" s="29"/>
      <c r="F75" s="28"/>
      <c r="G75" s="28"/>
      <c r="H75" s="30"/>
      <c r="I75" s="30"/>
      <c r="J75" s="49"/>
      <c r="K75" s="157"/>
      <c r="L75" s="140">
        <f t="shared" si="9"/>
        <v>0</v>
      </c>
      <c r="M75" s="222"/>
      <c r="N75" s="141">
        <f t="shared" si="10"/>
        <v>0</v>
      </c>
      <c r="O75" s="141">
        <f t="shared" si="11"/>
        <v>0</v>
      </c>
      <c r="P75" s="78"/>
      <c r="Q75" s="56"/>
      <c r="R75" s="56"/>
      <c r="S75" s="56"/>
      <c r="Z75" s="82"/>
      <c r="AA75" s="82"/>
      <c r="AC75" s="230"/>
      <c r="AE75" s="230"/>
    </row>
    <row r="76" customHeight="1" spans="1:31">
      <c r="A76" s="28"/>
      <c r="B76" s="29"/>
      <c r="C76" s="47"/>
      <c r="D76" s="28"/>
      <c r="E76" s="29"/>
      <c r="F76" s="28"/>
      <c r="G76" s="28"/>
      <c r="H76" s="30"/>
      <c r="I76" s="30"/>
      <c r="J76" s="49"/>
      <c r="K76" s="157"/>
      <c r="L76" s="140">
        <f t="shared" si="9"/>
        <v>0</v>
      </c>
      <c r="M76" s="222"/>
      <c r="N76" s="141">
        <f t="shared" si="10"/>
        <v>0</v>
      </c>
      <c r="O76" s="141">
        <f t="shared" si="11"/>
        <v>0</v>
      </c>
      <c r="P76" s="78"/>
      <c r="Q76" s="56"/>
      <c r="R76" s="56"/>
      <c r="S76" s="56"/>
      <c r="Z76" s="82"/>
      <c r="AA76" s="82"/>
      <c r="AC76" s="230"/>
      <c r="AE76" s="230"/>
    </row>
    <row r="77" customHeight="1" spans="1:31">
      <c r="A77" s="28"/>
      <c r="B77" s="29"/>
      <c r="C77" s="47"/>
      <c r="D77" s="28"/>
      <c r="E77" s="29"/>
      <c r="F77" s="28"/>
      <c r="G77" s="28"/>
      <c r="H77" s="30"/>
      <c r="I77" s="30"/>
      <c r="J77" s="49"/>
      <c r="K77" s="157"/>
      <c r="L77" s="140">
        <f t="shared" si="9"/>
        <v>0</v>
      </c>
      <c r="M77" s="222"/>
      <c r="N77" s="141">
        <f t="shared" si="10"/>
        <v>0</v>
      </c>
      <c r="O77" s="141">
        <f t="shared" si="11"/>
        <v>0</v>
      </c>
      <c r="P77" s="78"/>
      <c r="Q77" s="56"/>
      <c r="R77" s="56"/>
      <c r="S77" s="56"/>
      <c r="Z77" s="82"/>
      <c r="AA77" s="82"/>
      <c r="AC77" s="230"/>
      <c r="AE77" s="230"/>
    </row>
    <row r="78" customHeight="1" spans="1:31">
      <c r="A78" s="28"/>
      <c r="B78" s="29"/>
      <c r="C78" s="47"/>
      <c r="D78" s="28"/>
      <c r="E78" s="29"/>
      <c r="F78" s="28"/>
      <c r="G78" s="28"/>
      <c r="H78" s="30"/>
      <c r="I78" s="30"/>
      <c r="J78" s="49"/>
      <c r="K78" s="157"/>
      <c r="L78" s="140">
        <f t="shared" si="9"/>
        <v>0</v>
      </c>
      <c r="M78" s="222"/>
      <c r="N78" s="141">
        <f t="shared" si="10"/>
        <v>0</v>
      </c>
      <c r="O78" s="141">
        <f t="shared" si="11"/>
        <v>0</v>
      </c>
      <c r="P78" s="78"/>
      <c r="Q78" s="56"/>
      <c r="R78" s="56"/>
      <c r="S78" s="56"/>
      <c r="Z78" s="82"/>
      <c r="AA78" s="82"/>
      <c r="AC78" s="230"/>
      <c r="AE78" s="230"/>
    </row>
    <row r="79" customHeight="1" spans="1:31">
      <c r="A79" s="28"/>
      <c r="B79" s="29"/>
      <c r="C79" s="47"/>
      <c r="D79" s="28"/>
      <c r="E79" s="29"/>
      <c r="F79" s="28"/>
      <c r="G79" s="28"/>
      <c r="H79" s="30"/>
      <c r="I79" s="30"/>
      <c r="J79" s="49"/>
      <c r="K79" s="157"/>
      <c r="L79" s="140">
        <f t="shared" si="9"/>
        <v>0</v>
      </c>
      <c r="M79" s="222"/>
      <c r="N79" s="141">
        <f t="shared" si="10"/>
        <v>0</v>
      </c>
      <c r="O79" s="141">
        <f t="shared" si="11"/>
        <v>0</v>
      </c>
      <c r="P79" s="78"/>
      <c r="Q79" s="56"/>
      <c r="R79" s="56"/>
      <c r="S79" s="56"/>
      <c r="Z79" s="82"/>
      <c r="AA79" s="82"/>
      <c r="AC79" s="230"/>
      <c r="AE79" s="230"/>
    </row>
    <row r="80" customHeight="1" spans="1:31">
      <c r="A80" s="28"/>
      <c r="B80" s="29"/>
      <c r="C80" s="47"/>
      <c r="D80" s="28"/>
      <c r="E80" s="29"/>
      <c r="F80" s="28"/>
      <c r="G80" s="28"/>
      <c r="H80" s="30"/>
      <c r="I80" s="30"/>
      <c r="J80" s="49"/>
      <c r="K80" s="157"/>
      <c r="L80" s="140">
        <f t="shared" si="9"/>
        <v>0</v>
      </c>
      <c r="M80" s="222"/>
      <c r="N80" s="141">
        <f t="shared" si="10"/>
        <v>0</v>
      </c>
      <c r="O80" s="141">
        <f t="shared" si="11"/>
        <v>0</v>
      </c>
      <c r="P80" s="78"/>
      <c r="Q80" s="56"/>
      <c r="R80" s="56"/>
      <c r="S80" s="56"/>
      <c r="Z80" s="82"/>
      <c r="AA80" s="82"/>
      <c r="AC80" s="230"/>
      <c r="AE80" s="230"/>
    </row>
    <row r="81" customHeight="1" spans="1:31">
      <c r="A81" s="28"/>
      <c r="B81" s="29"/>
      <c r="C81" s="47"/>
      <c r="D81" s="28"/>
      <c r="E81" s="29"/>
      <c r="F81" s="28"/>
      <c r="G81" s="28"/>
      <c r="H81" s="30"/>
      <c r="I81" s="30"/>
      <c r="J81" s="49"/>
      <c r="K81" s="157"/>
      <c r="L81" s="140">
        <f t="shared" si="9"/>
        <v>0</v>
      </c>
      <c r="M81" s="222"/>
      <c r="N81" s="141">
        <f t="shared" si="10"/>
        <v>0</v>
      </c>
      <c r="O81" s="141">
        <f t="shared" si="11"/>
        <v>0</v>
      </c>
      <c r="P81" s="78"/>
      <c r="Q81" s="56"/>
      <c r="R81" s="56"/>
      <c r="S81" s="56"/>
      <c r="Z81" s="82"/>
      <c r="AA81" s="82"/>
      <c r="AC81" s="230"/>
      <c r="AE81" s="230"/>
    </row>
    <row r="82" customHeight="1" spans="1:31">
      <c r="A82" s="28"/>
      <c r="B82" s="29"/>
      <c r="C82" s="47"/>
      <c r="D82" s="28"/>
      <c r="E82" s="29"/>
      <c r="F82" s="28"/>
      <c r="G82" s="28"/>
      <c r="H82" s="30"/>
      <c r="I82" s="30"/>
      <c r="J82" s="49"/>
      <c r="K82" s="157"/>
      <c r="L82" s="140">
        <f t="shared" si="9"/>
        <v>0</v>
      </c>
      <c r="M82" s="222"/>
      <c r="N82" s="141">
        <f t="shared" si="10"/>
        <v>0</v>
      </c>
      <c r="O82" s="141">
        <f t="shared" si="11"/>
        <v>0</v>
      </c>
      <c r="P82" s="78"/>
      <c r="Q82" s="56"/>
      <c r="R82" s="56"/>
      <c r="S82" s="56"/>
      <c r="Z82" s="82"/>
      <c r="AA82" s="82"/>
      <c r="AC82" s="230"/>
      <c r="AE82" s="230"/>
    </row>
    <row r="83" customHeight="1" spans="1:31">
      <c r="A83" s="28"/>
      <c r="B83" s="29"/>
      <c r="C83" s="47"/>
      <c r="D83" s="28"/>
      <c r="E83" s="29"/>
      <c r="F83" s="28"/>
      <c r="G83" s="28"/>
      <c r="H83" s="30"/>
      <c r="I83" s="30"/>
      <c r="J83" s="49"/>
      <c r="K83" s="157"/>
      <c r="L83" s="140">
        <f t="shared" si="9"/>
        <v>0</v>
      </c>
      <c r="M83" s="222"/>
      <c r="N83" s="141">
        <f t="shared" si="10"/>
        <v>0</v>
      </c>
      <c r="O83" s="141">
        <f t="shared" si="11"/>
        <v>0</v>
      </c>
      <c r="P83" s="78"/>
      <c r="Q83" s="56"/>
      <c r="R83" s="56"/>
      <c r="S83" s="56"/>
      <c r="Z83" s="82"/>
      <c r="AA83" s="82"/>
      <c r="AC83" s="230"/>
      <c r="AE83" s="230"/>
    </row>
    <row r="84" customHeight="1" spans="1:31">
      <c r="A84" s="28"/>
      <c r="B84" s="29"/>
      <c r="C84" s="47"/>
      <c r="D84" s="28"/>
      <c r="E84" s="29"/>
      <c r="F84" s="28"/>
      <c r="G84" s="28"/>
      <c r="H84" s="30"/>
      <c r="I84" s="30"/>
      <c r="J84" s="49"/>
      <c r="K84" s="157"/>
      <c r="L84" s="140">
        <f t="shared" si="9"/>
        <v>0</v>
      </c>
      <c r="M84" s="222"/>
      <c r="N84" s="141">
        <f t="shared" si="10"/>
        <v>0</v>
      </c>
      <c r="O84" s="141">
        <f t="shared" si="11"/>
        <v>0</v>
      </c>
      <c r="P84" s="78"/>
      <c r="Q84" s="56"/>
      <c r="R84" s="56"/>
      <c r="S84" s="56"/>
      <c r="Z84" s="82"/>
      <c r="AA84" s="82"/>
      <c r="AC84" s="230"/>
      <c r="AE84" s="230"/>
    </row>
    <row r="85" customHeight="1" spans="1:31">
      <c r="A85" s="28"/>
      <c r="B85" s="29"/>
      <c r="C85" s="47"/>
      <c r="D85" s="28"/>
      <c r="E85" s="29"/>
      <c r="F85" s="28"/>
      <c r="G85" s="28"/>
      <c r="H85" s="30"/>
      <c r="I85" s="30"/>
      <c r="J85" s="49"/>
      <c r="K85" s="157"/>
      <c r="L85" s="140">
        <f t="shared" si="9"/>
        <v>0</v>
      </c>
      <c r="M85" s="222"/>
      <c r="N85" s="141">
        <f t="shared" si="10"/>
        <v>0</v>
      </c>
      <c r="O85" s="141">
        <f t="shared" si="11"/>
        <v>0</v>
      </c>
      <c r="P85" s="78"/>
      <c r="Q85" s="56"/>
      <c r="R85" s="56"/>
      <c r="S85" s="56"/>
      <c r="Z85" s="82"/>
      <c r="AA85" s="82"/>
      <c r="AC85" s="230"/>
      <c r="AE85" s="230"/>
    </row>
    <row r="86" customHeight="1" spans="1:31">
      <c r="A86" s="28"/>
      <c r="B86" s="29"/>
      <c r="C86" s="47"/>
      <c r="D86" s="28"/>
      <c r="E86" s="29"/>
      <c r="F86" s="28"/>
      <c r="G86" s="28"/>
      <c r="H86" s="30"/>
      <c r="I86" s="30"/>
      <c r="J86" s="49"/>
      <c r="K86" s="157"/>
      <c r="L86" s="140">
        <f t="shared" si="9"/>
        <v>0</v>
      </c>
      <c r="M86" s="222"/>
      <c r="N86" s="141">
        <f t="shared" si="10"/>
        <v>0</v>
      </c>
      <c r="O86" s="141">
        <f t="shared" si="11"/>
        <v>0</v>
      </c>
      <c r="P86" s="78"/>
      <c r="Q86" s="56"/>
      <c r="R86" s="56"/>
      <c r="S86" s="56"/>
      <c r="Z86" s="82"/>
      <c r="AA86" s="82"/>
      <c r="AC86" s="230"/>
      <c r="AE86" s="230"/>
    </row>
    <row r="87" customHeight="1" spans="1:31">
      <c r="A87" s="28"/>
      <c r="B87" s="29"/>
      <c r="C87" s="47"/>
      <c r="D87" s="28"/>
      <c r="E87" s="29"/>
      <c r="F87" s="28"/>
      <c r="G87" s="28"/>
      <c r="H87" s="30"/>
      <c r="I87" s="30"/>
      <c r="J87" s="49"/>
      <c r="K87" s="157"/>
      <c r="L87" s="140">
        <f t="shared" si="9"/>
        <v>0</v>
      </c>
      <c r="M87" s="222"/>
      <c r="N87" s="141">
        <f t="shared" si="10"/>
        <v>0</v>
      </c>
      <c r="O87" s="141">
        <f t="shared" si="11"/>
        <v>0</v>
      </c>
      <c r="P87" s="78"/>
      <c r="Q87" s="56"/>
      <c r="R87" s="56"/>
      <c r="S87" s="56"/>
      <c r="Z87" s="82"/>
      <c r="AA87" s="82"/>
      <c r="AC87" s="230"/>
      <c r="AE87" s="230"/>
    </row>
    <row r="88" customHeight="1" spans="1:31">
      <c r="A88" s="28"/>
      <c r="B88" s="29"/>
      <c r="C88" s="47"/>
      <c r="D88" s="28"/>
      <c r="E88" s="29"/>
      <c r="F88" s="28"/>
      <c r="G88" s="28"/>
      <c r="H88" s="30"/>
      <c r="I88" s="30"/>
      <c r="J88" s="49"/>
      <c r="K88" s="157"/>
      <c r="L88" s="140">
        <f t="shared" si="9"/>
        <v>0</v>
      </c>
      <c r="M88" s="222"/>
      <c r="N88" s="141">
        <f t="shared" si="10"/>
        <v>0</v>
      </c>
      <c r="O88" s="141">
        <f t="shared" si="11"/>
        <v>0</v>
      </c>
      <c r="P88" s="78"/>
      <c r="Q88" s="56"/>
      <c r="R88" s="56"/>
      <c r="S88" s="56"/>
      <c r="Z88" s="82"/>
      <c r="AA88" s="82"/>
      <c r="AC88" s="230"/>
      <c r="AE88" s="230"/>
    </row>
    <row r="89" customHeight="1" spans="1:31">
      <c r="A89" s="28"/>
      <c r="B89" s="29"/>
      <c r="C89" s="47"/>
      <c r="D89" s="28"/>
      <c r="E89" s="29"/>
      <c r="F89" s="28"/>
      <c r="G89" s="28"/>
      <c r="H89" s="30"/>
      <c r="I89" s="30"/>
      <c r="J89" s="49"/>
      <c r="K89" s="157"/>
      <c r="L89" s="140">
        <f t="shared" si="9"/>
        <v>0</v>
      </c>
      <c r="M89" s="222"/>
      <c r="N89" s="141">
        <f t="shared" si="10"/>
        <v>0</v>
      </c>
      <c r="O89" s="141">
        <f t="shared" si="11"/>
        <v>0</v>
      </c>
      <c r="P89" s="78"/>
      <c r="Q89" s="56"/>
      <c r="R89" s="56"/>
      <c r="S89" s="56"/>
      <c r="Z89" s="82"/>
      <c r="AA89" s="82"/>
      <c r="AC89" s="230"/>
      <c r="AE89" s="230"/>
    </row>
    <row r="90" customHeight="1" spans="1:31">
      <c r="A90" s="28"/>
      <c r="B90" s="29"/>
      <c r="C90" s="47"/>
      <c r="D90" s="28"/>
      <c r="E90" s="29"/>
      <c r="F90" s="28"/>
      <c r="G90" s="28"/>
      <c r="H90" s="30"/>
      <c r="I90" s="30"/>
      <c r="J90" s="49"/>
      <c r="K90" s="157"/>
      <c r="L90" s="140">
        <f t="shared" si="9"/>
        <v>0</v>
      </c>
      <c r="M90" s="222"/>
      <c r="N90" s="141">
        <f t="shared" si="10"/>
        <v>0</v>
      </c>
      <c r="O90" s="141">
        <f t="shared" si="11"/>
        <v>0</v>
      </c>
      <c r="P90" s="78"/>
      <c r="Q90" s="56"/>
      <c r="R90" s="56"/>
      <c r="S90" s="56"/>
      <c r="Z90" s="82"/>
      <c r="AA90" s="82"/>
      <c r="AC90" s="230"/>
      <c r="AE90" s="230"/>
    </row>
    <row r="91" customHeight="1" spans="1:31">
      <c r="A91" s="28"/>
      <c r="B91" s="29"/>
      <c r="C91" s="47"/>
      <c r="D91" s="28"/>
      <c r="E91" s="29"/>
      <c r="F91" s="28"/>
      <c r="G91" s="28"/>
      <c r="H91" s="30"/>
      <c r="I91" s="30"/>
      <c r="J91" s="49"/>
      <c r="K91" s="157"/>
      <c r="L91" s="140">
        <f t="shared" si="9"/>
        <v>0</v>
      </c>
      <c r="M91" s="222"/>
      <c r="N91" s="141">
        <f t="shared" si="10"/>
        <v>0</v>
      </c>
      <c r="O91" s="141">
        <f t="shared" si="11"/>
        <v>0</v>
      </c>
      <c r="P91" s="78"/>
      <c r="Q91" s="56"/>
      <c r="R91" s="56"/>
      <c r="S91" s="56"/>
      <c r="Z91" s="82"/>
      <c r="AA91" s="82"/>
      <c r="AC91" s="230"/>
      <c r="AE91" s="230"/>
    </row>
    <row r="92" customHeight="1" spans="1:31">
      <c r="A92" s="28"/>
      <c r="B92" s="29"/>
      <c r="C92" s="47"/>
      <c r="D92" s="28"/>
      <c r="E92" s="29"/>
      <c r="F92" s="28"/>
      <c r="G92" s="28"/>
      <c r="H92" s="30"/>
      <c r="I92" s="30"/>
      <c r="J92" s="49"/>
      <c r="K92" s="157"/>
      <c r="L92" s="140">
        <f t="shared" si="9"/>
        <v>0</v>
      </c>
      <c r="M92" s="222"/>
      <c r="N92" s="141">
        <f t="shared" si="10"/>
        <v>0</v>
      </c>
      <c r="O92" s="141">
        <f t="shared" si="11"/>
        <v>0</v>
      </c>
      <c r="P92" s="78"/>
      <c r="Q92" s="56"/>
      <c r="R92" s="56"/>
      <c r="S92" s="56"/>
      <c r="Z92" s="82"/>
      <c r="AA92" s="82"/>
      <c r="AC92" s="230"/>
      <c r="AE92" s="230"/>
    </row>
    <row r="93" customHeight="1" spans="1:31">
      <c r="A93" s="28"/>
      <c r="B93" s="29"/>
      <c r="C93" s="47"/>
      <c r="D93" s="28"/>
      <c r="E93" s="29"/>
      <c r="F93" s="28"/>
      <c r="G93" s="28"/>
      <c r="H93" s="30"/>
      <c r="I93" s="30"/>
      <c r="J93" s="49"/>
      <c r="K93" s="157"/>
      <c r="L93" s="140">
        <f t="shared" si="9"/>
        <v>0</v>
      </c>
      <c r="M93" s="222"/>
      <c r="N93" s="141">
        <f t="shared" si="10"/>
        <v>0</v>
      </c>
      <c r="O93" s="141">
        <f t="shared" si="11"/>
        <v>0</v>
      </c>
      <c r="P93" s="78"/>
      <c r="Q93" s="56"/>
      <c r="R93" s="56"/>
      <c r="S93" s="56"/>
      <c r="Z93" s="82"/>
      <c r="AA93" s="82"/>
      <c r="AC93" s="230"/>
      <c r="AE93" s="230"/>
    </row>
    <row r="94" customHeight="1" spans="1:31">
      <c r="A94" s="28"/>
      <c r="B94" s="29"/>
      <c r="C94" s="47"/>
      <c r="D94" s="28"/>
      <c r="E94" s="29"/>
      <c r="F94" s="28"/>
      <c r="G94" s="28"/>
      <c r="H94" s="30"/>
      <c r="I94" s="30"/>
      <c r="J94" s="49"/>
      <c r="K94" s="157"/>
      <c r="L94" s="140">
        <f t="shared" si="9"/>
        <v>0</v>
      </c>
      <c r="M94" s="222"/>
      <c r="N94" s="141">
        <f t="shared" si="10"/>
        <v>0</v>
      </c>
      <c r="O94" s="141">
        <f t="shared" si="11"/>
        <v>0</v>
      </c>
      <c r="P94" s="78"/>
      <c r="Q94" s="56"/>
      <c r="R94" s="56"/>
      <c r="S94" s="56"/>
      <c r="Z94" s="82"/>
      <c r="AA94" s="82"/>
      <c r="AC94" s="230"/>
      <c r="AE94" s="230"/>
    </row>
    <row r="95" customHeight="1" spans="1:31">
      <c r="A95" s="28"/>
      <c r="B95" s="29"/>
      <c r="C95" s="47"/>
      <c r="D95" s="28"/>
      <c r="E95" s="29"/>
      <c r="F95" s="28"/>
      <c r="G95" s="28"/>
      <c r="H95" s="30"/>
      <c r="I95" s="30"/>
      <c r="J95" s="49"/>
      <c r="K95" s="157"/>
      <c r="L95" s="140">
        <f t="shared" si="9"/>
        <v>0</v>
      </c>
      <c r="M95" s="222"/>
      <c r="N95" s="141">
        <f t="shared" si="10"/>
        <v>0</v>
      </c>
      <c r="O95" s="141">
        <f t="shared" si="11"/>
        <v>0</v>
      </c>
      <c r="P95" s="78"/>
      <c r="Q95" s="56"/>
      <c r="R95" s="56"/>
      <c r="S95" s="56"/>
      <c r="Z95" s="82"/>
      <c r="AA95" s="82"/>
      <c r="AC95" s="230"/>
      <c r="AE95" s="230"/>
    </row>
    <row r="96" customHeight="1" spans="1:31">
      <c r="A96" s="28"/>
      <c r="B96" s="29"/>
      <c r="C96" s="47"/>
      <c r="D96" s="28"/>
      <c r="E96" s="29"/>
      <c r="F96" s="28"/>
      <c r="G96" s="28"/>
      <c r="H96" s="30"/>
      <c r="I96" s="30"/>
      <c r="J96" s="49"/>
      <c r="K96" s="157"/>
      <c r="L96" s="140">
        <f t="shared" si="9"/>
        <v>0</v>
      </c>
      <c r="M96" s="222"/>
      <c r="N96" s="141">
        <f t="shared" si="10"/>
        <v>0</v>
      </c>
      <c r="O96" s="141">
        <f t="shared" si="11"/>
        <v>0</v>
      </c>
      <c r="P96" s="78"/>
      <c r="Q96" s="56"/>
      <c r="R96" s="56"/>
      <c r="S96" s="56"/>
      <c r="Z96" s="82"/>
      <c r="AA96" s="82"/>
      <c r="AC96" s="230"/>
      <c r="AE96" s="230"/>
    </row>
    <row r="97" customHeight="1" spans="1:31">
      <c r="A97" s="28"/>
      <c r="B97" s="29"/>
      <c r="C97" s="47"/>
      <c r="D97" s="28"/>
      <c r="E97" s="29"/>
      <c r="F97" s="28"/>
      <c r="G97" s="28"/>
      <c r="H97" s="30"/>
      <c r="I97" s="30"/>
      <c r="J97" s="49"/>
      <c r="K97" s="157"/>
      <c r="L97" s="140">
        <f t="shared" si="9"/>
        <v>0</v>
      </c>
      <c r="M97" s="222"/>
      <c r="N97" s="141">
        <f t="shared" si="10"/>
        <v>0</v>
      </c>
      <c r="O97" s="141">
        <f t="shared" si="11"/>
        <v>0</v>
      </c>
      <c r="P97" s="78"/>
      <c r="Q97" s="56"/>
      <c r="R97" s="56"/>
      <c r="S97" s="56"/>
      <c r="Z97" s="82"/>
      <c r="AA97" s="82"/>
      <c r="AC97" s="230"/>
      <c r="AE97" s="230"/>
    </row>
    <row r="98" customHeight="1" spans="1:31">
      <c r="A98" s="28"/>
      <c r="B98" s="29"/>
      <c r="C98" s="47"/>
      <c r="D98" s="28"/>
      <c r="E98" s="29"/>
      <c r="F98" s="28"/>
      <c r="G98" s="28"/>
      <c r="H98" s="30"/>
      <c r="I98" s="30"/>
      <c r="J98" s="49"/>
      <c r="K98" s="157"/>
      <c r="L98" s="140">
        <f t="shared" si="9"/>
        <v>0</v>
      </c>
      <c r="M98" s="222"/>
      <c r="N98" s="141">
        <f t="shared" si="10"/>
        <v>0</v>
      </c>
      <c r="O98" s="141">
        <f t="shared" si="11"/>
        <v>0</v>
      </c>
      <c r="P98" s="78"/>
      <c r="Q98" s="56"/>
      <c r="R98" s="56"/>
      <c r="S98" s="56"/>
      <c r="Z98" s="82"/>
      <c r="AA98" s="82"/>
      <c r="AC98" s="230"/>
      <c r="AE98" s="230"/>
    </row>
    <row r="99" customHeight="1" spans="1:31">
      <c r="A99" s="28"/>
      <c r="B99" s="29"/>
      <c r="C99" s="47"/>
      <c r="D99" s="28"/>
      <c r="E99" s="29"/>
      <c r="F99" s="28"/>
      <c r="G99" s="28"/>
      <c r="H99" s="30"/>
      <c r="I99" s="30"/>
      <c r="J99" s="49"/>
      <c r="K99" s="157"/>
      <c r="L99" s="140">
        <f t="shared" si="9"/>
        <v>0</v>
      </c>
      <c r="M99" s="222"/>
      <c r="N99" s="141">
        <f t="shared" si="10"/>
        <v>0</v>
      </c>
      <c r="O99" s="141">
        <f t="shared" si="11"/>
        <v>0</v>
      </c>
      <c r="P99" s="78"/>
      <c r="Q99" s="56"/>
      <c r="R99" s="56"/>
      <c r="S99" s="56"/>
      <c r="Z99" s="82"/>
      <c r="AA99" s="82"/>
      <c r="AC99" s="230"/>
      <c r="AE99" s="230"/>
    </row>
    <row r="100" customHeight="1" spans="1:31">
      <c r="A100" s="28"/>
      <c r="B100" s="29"/>
      <c r="C100" s="47"/>
      <c r="D100" s="28"/>
      <c r="E100" s="29"/>
      <c r="F100" s="28"/>
      <c r="G100" s="28"/>
      <c r="H100" s="30"/>
      <c r="I100" s="30"/>
      <c r="J100" s="49"/>
      <c r="K100" s="157"/>
      <c r="L100" s="140">
        <f t="shared" si="9"/>
        <v>0</v>
      </c>
      <c r="M100" s="222"/>
      <c r="N100" s="141">
        <f t="shared" si="10"/>
        <v>0</v>
      </c>
      <c r="O100" s="141">
        <f t="shared" si="11"/>
        <v>0</v>
      </c>
      <c r="P100" s="78"/>
      <c r="Q100" s="56"/>
      <c r="R100" s="56"/>
      <c r="S100" s="56"/>
      <c r="Z100" s="82"/>
      <c r="AA100" s="82"/>
      <c r="AC100" s="230"/>
      <c r="AE100" s="230"/>
    </row>
    <row r="101" customHeight="1" spans="1:31">
      <c r="A101" s="28"/>
      <c r="B101" s="29"/>
      <c r="C101" s="47"/>
      <c r="D101" s="28"/>
      <c r="E101" s="29"/>
      <c r="F101" s="28"/>
      <c r="G101" s="28"/>
      <c r="H101" s="30"/>
      <c r="I101" s="30"/>
      <c r="J101" s="49"/>
      <c r="K101" s="157"/>
      <c r="L101" s="140">
        <f t="shared" si="9"/>
        <v>0</v>
      </c>
      <c r="M101" s="222"/>
      <c r="N101" s="141">
        <f t="shared" si="10"/>
        <v>0</v>
      </c>
      <c r="O101" s="141">
        <f t="shared" si="11"/>
        <v>0</v>
      </c>
      <c r="P101" s="78"/>
      <c r="Q101" s="56"/>
      <c r="R101" s="56"/>
      <c r="S101" s="56"/>
      <c r="Z101" s="82"/>
      <c r="AA101" s="82"/>
      <c r="AC101" s="230"/>
      <c r="AE101" s="230"/>
    </row>
    <row r="102" customHeight="1" spans="1:31">
      <c r="A102" s="28"/>
      <c r="B102" s="29"/>
      <c r="C102" s="47"/>
      <c r="D102" s="28"/>
      <c r="E102" s="29"/>
      <c r="F102" s="28"/>
      <c r="G102" s="28"/>
      <c r="H102" s="30"/>
      <c r="I102" s="30"/>
      <c r="J102" s="49"/>
      <c r="K102" s="157"/>
      <c r="L102" s="140">
        <f t="shared" si="9"/>
        <v>0</v>
      </c>
      <c r="M102" s="222"/>
      <c r="N102" s="141">
        <f t="shared" si="10"/>
        <v>0</v>
      </c>
      <c r="O102" s="141">
        <f t="shared" si="11"/>
        <v>0</v>
      </c>
      <c r="P102" s="78"/>
      <c r="Q102" s="56"/>
      <c r="R102" s="56"/>
      <c r="S102" s="56"/>
      <c r="Z102" s="82"/>
      <c r="AA102" s="82"/>
      <c r="AC102" s="230"/>
      <c r="AE102" s="230"/>
    </row>
    <row r="103" customHeight="1" spans="1:31">
      <c r="A103" s="28"/>
      <c r="B103" s="29"/>
      <c r="C103" s="47"/>
      <c r="D103" s="28"/>
      <c r="E103" s="29"/>
      <c r="F103" s="28"/>
      <c r="G103" s="28"/>
      <c r="H103" s="30"/>
      <c r="I103" s="30"/>
      <c r="J103" s="49"/>
      <c r="K103" s="157"/>
      <c r="L103" s="140">
        <f t="shared" ref="L103:L166" si="12">AA103*G103</f>
        <v>0</v>
      </c>
      <c r="M103" s="222"/>
      <c r="N103" s="141">
        <f t="shared" ref="N103:N166" si="13">ROUND(L103*M103/100,0)</f>
        <v>0</v>
      </c>
      <c r="O103" s="141">
        <f t="shared" ref="O103:O166" si="14">IF(K103=0,0,ROUND((N103-K103)/K103*100,2))</f>
        <v>0</v>
      </c>
      <c r="P103" s="78"/>
      <c r="Q103" s="56"/>
      <c r="R103" s="56"/>
      <c r="S103" s="56"/>
      <c r="Z103" s="82"/>
      <c r="AA103" s="82"/>
      <c r="AC103" s="230"/>
      <c r="AE103" s="230"/>
    </row>
    <row r="104" customHeight="1" spans="1:31">
      <c r="A104" s="28"/>
      <c r="B104" s="29"/>
      <c r="C104" s="47"/>
      <c r="D104" s="28"/>
      <c r="E104" s="29"/>
      <c r="F104" s="28"/>
      <c r="G104" s="28"/>
      <c r="H104" s="30"/>
      <c r="I104" s="30"/>
      <c r="J104" s="49"/>
      <c r="K104" s="157"/>
      <c r="L104" s="140">
        <f t="shared" si="12"/>
        <v>0</v>
      </c>
      <c r="M104" s="222"/>
      <c r="N104" s="141">
        <f t="shared" si="13"/>
        <v>0</v>
      </c>
      <c r="O104" s="141">
        <f t="shared" si="14"/>
        <v>0</v>
      </c>
      <c r="P104" s="78"/>
      <c r="Q104" s="56"/>
      <c r="R104" s="56"/>
      <c r="S104" s="56"/>
      <c r="Z104" s="82"/>
      <c r="AA104" s="82"/>
      <c r="AC104" s="230"/>
      <c r="AE104" s="230"/>
    </row>
    <row r="105" customHeight="1" spans="1:31">
      <c r="A105" s="28"/>
      <c r="B105" s="29"/>
      <c r="C105" s="47"/>
      <c r="D105" s="28"/>
      <c r="E105" s="29"/>
      <c r="F105" s="28"/>
      <c r="G105" s="28"/>
      <c r="H105" s="30"/>
      <c r="I105" s="30"/>
      <c r="J105" s="49"/>
      <c r="K105" s="157"/>
      <c r="L105" s="140">
        <f t="shared" si="12"/>
        <v>0</v>
      </c>
      <c r="M105" s="222"/>
      <c r="N105" s="141">
        <f t="shared" si="13"/>
        <v>0</v>
      </c>
      <c r="O105" s="141">
        <f t="shared" si="14"/>
        <v>0</v>
      </c>
      <c r="P105" s="78"/>
      <c r="Q105" s="56"/>
      <c r="R105" s="56"/>
      <c r="S105" s="56"/>
      <c r="Z105" s="82"/>
      <c r="AA105" s="82"/>
      <c r="AC105" s="230"/>
      <c r="AE105" s="230"/>
    </row>
    <row r="106" customHeight="1" spans="1:31">
      <c r="A106" s="28"/>
      <c r="B106" s="29"/>
      <c r="C106" s="47"/>
      <c r="D106" s="28"/>
      <c r="E106" s="29"/>
      <c r="F106" s="28"/>
      <c r="G106" s="28"/>
      <c r="H106" s="30"/>
      <c r="I106" s="30"/>
      <c r="J106" s="49"/>
      <c r="K106" s="157"/>
      <c r="L106" s="140">
        <f t="shared" si="12"/>
        <v>0</v>
      </c>
      <c r="M106" s="222"/>
      <c r="N106" s="141">
        <f t="shared" si="13"/>
        <v>0</v>
      </c>
      <c r="O106" s="141">
        <f t="shared" si="14"/>
        <v>0</v>
      </c>
      <c r="P106" s="78"/>
      <c r="Q106" s="56"/>
      <c r="R106" s="56"/>
      <c r="S106" s="56"/>
      <c r="Z106" s="82"/>
      <c r="AA106" s="82"/>
      <c r="AC106" s="230"/>
      <c r="AE106" s="230"/>
    </row>
    <row r="107" customHeight="1" spans="1:31">
      <c r="A107" s="28"/>
      <c r="B107" s="29"/>
      <c r="C107" s="47"/>
      <c r="D107" s="28"/>
      <c r="E107" s="29"/>
      <c r="F107" s="28"/>
      <c r="G107" s="28"/>
      <c r="H107" s="30"/>
      <c r="I107" s="30"/>
      <c r="J107" s="49"/>
      <c r="K107" s="157"/>
      <c r="L107" s="140">
        <f t="shared" si="12"/>
        <v>0</v>
      </c>
      <c r="M107" s="222"/>
      <c r="N107" s="141">
        <f t="shared" si="13"/>
        <v>0</v>
      </c>
      <c r="O107" s="141">
        <f t="shared" si="14"/>
        <v>0</v>
      </c>
      <c r="P107" s="78"/>
      <c r="Q107" s="56"/>
      <c r="R107" s="56"/>
      <c r="S107" s="56"/>
      <c r="Z107" s="82"/>
      <c r="AA107" s="82"/>
      <c r="AC107" s="230"/>
      <c r="AE107" s="230"/>
    </row>
    <row r="108" customHeight="1" spans="1:31">
      <c r="A108" s="28"/>
      <c r="B108" s="29"/>
      <c r="C108" s="47"/>
      <c r="D108" s="28"/>
      <c r="E108" s="29"/>
      <c r="F108" s="28"/>
      <c r="G108" s="28"/>
      <c r="H108" s="30"/>
      <c r="I108" s="30"/>
      <c r="J108" s="49"/>
      <c r="K108" s="157"/>
      <c r="L108" s="140">
        <f t="shared" si="12"/>
        <v>0</v>
      </c>
      <c r="M108" s="222"/>
      <c r="N108" s="141">
        <f t="shared" si="13"/>
        <v>0</v>
      </c>
      <c r="O108" s="141">
        <f t="shared" si="14"/>
        <v>0</v>
      </c>
      <c r="P108" s="78"/>
      <c r="Q108" s="56"/>
      <c r="R108" s="56"/>
      <c r="S108" s="56"/>
      <c r="Z108" s="82"/>
      <c r="AA108" s="82"/>
      <c r="AC108" s="230"/>
      <c r="AE108" s="230"/>
    </row>
    <row r="109" customHeight="1" spans="1:31">
      <c r="A109" s="28"/>
      <c r="B109" s="29"/>
      <c r="C109" s="47"/>
      <c r="D109" s="28"/>
      <c r="E109" s="29"/>
      <c r="F109" s="28"/>
      <c r="G109" s="28"/>
      <c r="H109" s="30"/>
      <c r="I109" s="30"/>
      <c r="J109" s="49"/>
      <c r="K109" s="157"/>
      <c r="L109" s="140">
        <f t="shared" si="12"/>
        <v>0</v>
      </c>
      <c r="M109" s="222"/>
      <c r="N109" s="141">
        <f t="shared" si="13"/>
        <v>0</v>
      </c>
      <c r="O109" s="141">
        <f t="shared" si="14"/>
        <v>0</v>
      </c>
      <c r="P109" s="78"/>
      <c r="Q109" s="56"/>
      <c r="R109" s="56"/>
      <c r="S109" s="56"/>
      <c r="Z109" s="82"/>
      <c r="AA109" s="82"/>
      <c r="AC109" s="230"/>
      <c r="AE109" s="230"/>
    </row>
    <row r="110" customHeight="1" spans="1:31">
      <c r="A110" s="28"/>
      <c r="B110" s="29"/>
      <c r="C110" s="47"/>
      <c r="D110" s="28"/>
      <c r="E110" s="29"/>
      <c r="F110" s="28"/>
      <c r="G110" s="28"/>
      <c r="H110" s="30"/>
      <c r="I110" s="30"/>
      <c r="J110" s="49"/>
      <c r="K110" s="157"/>
      <c r="L110" s="140">
        <f t="shared" si="12"/>
        <v>0</v>
      </c>
      <c r="M110" s="222"/>
      <c r="N110" s="141">
        <f t="shared" si="13"/>
        <v>0</v>
      </c>
      <c r="O110" s="141">
        <f t="shared" si="14"/>
        <v>0</v>
      </c>
      <c r="P110" s="78"/>
      <c r="Q110" s="56"/>
      <c r="R110" s="56"/>
      <c r="S110" s="56"/>
      <c r="Z110" s="82"/>
      <c r="AA110" s="82"/>
      <c r="AC110" s="230"/>
      <c r="AE110" s="230"/>
    </row>
    <row r="111" customHeight="1" spans="1:31">
      <c r="A111" s="28"/>
      <c r="B111" s="29"/>
      <c r="C111" s="47"/>
      <c r="D111" s="28"/>
      <c r="E111" s="29"/>
      <c r="F111" s="28"/>
      <c r="G111" s="28"/>
      <c r="H111" s="30"/>
      <c r="I111" s="30"/>
      <c r="J111" s="49"/>
      <c r="K111" s="157"/>
      <c r="L111" s="140">
        <f t="shared" si="12"/>
        <v>0</v>
      </c>
      <c r="M111" s="222"/>
      <c r="N111" s="141">
        <f t="shared" si="13"/>
        <v>0</v>
      </c>
      <c r="O111" s="141">
        <f t="shared" si="14"/>
        <v>0</v>
      </c>
      <c r="P111" s="78"/>
      <c r="Q111" s="56"/>
      <c r="R111" s="56"/>
      <c r="S111" s="56"/>
      <c r="Z111" s="82"/>
      <c r="AA111" s="82"/>
      <c r="AC111" s="230"/>
      <c r="AE111" s="230"/>
    </row>
    <row r="112" customHeight="1" spans="1:31">
      <c r="A112" s="28"/>
      <c r="B112" s="29"/>
      <c r="C112" s="47"/>
      <c r="D112" s="28"/>
      <c r="E112" s="29"/>
      <c r="F112" s="28"/>
      <c r="G112" s="28"/>
      <c r="H112" s="30"/>
      <c r="I112" s="30"/>
      <c r="J112" s="49"/>
      <c r="K112" s="157"/>
      <c r="L112" s="140">
        <f t="shared" si="12"/>
        <v>0</v>
      </c>
      <c r="M112" s="222"/>
      <c r="N112" s="141">
        <f t="shared" si="13"/>
        <v>0</v>
      </c>
      <c r="O112" s="141">
        <f t="shared" si="14"/>
        <v>0</v>
      </c>
      <c r="P112" s="78"/>
      <c r="Q112" s="56"/>
      <c r="R112" s="56"/>
      <c r="S112" s="56"/>
      <c r="Z112" s="82"/>
      <c r="AA112" s="82"/>
      <c r="AC112" s="230"/>
      <c r="AE112" s="230"/>
    </row>
    <row r="113" customHeight="1" spans="1:31">
      <c r="A113" s="28"/>
      <c r="B113" s="29"/>
      <c r="C113" s="47"/>
      <c r="D113" s="28"/>
      <c r="E113" s="29"/>
      <c r="F113" s="28"/>
      <c r="G113" s="28"/>
      <c r="H113" s="30"/>
      <c r="I113" s="30"/>
      <c r="J113" s="49"/>
      <c r="K113" s="157"/>
      <c r="L113" s="140">
        <f t="shared" si="12"/>
        <v>0</v>
      </c>
      <c r="M113" s="222"/>
      <c r="N113" s="141">
        <f t="shared" si="13"/>
        <v>0</v>
      </c>
      <c r="O113" s="141">
        <f t="shared" si="14"/>
        <v>0</v>
      </c>
      <c r="P113" s="78"/>
      <c r="Q113" s="56"/>
      <c r="R113" s="56"/>
      <c r="S113" s="56"/>
      <c r="Z113" s="82"/>
      <c r="AA113" s="82"/>
      <c r="AC113" s="230"/>
      <c r="AE113" s="230"/>
    </row>
    <row r="114" customHeight="1" spans="1:31">
      <c r="A114" s="28"/>
      <c r="B114" s="29"/>
      <c r="C114" s="47"/>
      <c r="D114" s="28"/>
      <c r="E114" s="29"/>
      <c r="F114" s="28"/>
      <c r="G114" s="28"/>
      <c r="H114" s="30"/>
      <c r="I114" s="30"/>
      <c r="J114" s="49"/>
      <c r="K114" s="157"/>
      <c r="L114" s="140">
        <f t="shared" si="12"/>
        <v>0</v>
      </c>
      <c r="M114" s="222"/>
      <c r="N114" s="141">
        <f t="shared" si="13"/>
        <v>0</v>
      </c>
      <c r="O114" s="141">
        <f t="shared" si="14"/>
        <v>0</v>
      </c>
      <c r="P114" s="78"/>
      <c r="Q114" s="56"/>
      <c r="R114" s="56"/>
      <c r="S114" s="56"/>
      <c r="Z114" s="82"/>
      <c r="AA114" s="82"/>
      <c r="AC114" s="230"/>
      <c r="AE114" s="230"/>
    </row>
    <row r="115" customHeight="1" spans="1:31">
      <c r="A115" s="28"/>
      <c r="B115" s="29"/>
      <c r="C115" s="47"/>
      <c r="D115" s="28"/>
      <c r="E115" s="29"/>
      <c r="F115" s="28"/>
      <c r="G115" s="28"/>
      <c r="H115" s="30"/>
      <c r="I115" s="30"/>
      <c r="J115" s="49"/>
      <c r="K115" s="157"/>
      <c r="L115" s="140">
        <f t="shared" si="12"/>
        <v>0</v>
      </c>
      <c r="M115" s="222"/>
      <c r="N115" s="141">
        <f t="shared" si="13"/>
        <v>0</v>
      </c>
      <c r="O115" s="141">
        <f t="shared" si="14"/>
        <v>0</v>
      </c>
      <c r="P115" s="78"/>
      <c r="Q115" s="56"/>
      <c r="R115" s="56"/>
      <c r="S115" s="56"/>
      <c r="Z115" s="82"/>
      <c r="AA115" s="82"/>
      <c r="AC115" s="230"/>
      <c r="AE115" s="230"/>
    </row>
    <row r="116" customHeight="1" spans="1:31">
      <c r="A116" s="28"/>
      <c r="B116" s="29"/>
      <c r="C116" s="47"/>
      <c r="D116" s="28"/>
      <c r="E116" s="29"/>
      <c r="F116" s="28"/>
      <c r="G116" s="28"/>
      <c r="H116" s="30"/>
      <c r="I116" s="30"/>
      <c r="J116" s="49"/>
      <c r="K116" s="157"/>
      <c r="L116" s="140">
        <f t="shared" si="12"/>
        <v>0</v>
      </c>
      <c r="M116" s="222"/>
      <c r="N116" s="141">
        <f t="shared" si="13"/>
        <v>0</v>
      </c>
      <c r="O116" s="141">
        <f t="shared" si="14"/>
        <v>0</v>
      </c>
      <c r="P116" s="78"/>
      <c r="Q116" s="56"/>
      <c r="R116" s="56"/>
      <c r="S116" s="56"/>
      <c r="Z116" s="82"/>
      <c r="AA116" s="82"/>
      <c r="AC116" s="230"/>
      <c r="AE116" s="230"/>
    </row>
    <row r="117" customHeight="1" spans="1:31">
      <c r="A117" s="28"/>
      <c r="B117" s="29"/>
      <c r="C117" s="47"/>
      <c r="D117" s="28"/>
      <c r="E117" s="29"/>
      <c r="F117" s="28"/>
      <c r="G117" s="28"/>
      <c r="H117" s="30"/>
      <c r="I117" s="30"/>
      <c r="J117" s="49"/>
      <c r="K117" s="157"/>
      <c r="L117" s="140">
        <f t="shared" si="12"/>
        <v>0</v>
      </c>
      <c r="M117" s="222"/>
      <c r="N117" s="141">
        <f t="shared" si="13"/>
        <v>0</v>
      </c>
      <c r="O117" s="141">
        <f t="shared" si="14"/>
        <v>0</v>
      </c>
      <c r="P117" s="78"/>
      <c r="Q117" s="56"/>
      <c r="R117" s="56"/>
      <c r="S117" s="56"/>
      <c r="Z117" s="82"/>
      <c r="AA117" s="82"/>
      <c r="AC117" s="230"/>
      <c r="AE117" s="230"/>
    </row>
    <row r="118" customHeight="1" spans="1:31">
      <c r="A118" s="28"/>
      <c r="B118" s="29"/>
      <c r="C118" s="47"/>
      <c r="D118" s="28"/>
      <c r="E118" s="29"/>
      <c r="F118" s="28"/>
      <c r="G118" s="28"/>
      <c r="H118" s="30"/>
      <c r="I118" s="30"/>
      <c r="J118" s="49"/>
      <c r="K118" s="157"/>
      <c r="L118" s="140">
        <f t="shared" si="12"/>
        <v>0</v>
      </c>
      <c r="M118" s="222"/>
      <c r="N118" s="141">
        <f t="shared" si="13"/>
        <v>0</v>
      </c>
      <c r="O118" s="141">
        <f t="shared" si="14"/>
        <v>0</v>
      </c>
      <c r="P118" s="78"/>
      <c r="Q118" s="56"/>
      <c r="R118" s="56"/>
      <c r="S118" s="56"/>
      <c r="Z118" s="82"/>
      <c r="AA118" s="82"/>
      <c r="AC118" s="230"/>
      <c r="AE118" s="230"/>
    </row>
    <row r="119" customHeight="1" spans="1:31">
      <c r="A119" s="28"/>
      <c r="B119" s="29"/>
      <c r="C119" s="47"/>
      <c r="D119" s="28"/>
      <c r="E119" s="29"/>
      <c r="F119" s="28"/>
      <c r="G119" s="28"/>
      <c r="H119" s="30"/>
      <c r="I119" s="30"/>
      <c r="J119" s="49"/>
      <c r="K119" s="157"/>
      <c r="L119" s="140">
        <f t="shared" si="12"/>
        <v>0</v>
      </c>
      <c r="M119" s="222"/>
      <c r="N119" s="141">
        <f t="shared" si="13"/>
        <v>0</v>
      </c>
      <c r="O119" s="141">
        <f t="shared" si="14"/>
        <v>0</v>
      </c>
      <c r="P119" s="78"/>
      <c r="Q119" s="56"/>
      <c r="R119" s="56"/>
      <c r="S119" s="56"/>
      <c r="Z119" s="82"/>
      <c r="AA119" s="82"/>
      <c r="AC119" s="230"/>
      <c r="AE119" s="230"/>
    </row>
    <row r="120" customHeight="1" spans="1:31">
      <c r="A120" s="28"/>
      <c r="B120" s="29"/>
      <c r="C120" s="47"/>
      <c r="D120" s="28"/>
      <c r="E120" s="29"/>
      <c r="F120" s="28"/>
      <c r="G120" s="28"/>
      <c r="H120" s="30"/>
      <c r="I120" s="30"/>
      <c r="J120" s="49"/>
      <c r="K120" s="157"/>
      <c r="L120" s="140">
        <f t="shared" si="12"/>
        <v>0</v>
      </c>
      <c r="M120" s="222"/>
      <c r="N120" s="141">
        <f t="shared" si="13"/>
        <v>0</v>
      </c>
      <c r="O120" s="141">
        <f t="shared" si="14"/>
        <v>0</v>
      </c>
      <c r="P120" s="78"/>
      <c r="Q120" s="56"/>
      <c r="R120" s="56"/>
      <c r="S120" s="56"/>
      <c r="Z120" s="82"/>
      <c r="AA120" s="82"/>
      <c r="AC120" s="230"/>
      <c r="AE120" s="230"/>
    </row>
    <row r="121" customHeight="1" spans="1:31">
      <c r="A121" s="28"/>
      <c r="B121" s="29"/>
      <c r="C121" s="47"/>
      <c r="D121" s="28"/>
      <c r="E121" s="29"/>
      <c r="F121" s="28"/>
      <c r="G121" s="28"/>
      <c r="H121" s="30"/>
      <c r="I121" s="30"/>
      <c r="J121" s="49"/>
      <c r="K121" s="157"/>
      <c r="L121" s="140">
        <f t="shared" si="12"/>
        <v>0</v>
      </c>
      <c r="M121" s="222"/>
      <c r="N121" s="141">
        <f t="shared" si="13"/>
        <v>0</v>
      </c>
      <c r="O121" s="141">
        <f t="shared" si="14"/>
        <v>0</v>
      </c>
      <c r="P121" s="78"/>
      <c r="Q121" s="56"/>
      <c r="R121" s="56"/>
      <c r="S121" s="56"/>
      <c r="Z121" s="82"/>
      <c r="AA121" s="82"/>
      <c r="AC121" s="230"/>
      <c r="AE121" s="230"/>
    </row>
    <row r="122" customHeight="1" spans="1:31">
      <c r="A122" s="28"/>
      <c r="B122" s="29"/>
      <c r="C122" s="47"/>
      <c r="D122" s="28"/>
      <c r="E122" s="29"/>
      <c r="F122" s="28"/>
      <c r="G122" s="28"/>
      <c r="H122" s="30"/>
      <c r="I122" s="30"/>
      <c r="J122" s="49"/>
      <c r="K122" s="157"/>
      <c r="L122" s="140">
        <f t="shared" si="12"/>
        <v>0</v>
      </c>
      <c r="M122" s="222"/>
      <c r="N122" s="141">
        <f t="shared" si="13"/>
        <v>0</v>
      </c>
      <c r="O122" s="141">
        <f t="shared" si="14"/>
        <v>0</v>
      </c>
      <c r="P122" s="78"/>
      <c r="Q122" s="56"/>
      <c r="R122" s="56"/>
      <c r="S122" s="56"/>
      <c r="Z122" s="82"/>
      <c r="AA122" s="82"/>
      <c r="AC122" s="230"/>
      <c r="AE122" s="230"/>
    </row>
    <row r="123" customHeight="1" spans="1:31">
      <c r="A123" s="28"/>
      <c r="B123" s="29"/>
      <c r="C123" s="47"/>
      <c r="D123" s="28"/>
      <c r="E123" s="29"/>
      <c r="F123" s="28"/>
      <c r="G123" s="28"/>
      <c r="H123" s="30"/>
      <c r="I123" s="30"/>
      <c r="J123" s="49"/>
      <c r="K123" s="157"/>
      <c r="L123" s="140">
        <f t="shared" si="12"/>
        <v>0</v>
      </c>
      <c r="M123" s="222"/>
      <c r="N123" s="141">
        <f t="shared" si="13"/>
        <v>0</v>
      </c>
      <c r="O123" s="141">
        <f t="shared" si="14"/>
        <v>0</v>
      </c>
      <c r="P123" s="78"/>
      <c r="Q123" s="56"/>
      <c r="R123" s="56"/>
      <c r="S123" s="56"/>
      <c r="Z123" s="82"/>
      <c r="AA123" s="82"/>
      <c r="AC123" s="230"/>
      <c r="AE123" s="230"/>
    </row>
    <row r="124" customHeight="1" spans="1:31">
      <c r="A124" s="28"/>
      <c r="B124" s="29"/>
      <c r="C124" s="47"/>
      <c r="D124" s="28"/>
      <c r="E124" s="29"/>
      <c r="F124" s="28"/>
      <c r="G124" s="28"/>
      <c r="H124" s="30"/>
      <c r="I124" s="30"/>
      <c r="J124" s="49"/>
      <c r="K124" s="157"/>
      <c r="L124" s="140">
        <f t="shared" si="12"/>
        <v>0</v>
      </c>
      <c r="M124" s="222"/>
      <c r="N124" s="141">
        <f t="shared" si="13"/>
        <v>0</v>
      </c>
      <c r="O124" s="141">
        <f t="shared" si="14"/>
        <v>0</v>
      </c>
      <c r="P124" s="78"/>
      <c r="Q124" s="56"/>
      <c r="R124" s="56"/>
      <c r="S124" s="56"/>
      <c r="Z124" s="82"/>
      <c r="AA124" s="82"/>
      <c r="AC124" s="230"/>
      <c r="AE124" s="230"/>
    </row>
    <row r="125" customHeight="1" spans="1:31">
      <c r="A125" s="28"/>
      <c r="B125" s="29"/>
      <c r="C125" s="47"/>
      <c r="D125" s="28"/>
      <c r="E125" s="29"/>
      <c r="F125" s="28"/>
      <c r="G125" s="28"/>
      <c r="H125" s="30"/>
      <c r="I125" s="30"/>
      <c r="J125" s="49"/>
      <c r="K125" s="157"/>
      <c r="L125" s="140">
        <f t="shared" si="12"/>
        <v>0</v>
      </c>
      <c r="M125" s="222"/>
      <c r="N125" s="141">
        <f t="shared" si="13"/>
        <v>0</v>
      </c>
      <c r="O125" s="141">
        <f t="shared" si="14"/>
        <v>0</v>
      </c>
      <c r="P125" s="78"/>
      <c r="Q125" s="56"/>
      <c r="R125" s="56"/>
      <c r="S125" s="56"/>
      <c r="Z125" s="82"/>
      <c r="AA125" s="82"/>
      <c r="AC125" s="230"/>
      <c r="AE125" s="230"/>
    </row>
    <row r="126" customHeight="1" spans="1:31">
      <c r="A126" s="28"/>
      <c r="B126" s="29"/>
      <c r="C126" s="47"/>
      <c r="D126" s="28"/>
      <c r="E126" s="29"/>
      <c r="F126" s="28"/>
      <c r="G126" s="28"/>
      <c r="H126" s="30"/>
      <c r="I126" s="30"/>
      <c r="J126" s="49"/>
      <c r="K126" s="157"/>
      <c r="L126" s="140">
        <f t="shared" si="12"/>
        <v>0</v>
      </c>
      <c r="M126" s="222"/>
      <c r="N126" s="141">
        <f t="shared" si="13"/>
        <v>0</v>
      </c>
      <c r="O126" s="141">
        <f t="shared" si="14"/>
        <v>0</v>
      </c>
      <c r="P126" s="78"/>
      <c r="Q126" s="56"/>
      <c r="R126" s="56"/>
      <c r="S126" s="56"/>
      <c r="Z126" s="82"/>
      <c r="AA126" s="82"/>
      <c r="AC126" s="230"/>
      <c r="AE126" s="230"/>
    </row>
    <row r="127" customHeight="1" spans="1:31">
      <c r="A127" s="28"/>
      <c r="B127" s="29"/>
      <c r="C127" s="47"/>
      <c r="D127" s="28"/>
      <c r="E127" s="29"/>
      <c r="F127" s="28"/>
      <c r="G127" s="28"/>
      <c r="H127" s="30"/>
      <c r="I127" s="30"/>
      <c r="J127" s="49"/>
      <c r="K127" s="157"/>
      <c r="L127" s="140">
        <f t="shared" si="12"/>
        <v>0</v>
      </c>
      <c r="M127" s="222"/>
      <c r="N127" s="141">
        <f t="shared" si="13"/>
        <v>0</v>
      </c>
      <c r="O127" s="141">
        <f t="shared" si="14"/>
        <v>0</v>
      </c>
      <c r="P127" s="78"/>
      <c r="Q127" s="56"/>
      <c r="R127" s="56"/>
      <c r="S127" s="56"/>
      <c r="Z127" s="82"/>
      <c r="AA127" s="82"/>
      <c r="AC127" s="230"/>
      <c r="AE127" s="230"/>
    </row>
    <row r="128" customHeight="1" spans="1:31">
      <c r="A128" s="28"/>
      <c r="B128" s="29"/>
      <c r="C128" s="47"/>
      <c r="D128" s="28"/>
      <c r="E128" s="29"/>
      <c r="F128" s="28"/>
      <c r="G128" s="28"/>
      <c r="H128" s="30"/>
      <c r="I128" s="30"/>
      <c r="J128" s="49"/>
      <c r="K128" s="157"/>
      <c r="L128" s="140">
        <f t="shared" si="12"/>
        <v>0</v>
      </c>
      <c r="M128" s="222"/>
      <c r="N128" s="141">
        <f t="shared" si="13"/>
        <v>0</v>
      </c>
      <c r="O128" s="141">
        <f t="shared" si="14"/>
        <v>0</v>
      </c>
      <c r="P128" s="78"/>
      <c r="Q128" s="56"/>
      <c r="R128" s="56"/>
      <c r="S128" s="56"/>
      <c r="Z128" s="82"/>
      <c r="AA128" s="82"/>
      <c r="AC128" s="230"/>
      <c r="AE128" s="230"/>
    </row>
    <row r="129" customHeight="1" spans="1:31">
      <c r="A129" s="28"/>
      <c r="B129" s="29"/>
      <c r="C129" s="47"/>
      <c r="D129" s="28"/>
      <c r="E129" s="29"/>
      <c r="F129" s="28"/>
      <c r="G129" s="28"/>
      <c r="H129" s="30"/>
      <c r="I129" s="30"/>
      <c r="J129" s="49"/>
      <c r="K129" s="157"/>
      <c r="L129" s="140">
        <f t="shared" si="12"/>
        <v>0</v>
      </c>
      <c r="M129" s="222"/>
      <c r="N129" s="141">
        <f t="shared" si="13"/>
        <v>0</v>
      </c>
      <c r="O129" s="141">
        <f t="shared" si="14"/>
        <v>0</v>
      </c>
      <c r="P129" s="78"/>
      <c r="Q129" s="56"/>
      <c r="R129" s="56"/>
      <c r="S129" s="56"/>
      <c r="Z129" s="82"/>
      <c r="AA129" s="82"/>
      <c r="AC129" s="230"/>
      <c r="AE129" s="230"/>
    </row>
    <row r="130" customHeight="1" spans="1:31">
      <c r="A130" s="28"/>
      <c r="B130" s="29"/>
      <c r="C130" s="47"/>
      <c r="D130" s="28"/>
      <c r="E130" s="29"/>
      <c r="F130" s="28"/>
      <c r="G130" s="28"/>
      <c r="H130" s="30"/>
      <c r="I130" s="30"/>
      <c r="J130" s="49"/>
      <c r="K130" s="157"/>
      <c r="L130" s="140">
        <f t="shared" si="12"/>
        <v>0</v>
      </c>
      <c r="M130" s="222"/>
      <c r="N130" s="141">
        <f t="shared" si="13"/>
        <v>0</v>
      </c>
      <c r="O130" s="141">
        <f t="shared" si="14"/>
        <v>0</v>
      </c>
      <c r="P130" s="78"/>
      <c r="Q130" s="56"/>
      <c r="R130" s="56"/>
      <c r="S130" s="56"/>
      <c r="Z130" s="82"/>
      <c r="AA130" s="82"/>
      <c r="AC130" s="230"/>
      <c r="AE130" s="230"/>
    </row>
    <row r="131" customHeight="1" spans="1:31">
      <c r="A131" s="28"/>
      <c r="B131" s="29"/>
      <c r="C131" s="47"/>
      <c r="D131" s="28"/>
      <c r="E131" s="29"/>
      <c r="F131" s="28"/>
      <c r="G131" s="28"/>
      <c r="H131" s="30"/>
      <c r="I131" s="30"/>
      <c r="J131" s="49"/>
      <c r="K131" s="157"/>
      <c r="L131" s="140">
        <f t="shared" si="12"/>
        <v>0</v>
      </c>
      <c r="M131" s="222"/>
      <c r="N131" s="141">
        <f t="shared" si="13"/>
        <v>0</v>
      </c>
      <c r="O131" s="141">
        <f t="shared" si="14"/>
        <v>0</v>
      </c>
      <c r="P131" s="78"/>
      <c r="Q131" s="56"/>
      <c r="R131" s="56"/>
      <c r="S131" s="56"/>
      <c r="Z131" s="82"/>
      <c r="AA131" s="82"/>
      <c r="AC131" s="230"/>
      <c r="AE131" s="230"/>
    </row>
    <row r="132" customHeight="1" spans="1:31">
      <c r="A132" s="28"/>
      <c r="B132" s="29"/>
      <c r="C132" s="47"/>
      <c r="D132" s="28"/>
      <c r="E132" s="29"/>
      <c r="F132" s="28"/>
      <c r="G132" s="28"/>
      <c r="H132" s="30"/>
      <c r="I132" s="30"/>
      <c r="J132" s="49"/>
      <c r="K132" s="157"/>
      <c r="L132" s="140">
        <f t="shared" si="12"/>
        <v>0</v>
      </c>
      <c r="M132" s="222"/>
      <c r="N132" s="141">
        <f t="shared" si="13"/>
        <v>0</v>
      </c>
      <c r="O132" s="141">
        <f t="shared" si="14"/>
        <v>0</v>
      </c>
      <c r="P132" s="78"/>
      <c r="Q132" s="56"/>
      <c r="R132" s="56"/>
      <c r="S132" s="56"/>
      <c r="Z132" s="82"/>
      <c r="AA132" s="82"/>
      <c r="AC132" s="230"/>
      <c r="AE132" s="230"/>
    </row>
    <row r="133" customHeight="1" spans="1:31">
      <c r="A133" s="28"/>
      <c r="B133" s="29"/>
      <c r="C133" s="47"/>
      <c r="D133" s="28"/>
      <c r="E133" s="29"/>
      <c r="F133" s="28"/>
      <c r="G133" s="28"/>
      <c r="H133" s="30"/>
      <c r="I133" s="30"/>
      <c r="J133" s="49"/>
      <c r="K133" s="157"/>
      <c r="L133" s="140">
        <f t="shared" si="12"/>
        <v>0</v>
      </c>
      <c r="M133" s="222"/>
      <c r="N133" s="141">
        <f t="shared" si="13"/>
        <v>0</v>
      </c>
      <c r="O133" s="141">
        <f t="shared" si="14"/>
        <v>0</v>
      </c>
      <c r="P133" s="78"/>
      <c r="Q133" s="56"/>
      <c r="R133" s="56"/>
      <c r="S133" s="56"/>
      <c r="Z133" s="82"/>
      <c r="AA133" s="82"/>
      <c r="AC133" s="230"/>
      <c r="AE133" s="230"/>
    </row>
    <row r="134" customHeight="1" spans="1:31">
      <c r="A134" s="28"/>
      <c r="B134" s="29"/>
      <c r="C134" s="47"/>
      <c r="D134" s="28"/>
      <c r="E134" s="29"/>
      <c r="F134" s="28"/>
      <c r="G134" s="28"/>
      <c r="H134" s="30"/>
      <c r="I134" s="30"/>
      <c r="J134" s="49"/>
      <c r="K134" s="157"/>
      <c r="L134" s="140">
        <f t="shared" si="12"/>
        <v>0</v>
      </c>
      <c r="M134" s="222"/>
      <c r="N134" s="141">
        <f t="shared" si="13"/>
        <v>0</v>
      </c>
      <c r="O134" s="141">
        <f t="shared" si="14"/>
        <v>0</v>
      </c>
      <c r="P134" s="78"/>
      <c r="Q134" s="56"/>
      <c r="R134" s="56"/>
      <c r="S134" s="56"/>
      <c r="Z134" s="82"/>
      <c r="AA134" s="82"/>
      <c r="AC134" s="230"/>
      <c r="AE134" s="230"/>
    </row>
    <row r="135" customHeight="1" spans="1:31">
      <c r="A135" s="28"/>
      <c r="B135" s="29"/>
      <c r="C135" s="47"/>
      <c r="D135" s="28"/>
      <c r="E135" s="29"/>
      <c r="F135" s="28"/>
      <c r="G135" s="28"/>
      <c r="H135" s="30"/>
      <c r="I135" s="30"/>
      <c r="J135" s="49"/>
      <c r="K135" s="157"/>
      <c r="L135" s="140">
        <f t="shared" si="12"/>
        <v>0</v>
      </c>
      <c r="M135" s="222"/>
      <c r="N135" s="141">
        <f t="shared" si="13"/>
        <v>0</v>
      </c>
      <c r="O135" s="141">
        <f t="shared" si="14"/>
        <v>0</v>
      </c>
      <c r="P135" s="78"/>
      <c r="Q135" s="56"/>
      <c r="R135" s="56"/>
      <c r="S135" s="56"/>
      <c r="Z135" s="82"/>
      <c r="AA135" s="82"/>
      <c r="AC135" s="230"/>
      <c r="AE135" s="230"/>
    </row>
    <row r="136" customHeight="1" spans="1:31">
      <c r="A136" s="28"/>
      <c r="B136" s="29"/>
      <c r="C136" s="47"/>
      <c r="D136" s="28"/>
      <c r="E136" s="29"/>
      <c r="F136" s="28"/>
      <c r="G136" s="28"/>
      <c r="H136" s="30"/>
      <c r="I136" s="30"/>
      <c r="J136" s="49"/>
      <c r="K136" s="157"/>
      <c r="L136" s="140">
        <f t="shared" si="12"/>
        <v>0</v>
      </c>
      <c r="M136" s="222"/>
      <c r="N136" s="141">
        <f t="shared" si="13"/>
        <v>0</v>
      </c>
      <c r="O136" s="141">
        <f t="shared" si="14"/>
        <v>0</v>
      </c>
      <c r="P136" s="78"/>
      <c r="Q136" s="56"/>
      <c r="R136" s="56"/>
      <c r="S136" s="56"/>
      <c r="Z136" s="82"/>
      <c r="AA136" s="82"/>
      <c r="AC136" s="230"/>
      <c r="AE136" s="230"/>
    </row>
    <row r="137" customHeight="1" spans="1:31">
      <c r="A137" s="28"/>
      <c r="B137" s="29"/>
      <c r="C137" s="47"/>
      <c r="D137" s="28"/>
      <c r="E137" s="29"/>
      <c r="F137" s="28"/>
      <c r="G137" s="28"/>
      <c r="H137" s="30"/>
      <c r="I137" s="30"/>
      <c r="J137" s="49"/>
      <c r="K137" s="157"/>
      <c r="L137" s="140">
        <f t="shared" si="12"/>
        <v>0</v>
      </c>
      <c r="M137" s="222"/>
      <c r="N137" s="141">
        <f t="shared" si="13"/>
        <v>0</v>
      </c>
      <c r="O137" s="141">
        <f t="shared" si="14"/>
        <v>0</v>
      </c>
      <c r="P137" s="78"/>
      <c r="Q137" s="56"/>
      <c r="R137" s="56"/>
      <c r="S137" s="56"/>
      <c r="Z137" s="82"/>
      <c r="AA137" s="82"/>
      <c r="AC137" s="230"/>
      <c r="AE137" s="230"/>
    </row>
    <row r="138" customHeight="1" spans="1:31">
      <c r="A138" s="28"/>
      <c r="B138" s="29"/>
      <c r="C138" s="47"/>
      <c r="D138" s="28"/>
      <c r="E138" s="29"/>
      <c r="F138" s="28"/>
      <c r="G138" s="28"/>
      <c r="H138" s="30"/>
      <c r="I138" s="30"/>
      <c r="J138" s="49"/>
      <c r="K138" s="157"/>
      <c r="L138" s="140">
        <f t="shared" si="12"/>
        <v>0</v>
      </c>
      <c r="M138" s="222"/>
      <c r="N138" s="141">
        <f t="shared" si="13"/>
        <v>0</v>
      </c>
      <c r="O138" s="141">
        <f t="shared" si="14"/>
        <v>0</v>
      </c>
      <c r="P138" s="78"/>
      <c r="Q138" s="56"/>
      <c r="R138" s="56"/>
      <c r="S138" s="56"/>
      <c r="Z138" s="82"/>
      <c r="AA138" s="82"/>
      <c r="AC138" s="230"/>
      <c r="AE138" s="230"/>
    </row>
    <row r="139" customHeight="1" spans="1:31">
      <c r="A139" s="28"/>
      <c r="B139" s="29"/>
      <c r="C139" s="47"/>
      <c r="D139" s="28"/>
      <c r="E139" s="29"/>
      <c r="F139" s="28"/>
      <c r="G139" s="28"/>
      <c r="H139" s="30"/>
      <c r="I139" s="30"/>
      <c r="J139" s="49"/>
      <c r="K139" s="157"/>
      <c r="L139" s="140">
        <f t="shared" si="12"/>
        <v>0</v>
      </c>
      <c r="M139" s="222"/>
      <c r="N139" s="141">
        <f t="shared" si="13"/>
        <v>0</v>
      </c>
      <c r="O139" s="141">
        <f t="shared" si="14"/>
        <v>0</v>
      </c>
      <c r="P139" s="78"/>
      <c r="Q139" s="56"/>
      <c r="R139" s="56"/>
      <c r="S139" s="56"/>
      <c r="Z139" s="82"/>
      <c r="AA139" s="82"/>
      <c r="AC139" s="230"/>
      <c r="AE139" s="230"/>
    </row>
    <row r="140" customHeight="1" spans="1:31">
      <c r="A140" s="28"/>
      <c r="B140" s="29"/>
      <c r="C140" s="47"/>
      <c r="D140" s="28"/>
      <c r="E140" s="29"/>
      <c r="F140" s="28"/>
      <c r="G140" s="28"/>
      <c r="H140" s="30"/>
      <c r="I140" s="30"/>
      <c r="J140" s="49"/>
      <c r="K140" s="157"/>
      <c r="L140" s="140">
        <f t="shared" si="12"/>
        <v>0</v>
      </c>
      <c r="M140" s="222"/>
      <c r="N140" s="141">
        <f t="shared" si="13"/>
        <v>0</v>
      </c>
      <c r="O140" s="141">
        <f t="shared" si="14"/>
        <v>0</v>
      </c>
      <c r="P140" s="78"/>
      <c r="Q140" s="56"/>
      <c r="R140" s="56"/>
      <c r="S140" s="56"/>
      <c r="Z140" s="82"/>
      <c r="AA140" s="82"/>
      <c r="AC140" s="230"/>
      <c r="AE140" s="230"/>
    </row>
    <row r="141" customHeight="1" spans="1:31">
      <c r="A141" s="28"/>
      <c r="B141" s="29"/>
      <c r="C141" s="47"/>
      <c r="D141" s="28"/>
      <c r="E141" s="29"/>
      <c r="F141" s="28"/>
      <c r="G141" s="28"/>
      <c r="H141" s="30"/>
      <c r="I141" s="30"/>
      <c r="J141" s="49"/>
      <c r="K141" s="157"/>
      <c r="L141" s="140">
        <f t="shared" si="12"/>
        <v>0</v>
      </c>
      <c r="M141" s="222"/>
      <c r="N141" s="141">
        <f t="shared" si="13"/>
        <v>0</v>
      </c>
      <c r="O141" s="141">
        <f t="shared" si="14"/>
        <v>0</v>
      </c>
      <c r="P141" s="78"/>
      <c r="Q141" s="56"/>
      <c r="R141" s="56"/>
      <c r="S141" s="56"/>
      <c r="Z141" s="82"/>
      <c r="AA141" s="82"/>
      <c r="AC141" s="230"/>
      <c r="AE141" s="230"/>
    </row>
    <row r="142" customHeight="1" spans="1:31">
      <c r="A142" s="28"/>
      <c r="B142" s="29"/>
      <c r="C142" s="47"/>
      <c r="D142" s="28"/>
      <c r="E142" s="29"/>
      <c r="F142" s="28"/>
      <c r="G142" s="28"/>
      <c r="H142" s="30"/>
      <c r="I142" s="30"/>
      <c r="J142" s="49"/>
      <c r="K142" s="157"/>
      <c r="L142" s="140">
        <f t="shared" si="12"/>
        <v>0</v>
      </c>
      <c r="M142" s="222"/>
      <c r="N142" s="141">
        <f t="shared" si="13"/>
        <v>0</v>
      </c>
      <c r="O142" s="141">
        <f t="shared" si="14"/>
        <v>0</v>
      </c>
      <c r="P142" s="78"/>
      <c r="Q142" s="56"/>
      <c r="R142" s="56"/>
      <c r="S142" s="56"/>
      <c r="Z142" s="82"/>
      <c r="AA142" s="82"/>
      <c r="AC142" s="230"/>
      <c r="AE142" s="230"/>
    </row>
    <row r="143" customHeight="1" spans="1:31">
      <c r="A143" s="28"/>
      <c r="B143" s="29"/>
      <c r="C143" s="47"/>
      <c r="D143" s="28"/>
      <c r="E143" s="29"/>
      <c r="F143" s="28"/>
      <c r="G143" s="28"/>
      <c r="H143" s="30"/>
      <c r="I143" s="30"/>
      <c r="J143" s="49"/>
      <c r="K143" s="157"/>
      <c r="L143" s="140">
        <f t="shared" si="12"/>
        <v>0</v>
      </c>
      <c r="M143" s="222"/>
      <c r="N143" s="141">
        <f t="shared" si="13"/>
        <v>0</v>
      </c>
      <c r="O143" s="141">
        <f t="shared" si="14"/>
        <v>0</v>
      </c>
      <c r="P143" s="78"/>
      <c r="Q143" s="56"/>
      <c r="R143" s="56"/>
      <c r="S143" s="56"/>
      <c r="Z143" s="82"/>
      <c r="AA143" s="82"/>
      <c r="AC143" s="230"/>
      <c r="AE143" s="230"/>
    </row>
    <row r="144" customHeight="1" spans="1:31">
      <c r="A144" s="28"/>
      <c r="B144" s="29"/>
      <c r="C144" s="47"/>
      <c r="D144" s="28"/>
      <c r="E144" s="29"/>
      <c r="F144" s="28"/>
      <c r="G144" s="28"/>
      <c r="H144" s="30"/>
      <c r="I144" s="30"/>
      <c r="J144" s="49"/>
      <c r="K144" s="157"/>
      <c r="L144" s="140">
        <f t="shared" si="12"/>
        <v>0</v>
      </c>
      <c r="M144" s="222"/>
      <c r="N144" s="141">
        <f t="shared" si="13"/>
        <v>0</v>
      </c>
      <c r="O144" s="141">
        <f t="shared" si="14"/>
        <v>0</v>
      </c>
      <c r="P144" s="78"/>
      <c r="Q144" s="56"/>
      <c r="R144" s="56"/>
      <c r="S144" s="56"/>
      <c r="Z144" s="82"/>
      <c r="AA144" s="82"/>
      <c r="AC144" s="230"/>
      <c r="AE144" s="230"/>
    </row>
    <row r="145" customHeight="1" spans="1:31">
      <c r="A145" s="28"/>
      <c r="B145" s="29"/>
      <c r="C145" s="47"/>
      <c r="D145" s="28"/>
      <c r="E145" s="29"/>
      <c r="F145" s="28"/>
      <c r="G145" s="28"/>
      <c r="H145" s="30"/>
      <c r="I145" s="30"/>
      <c r="J145" s="49"/>
      <c r="K145" s="157"/>
      <c r="L145" s="140">
        <f t="shared" si="12"/>
        <v>0</v>
      </c>
      <c r="M145" s="222"/>
      <c r="N145" s="141">
        <f t="shared" si="13"/>
        <v>0</v>
      </c>
      <c r="O145" s="141">
        <f t="shared" si="14"/>
        <v>0</v>
      </c>
      <c r="P145" s="78"/>
      <c r="Q145" s="56"/>
      <c r="R145" s="56"/>
      <c r="S145" s="56"/>
      <c r="Z145" s="82"/>
      <c r="AA145" s="82"/>
      <c r="AC145" s="230"/>
      <c r="AE145" s="230"/>
    </row>
    <row r="146" customHeight="1" spans="1:31">
      <c r="A146" s="28"/>
      <c r="B146" s="29"/>
      <c r="C146" s="47"/>
      <c r="D146" s="28"/>
      <c r="E146" s="29"/>
      <c r="F146" s="28"/>
      <c r="G146" s="28"/>
      <c r="H146" s="30"/>
      <c r="I146" s="30"/>
      <c r="J146" s="49"/>
      <c r="K146" s="157"/>
      <c r="L146" s="140">
        <f t="shared" si="12"/>
        <v>0</v>
      </c>
      <c r="M146" s="222"/>
      <c r="N146" s="141">
        <f t="shared" si="13"/>
        <v>0</v>
      </c>
      <c r="O146" s="141">
        <f t="shared" si="14"/>
        <v>0</v>
      </c>
      <c r="P146" s="78"/>
      <c r="Q146" s="56"/>
      <c r="R146" s="56"/>
      <c r="S146" s="56"/>
      <c r="Z146" s="82"/>
      <c r="AA146" s="82"/>
      <c r="AC146" s="230"/>
      <c r="AE146" s="230"/>
    </row>
    <row r="147" customHeight="1" spans="1:31">
      <c r="A147" s="28"/>
      <c r="B147" s="29"/>
      <c r="C147" s="47"/>
      <c r="D147" s="28"/>
      <c r="E147" s="29"/>
      <c r="F147" s="28"/>
      <c r="G147" s="28"/>
      <c r="H147" s="30"/>
      <c r="I147" s="30"/>
      <c r="J147" s="49"/>
      <c r="K147" s="157"/>
      <c r="L147" s="140">
        <f t="shared" si="12"/>
        <v>0</v>
      </c>
      <c r="M147" s="222"/>
      <c r="N147" s="141">
        <f t="shared" si="13"/>
        <v>0</v>
      </c>
      <c r="O147" s="141">
        <f t="shared" si="14"/>
        <v>0</v>
      </c>
      <c r="P147" s="78"/>
      <c r="Q147" s="56"/>
      <c r="R147" s="56"/>
      <c r="S147" s="56"/>
      <c r="Z147" s="82"/>
      <c r="AA147" s="82"/>
      <c r="AC147" s="230"/>
      <c r="AE147" s="230"/>
    </row>
    <row r="148" customHeight="1" spans="1:31">
      <c r="A148" s="28"/>
      <c r="B148" s="29"/>
      <c r="C148" s="47"/>
      <c r="D148" s="28"/>
      <c r="E148" s="29"/>
      <c r="F148" s="28"/>
      <c r="G148" s="28"/>
      <c r="H148" s="30"/>
      <c r="I148" s="30"/>
      <c r="J148" s="49"/>
      <c r="K148" s="157"/>
      <c r="L148" s="140">
        <f t="shared" si="12"/>
        <v>0</v>
      </c>
      <c r="M148" s="222"/>
      <c r="N148" s="141">
        <f t="shared" si="13"/>
        <v>0</v>
      </c>
      <c r="O148" s="141">
        <f t="shared" si="14"/>
        <v>0</v>
      </c>
      <c r="P148" s="78"/>
      <c r="Q148" s="56"/>
      <c r="R148" s="56"/>
      <c r="S148" s="56"/>
      <c r="Z148" s="82"/>
      <c r="AA148" s="82"/>
      <c r="AC148" s="230"/>
      <c r="AE148" s="230"/>
    </row>
    <row r="149" customHeight="1" spans="1:31">
      <c r="A149" s="28"/>
      <c r="B149" s="29"/>
      <c r="C149" s="47"/>
      <c r="D149" s="28"/>
      <c r="E149" s="29"/>
      <c r="F149" s="28"/>
      <c r="G149" s="28"/>
      <c r="H149" s="30"/>
      <c r="I149" s="30"/>
      <c r="J149" s="49"/>
      <c r="K149" s="157"/>
      <c r="L149" s="140">
        <f t="shared" si="12"/>
        <v>0</v>
      </c>
      <c r="M149" s="222"/>
      <c r="N149" s="141">
        <f t="shared" si="13"/>
        <v>0</v>
      </c>
      <c r="O149" s="141">
        <f t="shared" si="14"/>
        <v>0</v>
      </c>
      <c r="P149" s="78"/>
      <c r="Q149" s="56"/>
      <c r="R149" s="56"/>
      <c r="S149" s="56"/>
      <c r="Z149" s="82"/>
      <c r="AA149" s="82"/>
      <c r="AC149" s="230"/>
      <c r="AE149" s="230"/>
    </row>
    <row r="150" customHeight="1" spans="1:31">
      <c r="A150" s="28"/>
      <c r="B150" s="29"/>
      <c r="C150" s="47"/>
      <c r="D150" s="28"/>
      <c r="E150" s="29"/>
      <c r="F150" s="28"/>
      <c r="G150" s="28"/>
      <c r="H150" s="30"/>
      <c r="I150" s="30"/>
      <c r="J150" s="49"/>
      <c r="K150" s="157"/>
      <c r="L150" s="140">
        <f t="shared" si="12"/>
        <v>0</v>
      </c>
      <c r="M150" s="222"/>
      <c r="N150" s="141">
        <f t="shared" si="13"/>
        <v>0</v>
      </c>
      <c r="O150" s="141">
        <f t="shared" si="14"/>
        <v>0</v>
      </c>
      <c r="P150" s="78"/>
      <c r="Q150" s="56"/>
      <c r="R150" s="56"/>
      <c r="S150" s="56"/>
      <c r="Z150" s="82"/>
      <c r="AA150" s="82"/>
      <c r="AC150" s="230"/>
      <c r="AE150" s="230"/>
    </row>
    <row r="151" customHeight="1" spans="1:31">
      <c r="A151" s="28"/>
      <c r="B151" s="29"/>
      <c r="C151" s="47"/>
      <c r="D151" s="28"/>
      <c r="E151" s="29"/>
      <c r="F151" s="28"/>
      <c r="G151" s="28"/>
      <c r="H151" s="30"/>
      <c r="I151" s="30"/>
      <c r="J151" s="49"/>
      <c r="K151" s="157"/>
      <c r="L151" s="140">
        <f t="shared" si="12"/>
        <v>0</v>
      </c>
      <c r="M151" s="222"/>
      <c r="N151" s="141">
        <f t="shared" si="13"/>
        <v>0</v>
      </c>
      <c r="O151" s="141">
        <f t="shared" si="14"/>
        <v>0</v>
      </c>
      <c r="P151" s="78"/>
      <c r="Q151" s="56"/>
      <c r="R151" s="56"/>
      <c r="S151" s="56"/>
      <c r="Z151" s="82"/>
      <c r="AA151" s="82"/>
      <c r="AC151" s="230"/>
      <c r="AE151" s="230"/>
    </row>
    <row r="152" customHeight="1" spans="1:31">
      <c r="A152" s="28"/>
      <c r="B152" s="29"/>
      <c r="C152" s="47"/>
      <c r="D152" s="28"/>
      <c r="E152" s="29"/>
      <c r="F152" s="28"/>
      <c r="G152" s="28"/>
      <c r="H152" s="30"/>
      <c r="I152" s="30"/>
      <c r="J152" s="49"/>
      <c r="K152" s="157"/>
      <c r="L152" s="140">
        <f t="shared" si="12"/>
        <v>0</v>
      </c>
      <c r="M152" s="222"/>
      <c r="N152" s="141">
        <f t="shared" si="13"/>
        <v>0</v>
      </c>
      <c r="O152" s="141">
        <f t="shared" si="14"/>
        <v>0</v>
      </c>
      <c r="P152" s="78"/>
      <c r="Q152" s="56"/>
      <c r="R152" s="56"/>
      <c r="S152" s="56"/>
      <c r="Z152" s="82"/>
      <c r="AA152" s="82"/>
      <c r="AC152" s="230"/>
      <c r="AE152" s="230"/>
    </row>
    <row r="153" customHeight="1" spans="1:31">
      <c r="A153" s="28"/>
      <c r="B153" s="29"/>
      <c r="C153" s="47"/>
      <c r="D153" s="28"/>
      <c r="E153" s="29"/>
      <c r="F153" s="28"/>
      <c r="G153" s="28"/>
      <c r="H153" s="30"/>
      <c r="I153" s="30"/>
      <c r="J153" s="49"/>
      <c r="K153" s="157"/>
      <c r="L153" s="140">
        <f t="shared" si="12"/>
        <v>0</v>
      </c>
      <c r="M153" s="222"/>
      <c r="N153" s="141">
        <f t="shared" si="13"/>
        <v>0</v>
      </c>
      <c r="O153" s="141">
        <f t="shared" si="14"/>
        <v>0</v>
      </c>
      <c r="P153" s="78"/>
      <c r="Q153" s="56"/>
      <c r="R153" s="56"/>
      <c r="S153" s="56"/>
      <c r="Z153" s="82"/>
      <c r="AA153" s="82"/>
      <c r="AC153" s="230"/>
      <c r="AE153" s="230"/>
    </row>
    <row r="154" customHeight="1" spans="1:31">
      <c r="A154" s="28"/>
      <c r="B154" s="29"/>
      <c r="C154" s="47"/>
      <c r="D154" s="28"/>
      <c r="E154" s="29"/>
      <c r="F154" s="28"/>
      <c r="G154" s="28"/>
      <c r="H154" s="30"/>
      <c r="I154" s="30"/>
      <c r="J154" s="49"/>
      <c r="K154" s="157"/>
      <c r="L154" s="140">
        <f t="shared" si="12"/>
        <v>0</v>
      </c>
      <c r="M154" s="222"/>
      <c r="N154" s="141">
        <f t="shared" si="13"/>
        <v>0</v>
      </c>
      <c r="O154" s="141">
        <f t="shared" si="14"/>
        <v>0</v>
      </c>
      <c r="P154" s="78"/>
      <c r="Q154" s="56"/>
      <c r="R154" s="56"/>
      <c r="S154" s="56"/>
      <c r="Z154" s="82"/>
      <c r="AA154" s="82"/>
      <c r="AC154" s="230"/>
      <c r="AE154" s="230"/>
    </row>
    <row r="155" customHeight="1" spans="1:31">
      <c r="A155" s="28"/>
      <c r="B155" s="29"/>
      <c r="C155" s="47"/>
      <c r="D155" s="28"/>
      <c r="E155" s="29"/>
      <c r="F155" s="28"/>
      <c r="G155" s="28"/>
      <c r="H155" s="30"/>
      <c r="I155" s="30"/>
      <c r="J155" s="49"/>
      <c r="K155" s="157"/>
      <c r="L155" s="140">
        <f t="shared" si="12"/>
        <v>0</v>
      </c>
      <c r="M155" s="222"/>
      <c r="N155" s="141">
        <f t="shared" si="13"/>
        <v>0</v>
      </c>
      <c r="O155" s="141">
        <f t="shared" si="14"/>
        <v>0</v>
      </c>
      <c r="P155" s="78"/>
      <c r="Q155" s="56"/>
      <c r="R155" s="56"/>
      <c r="S155" s="56"/>
      <c r="Z155" s="82"/>
      <c r="AA155" s="82"/>
      <c r="AC155" s="230"/>
      <c r="AE155" s="230"/>
    </row>
    <row r="156" customHeight="1" spans="1:31">
      <c r="A156" s="28"/>
      <c r="B156" s="29"/>
      <c r="C156" s="47"/>
      <c r="D156" s="28"/>
      <c r="E156" s="29"/>
      <c r="F156" s="28"/>
      <c r="G156" s="28"/>
      <c r="H156" s="30"/>
      <c r="I156" s="30"/>
      <c r="J156" s="49"/>
      <c r="K156" s="157"/>
      <c r="L156" s="140">
        <f t="shared" si="12"/>
        <v>0</v>
      </c>
      <c r="M156" s="222"/>
      <c r="N156" s="141">
        <f t="shared" si="13"/>
        <v>0</v>
      </c>
      <c r="O156" s="141">
        <f t="shared" si="14"/>
        <v>0</v>
      </c>
      <c r="P156" s="78"/>
      <c r="Q156" s="56"/>
      <c r="R156" s="56"/>
      <c r="S156" s="56"/>
      <c r="Z156" s="82"/>
      <c r="AA156" s="82"/>
      <c r="AC156" s="230"/>
      <c r="AE156" s="230"/>
    </row>
    <row r="157" customHeight="1" spans="1:31">
      <c r="A157" s="28"/>
      <c r="B157" s="29"/>
      <c r="C157" s="47"/>
      <c r="D157" s="28"/>
      <c r="E157" s="29"/>
      <c r="F157" s="28"/>
      <c r="G157" s="28"/>
      <c r="H157" s="30"/>
      <c r="I157" s="30"/>
      <c r="J157" s="49"/>
      <c r="K157" s="157"/>
      <c r="L157" s="140">
        <f t="shared" si="12"/>
        <v>0</v>
      </c>
      <c r="M157" s="222"/>
      <c r="N157" s="141">
        <f t="shared" si="13"/>
        <v>0</v>
      </c>
      <c r="O157" s="141">
        <f t="shared" si="14"/>
        <v>0</v>
      </c>
      <c r="P157" s="78"/>
      <c r="Q157" s="56"/>
      <c r="R157" s="56"/>
      <c r="S157" s="56"/>
      <c r="Z157" s="82"/>
      <c r="AA157" s="82"/>
      <c r="AC157" s="230"/>
      <c r="AE157" s="230"/>
    </row>
    <row r="158" customHeight="1" spans="1:31">
      <c r="A158" s="28"/>
      <c r="B158" s="29"/>
      <c r="C158" s="47"/>
      <c r="D158" s="28"/>
      <c r="E158" s="29"/>
      <c r="F158" s="28"/>
      <c r="G158" s="28"/>
      <c r="H158" s="30"/>
      <c r="I158" s="30"/>
      <c r="J158" s="49"/>
      <c r="K158" s="157"/>
      <c r="L158" s="140">
        <f t="shared" si="12"/>
        <v>0</v>
      </c>
      <c r="M158" s="222"/>
      <c r="N158" s="141">
        <f t="shared" si="13"/>
        <v>0</v>
      </c>
      <c r="O158" s="141">
        <f t="shared" si="14"/>
        <v>0</v>
      </c>
      <c r="P158" s="78"/>
      <c r="Q158" s="56"/>
      <c r="R158" s="56"/>
      <c r="S158" s="56"/>
      <c r="Z158" s="82"/>
      <c r="AA158" s="82"/>
      <c r="AC158" s="230"/>
      <c r="AE158" s="230"/>
    </row>
    <row r="159" customHeight="1" spans="1:31">
      <c r="A159" s="28"/>
      <c r="B159" s="29"/>
      <c r="C159" s="47"/>
      <c r="D159" s="28"/>
      <c r="E159" s="29"/>
      <c r="F159" s="28"/>
      <c r="G159" s="28"/>
      <c r="H159" s="30"/>
      <c r="I159" s="30"/>
      <c r="J159" s="49"/>
      <c r="K159" s="157"/>
      <c r="L159" s="140">
        <f t="shared" si="12"/>
        <v>0</v>
      </c>
      <c r="M159" s="222"/>
      <c r="N159" s="141">
        <f t="shared" si="13"/>
        <v>0</v>
      </c>
      <c r="O159" s="141">
        <f t="shared" si="14"/>
        <v>0</v>
      </c>
      <c r="P159" s="78"/>
      <c r="Q159" s="56"/>
      <c r="R159" s="56"/>
      <c r="S159" s="56"/>
      <c r="Z159" s="82"/>
      <c r="AA159" s="82"/>
      <c r="AC159" s="230"/>
      <c r="AE159" s="230"/>
    </row>
    <row r="160" customHeight="1" spans="1:31">
      <c r="A160" s="28"/>
      <c r="B160" s="29"/>
      <c r="C160" s="47"/>
      <c r="D160" s="28"/>
      <c r="E160" s="29"/>
      <c r="F160" s="28"/>
      <c r="G160" s="28"/>
      <c r="H160" s="30"/>
      <c r="I160" s="30"/>
      <c r="J160" s="49"/>
      <c r="K160" s="157"/>
      <c r="L160" s="140">
        <f t="shared" si="12"/>
        <v>0</v>
      </c>
      <c r="M160" s="222"/>
      <c r="N160" s="141">
        <f t="shared" si="13"/>
        <v>0</v>
      </c>
      <c r="O160" s="141">
        <f t="shared" si="14"/>
        <v>0</v>
      </c>
      <c r="P160" s="78"/>
      <c r="Q160" s="56"/>
      <c r="R160" s="56"/>
      <c r="S160" s="56"/>
      <c r="Z160" s="82"/>
      <c r="AA160" s="82"/>
      <c r="AC160" s="230"/>
      <c r="AE160" s="230"/>
    </row>
    <row r="161" customHeight="1" spans="1:31">
      <c r="A161" s="28"/>
      <c r="B161" s="29"/>
      <c r="C161" s="47"/>
      <c r="D161" s="28"/>
      <c r="E161" s="29"/>
      <c r="F161" s="28"/>
      <c r="G161" s="28"/>
      <c r="H161" s="30"/>
      <c r="I161" s="30"/>
      <c r="J161" s="49"/>
      <c r="K161" s="157"/>
      <c r="L161" s="140">
        <f t="shared" si="12"/>
        <v>0</v>
      </c>
      <c r="M161" s="222"/>
      <c r="N161" s="141">
        <f t="shared" si="13"/>
        <v>0</v>
      </c>
      <c r="O161" s="141">
        <f t="shared" si="14"/>
        <v>0</v>
      </c>
      <c r="P161" s="78"/>
      <c r="Q161" s="56"/>
      <c r="R161" s="56"/>
      <c r="S161" s="56"/>
      <c r="Z161" s="82"/>
      <c r="AA161" s="82"/>
      <c r="AC161" s="230"/>
      <c r="AE161" s="230"/>
    </row>
    <row r="162" customHeight="1" spans="1:31">
      <c r="A162" s="28"/>
      <c r="B162" s="29"/>
      <c r="C162" s="47"/>
      <c r="D162" s="28"/>
      <c r="E162" s="29"/>
      <c r="F162" s="28"/>
      <c r="G162" s="28"/>
      <c r="H162" s="30"/>
      <c r="I162" s="30"/>
      <c r="J162" s="49"/>
      <c r="K162" s="157"/>
      <c r="L162" s="140">
        <f t="shared" si="12"/>
        <v>0</v>
      </c>
      <c r="M162" s="222"/>
      <c r="N162" s="141">
        <f t="shared" si="13"/>
        <v>0</v>
      </c>
      <c r="O162" s="141">
        <f t="shared" si="14"/>
        <v>0</v>
      </c>
      <c r="P162" s="78"/>
      <c r="Q162" s="56"/>
      <c r="R162" s="56"/>
      <c r="S162" s="56"/>
      <c r="Z162" s="82"/>
      <c r="AA162" s="82"/>
      <c r="AC162" s="230"/>
      <c r="AE162" s="230"/>
    </row>
    <row r="163" customHeight="1" spans="1:31">
      <c r="A163" s="28"/>
      <c r="B163" s="29"/>
      <c r="C163" s="47"/>
      <c r="D163" s="28"/>
      <c r="E163" s="29"/>
      <c r="F163" s="28"/>
      <c r="G163" s="28"/>
      <c r="H163" s="30"/>
      <c r="I163" s="30"/>
      <c r="J163" s="49"/>
      <c r="K163" s="157"/>
      <c r="L163" s="140">
        <f t="shared" si="12"/>
        <v>0</v>
      </c>
      <c r="M163" s="222"/>
      <c r="N163" s="141">
        <f t="shared" si="13"/>
        <v>0</v>
      </c>
      <c r="O163" s="141">
        <f t="shared" si="14"/>
        <v>0</v>
      </c>
      <c r="P163" s="78"/>
      <c r="Q163" s="56"/>
      <c r="R163" s="56"/>
      <c r="S163" s="56"/>
      <c r="Z163" s="82"/>
      <c r="AA163" s="82"/>
      <c r="AC163" s="230"/>
      <c r="AE163" s="230"/>
    </row>
    <row r="164" customHeight="1" spans="1:31">
      <c r="A164" s="28"/>
      <c r="B164" s="29"/>
      <c r="C164" s="29"/>
      <c r="D164" s="28"/>
      <c r="E164" s="29"/>
      <c r="F164" s="28"/>
      <c r="G164" s="28"/>
      <c r="H164" s="30"/>
      <c r="I164" s="30"/>
      <c r="J164" s="49"/>
      <c r="K164" s="157"/>
      <c r="L164" s="140">
        <f t="shared" si="12"/>
        <v>0</v>
      </c>
      <c r="M164" s="222"/>
      <c r="N164" s="141">
        <f t="shared" si="13"/>
        <v>0</v>
      </c>
      <c r="O164" s="141">
        <f t="shared" si="14"/>
        <v>0</v>
      </c>
      <c r="P164" s="78"/>
      <c r="Q164" s="56"/>
      <c r="R164" s="56"/>
      <c r="S164" s="56"/>
      <c r="Z164" s="82"/>
      <c r="AA164" s="82"/>
      <c r="AC164" s="230"/>
      <c r="AE164" s="230"/>
    </row>
    <row r="165" customHeight="1" spans="1:31">
      <c r="A165" s="28"/>
      <c r="B165" s="29"/>
      <c r="C165" s="47"/>
      <c r="D165" s="28"/>
      <c r="E165" s="29"/>
      <c r="F165" s="28"/>
      <c r="G165" s="28"/>
      <c r="H165" s="30"/>
      <c r="I165" s="30"/>
      <c r="J165" s="49"/>
      <c r="K165" s="157"/>
      <c r="L165" s="140">
        <f t="shared" si="12"/>
        <v>0</v>
      </c>
      <c r="M165" s="222"/>
      <c r="N165" s="141">
        <f t="shared" si="13"/>
        <v>0</v>
      </c>
      <c r="O165" s="141">
        <f t="shared" si="14"/>
        <v>0</v>
      </c>
      <c r="P165" s="78"/>
      <c r="Q165" s="56"/>
      <c r="R165" s="56"/>
      <c r="S165" s="56"/>
      <c r="Z165" s="82"/>
      <c r="AA165" s="82"/>
      <c r="AC165" s="230"/>
      <c r="AE165" s="230"/>
    </row>
    <row r="166" customHeight="1" spans="1:31">
      <c r="A166" s="28"/>
      <c r="B166" s="29"/>
      <c r="C166" s="47"/>
      <c r="D166" s="28"/>
      <c r="E166" s="29"/>
      <c r="F166" s="28"/>
      <c r="G166" s="28"/>
      <c r="H166" s="30"/>
      <c r="I166" s="30"/>
      <c r="J166" s="49"/>
      <c r="K166" s="157"/>
      <c r="L166" s="140">
        <f t="shared" si="12"/>
        <v>0</v>
      </c>
      <c r="M166" s="222"/>
      <c r="N166" s="141">
        <f t="shared" si="13"/>
        <v>0</v>
      </c>
      <c r="O166" s="141">
        <f t="shared" si="14"/>
        <v>0</v>
      </c>
      <c r="P166" s="78"/>
      <c r="Q166" s="56"/>
      <c r="R166" s="56"/>
      <c r="S166" s="56"/>
      <c r="Z166" s="82"/>
      <c r="AA166" s="82"/>
      <c r="AC166" s="230"/>
      <c r="AE166" s="230"/>
    </row>
    <row r="167" customHeight="1" spans="1:31">
      <c r="A167" s="28"/>
      <c r="B167" s="29"/>
      <c r="C167" s="47"/>
      <c r="D167" s="28"/>
      <c r="E167" s="29"/>
      <c r="F167" s="28"/>
      <c r="G167" s="28"/>
      <c r="H167" s="30"/>
      <c r="I167" s="30"/>
      <c r="J167" s="49"/>
      <c r="K167" s="157"/>
      <c r="L167" s="140">
        <f t="shared" ref="L167:L220" si="15">AA167*G167</f>
        <v>0</v>
      </c>
      <c r="M167" s="222"/>
      <c r="N167" s="141">
        <f t="shared" ref="N167:N220" si="16">ROUND(L167*M167/100,0)</f>
        <v>0</v>
      </c>
      <c r="O167" s="141">
        <f t="shared" ref="O167:O219" si="17">IF(K167=0,0,ROUND((N167-K167)/K167*100,2))</f>
        <v>0</v>
      </c>
      <c r="P167" s="78"/>
      <c r="Q167" s="56"/>
      <c r="R167" s="56"/>
      <c r="S167" s="56"/>
      <c r="Z167" s="82"/>
      <c r="AA167" s="82"/>
      <c r="AC167" s="230"/>
      <c r="AE167" s="230"/>
    </row>
    <row r="168" customHeight="1" spans="1:31">
      <c r="A168" s="28"/>
      <c r="B168" s="29"/>
      <c r="C168" s="47"/>
      <c r="D168" s="28"/>
      <c r="E168" s="29"/>
      <c r="F168" s="28"/>
      <c r="G168" s="28"/>
      <c r="H168" s="30"/>
      <c r="I168" s="30"/>
      <c r="J168" s="49"/>
      <c r="K168" s="157"/>
      <c r="L168" s="140">
        <f t="shared" si="15"/>
        <v>0</v>
      </c>
      <c r="M168" s="222"/>
      <c r="N168" s="141">
        <f t="shared" si="16"/>
        <v>0</v>
      </c>
      <c r="O168" s="141">
        <f t="shared" si="17"/>
        <v>0</v>
      </c>
      <c r="P168" s="78"/>
      <c r="Q168" s="56"/>
      <c r="R168" s="56"/>
      <c r="S168" s="56"/>
      <c r="Z168" s="82"/>
      <c r="AA168" s="82"/>
      <c r="AC168" s="230"/>
      <c r="AE168" s="230"/>
    </row>
    <row r="169" customHeight="1" spans="1:31">
      <c r="A169" s="28"/>
      <c r="B169" s="29"/>
      <c r="C169" s="47"/>
      <c r="D169" s="28"/>
      <c r="E169" s="29"/>
      <c r="F169" s="28"/>
      <c r="G169" s="28"/>
      <c r="H169" s="30"/>
      <c r="I169" s="30"/>
      <c r="J169" s="49"/>
      <c r="K169" s="157"/>
      <c r="L169" s="140">
        <f t="shared" si="15"/>
        <v>0</v>
      </c>
      <c r="M169" s="222"/>
      <c r="N169" s="141">
        <f t="shared" si="16"/>
        <v>0</v>
      </c>
      <c r="O169" s="141">
        <f t="shared" si="17"/>
        <v>0</v>
      </c>
      <c r="P169" s="78"/>
      <c r="Q169" s="56"/>
      <c r="R169" s="56"/>
      <c r="S169" s="56"/>
      <c r="Z169" s="82"/>
      <c r="AA169" s="82"/>
      <c r="AC169" s="230"/>
      <c r="AE169" s="230"/>
    </row>
    <row r="170" customHeight="1" spans="1:31">
      <c r="A170" s="28"/>
      <c r="B170" s="29"/>
      <c r="C170" s="47"/>
      <c r="D170" s="28"/>
      <c r="E170" s="29"/>
      <c r="F170" s="28"/>
      <c r="G170" s="28"/>
      <c r="H170" s="30"/>
      <c r="I170" s="30"/>
      <c r="J170" s="49"/>
      <c r="K170" s="157"/>
      <c r="L170" s="140">
        <f t="shared" si="15"/>
        <v>0</v>
      </c>
      <c r="M170" s="222"/>
      <c r="N170" s="141">
        <f t="shared" si="16"/>
        <v>0</v>
      </c>
      <c r="O170" s="141">
        <f t="shared" si="17"/>
        <v>0</v>
      </c>
      <c r="P170" s="78"/>
      <c r="Q170" s="56"/>
      <c r="R170" s="56"/>
      <c r="S170" s="56"/>
      <c r="Z170" s="82"/>
      <c r="AA170" s="82"/>
      <c r="AC170" s="230"/>
      <c r="AE170" s="230"/>
    </row>
    <row r="171" customHeight="1" spans="1:31">
      <c r="A171" s="28"/>
      <c r="B171" s="29"/>
      <c r="C171" s="47"/>
      <c r="D171" s="28"/>
      <c r="E171" s="29"/>
      <c r="F171" s="28"/>
      <c r="G171" s="28"/>
      <c r="H171" s="30"/>
      <c r="I171" s="30"/>
      <c r="J171" s="49"/>
      <c r="K171" s="157"/>
      <c r="L171" s="140">
        <f t="shared" si="15"/>
        <v>0</v>
      </c>
      <c r="M171" s="222"/>
      <c r="N171" s="141">
        <f t="shared" si="16"/>
        <v>0</v>
      </c>
      <c r="O171" s="141">
        <f t="shared" si="17"/>
        <v>0</v>
      </c>
      <c r="P171" s="78"/>
      <c r="Q171" s="56"/>
      <c r="R171" s="56"/>
      <c r="S171" s="56"/>
      <c r="Z171" s="82"/>
      <c r="AA171" s="82"/>
      <c r="AC171" s="230"/>
      <c r="AE171" s="230"/>
    </row>
    <row r="172" customHeight="1" spans="1:31">
      <c r="A172" s="28"/>
      <c r="B172" s="29"/>
      <c r="C172" s="47"/>
      <c r="D172" s="28"/>
      <c r="E172" s="29"/>
      <c r="F172" s="28"/>
      <c r="G172" s="28"/>
      <c r="H172" s="30"/>
      <c r="I172" s="30"/>
      <c r="J172" s="49"/>
      <c r="K172" s="157"/>
      <c r="L172" s="140">
        <f t="shared" si="15"/>
        <v>0</v>
      </c>
      <c r="M172" s="222"/>
      <c r="N172" s="141">
        <f t="shared" si="16"/>
        <v>0</v>
      </c>
      <c r="O172" s="141">
        <f t="shared" si="17"/>
        <v>0</v>
      </c>
      <c r="P172" s="78"/>
      <c r="Q172" s="56"/>
      <c r="R172" s="56"/>
      <c r="S172" s="56"/>
      <c r="Z172" s="82"/>
      <c r="AA172" s="82"/>
      <c r="AC172" s="230"/>
      <c r="AE172" s="230"/>
    </row>
    <row r="173" customHeight="1" spans="1:31">
      <c r="A173" s="28"/>
      <c r="B173" s="29"/>
      <c r="C173" s="47"/>
      <c r="D173" s="28"/>
      <c r="E173" s="29"/>
      <c r="F173" s="28"/>
      <c r="G173" s="28"/>
      <c r="H173" s="30"/>
      <c r="I173" s="30"/>
      <c r="J173" s="49"/>
      <c r="K173" s="157"/>
      <c r="L173" s="140">
        <f t="shared" si="15"/>
        <v>0</v>
      </c>
      <c r="M173" s="222"/>
      <c r="N173" s="141">
        <f t="shared" si="16"/>
        <v>0</v>
      </c>
      <c r="O173" s="141">
        <f t="shared" si="17"/>
        <v>0</v>
      </c>
      <c r="P173" s="78"/>
      <c r="Q173" s="56"/>
      <c r="R173" s="56"/>
      <c r="S173" s="56"/>
      <c r="Z173" s="82"/>
      <c r="AA173" s="82"/>
      <c r="AC173" s="230"/>
      <c r="AE173" s="230"/>
    </row>
    <row r="174" customHeight="1" spans="1:31">
      <c r="A174" s="28"/>
      <c r="B174" s="29"/>
      <c r="C174" s="47"/>
      <c r="D174" s="28"/>
      <c r="E174" s="29"/>
      <c r="F174" s="28"/>
      <c r="G174" s="28"/>
      <c r="H174" s="30"/>
      <c r="I174" s="30"/>
      <c r="J174" s="49"/>
      <c r="K174" s="157"/>
      <c r="L174" s="140">
        <f t="shared" si="15"/>
        <v>0</v>
      </c>
      <c r="M174" s="222"/>
      <c r="N174" s="141">
        <f t="shared" si="16"/>
        <v>0</v>
      </c>
      <c r="O174" s="141">
        <f t="shared" si="17"/>
        <v>0</v>
      </c>
      <c r="P174" s="78"/>
      <c r="Q174" s="56"/>
      <c r="R174" s="56"/>
      <c r="S174" s="56"/>
      <c r="Z174" s="82"/>
      <c r="AA174" s="82"/>
      <c r="AC174" s="230"/>
      <c r="AE174" s="230"/>
    </row>
    <row r="175" customHeight="1" spans="1:31">
      <c r="A175" s="28"/>
      <c r="B175" s="29"/>
      <c r="C175" s="47"/>
      <c r="D175" s="28"/>
      <c r="E175" s="29"/>
      <c r="F175" s="28"/>
      <c r="G175" s="28"/>
      <c r="H175" s="30"/>
      <c r="I175" s="30"/>
      <c r="J175" s="49"/>
      <c r="K175" s="157"/>
      <c r="L175" s="140">
        <f t="shared" si="15"/>
        <v>0</v>
      </c>
      <c r="M175" s="222"/>
      <c r="N175" s="141">
        <f t="shared" si="16"/>
        <v>0</v>
      </c>
      <c r="O175" s="141">
        <f t="shared" si="17"/>
        <v>0</v>
      </c>
      <c r="P175" s="78"/>
      <c r="Q175" s="56"/>
      <c r="R175" s="56"/>
      <c r="S175" s="56"/>
      <c r="Z175" s="82"/>
      <c r="AA175" s="82"/>
      <c r="AC175" s="230"/>
      <c r="AE175" s="230"/>
    </row>
    <row r="176" customHeight="1" spans="1:31">
      <c r="A176" s="28"/>
      <c r="B176" s="29"/>
      <c r="C176" s="47"/>
      <c r="D176" s="28"/>
      <c r="E176" s="29"/>
      <c r="F176" s="28"/>
      <c r="G176" s="28"/>
      <c r="H176" s="30"/>
      <c r="I176" s="30"/>
      <c r="J176" s="49"/>
      <c r="K176" s="157"/>
      <c r="L176" s="140">
        <f t="shared" si="15"/>
        <v>0</v>
      </c>
      <c r="M176" s="222"/>
      <c r="N176" s="141">
        <f t="shared" si="16"/>
        <v>0</v>
      </c>
      <c r="O176" s="141">
        <f t="shared" si="17"/>
        <v>0</v>
      </c>
      <c r="P176" s="78"/>
      <c r="Q176" s="56"/>
      <c r="R176" s="56"/>
      <c r="S176" s="56"/>
      <c r="Z176" s="82"/>
      <c r="AA176" s="82"/>
      <c r="AC176" s="230"/>
      <c r="AE176" s="230"/>
    </row>
    <row r="177" customHeight="1" spans="1:31">
      <c r="A177" s="28"/>
      <c r="B177" s="29"/>
      <c r="C177" s="47"/>
      <c r="D177" s="28"/>
      <c r="E177" s="29"/>
      <c r="F177" s="28"/>
      <c r="G177" s="28"/>
      <c r="H177" s="30"/>
      <c r="I177" s="30"/>
      <c r="J177" s="49"/>
      <c r="K177" s="157"/>
      <c r="L177" s="140">
        <f t="shared" si="15"/>
        <v>0</v>
      </c>
      <c r="M177" s="222"/>
      <c r="N177" s="141">
        <f t="shared" si="16"/>
        <v>0</v>
      </c>
      <c r="O177" s="141">
        <f t="shared" si="17"/>
        <v>0</v>
      </c>
      <c r="P177" s="78"/>
      <c r="Q177" s="56"/>
      <c r="R177" s="56"/>
      <c r="S177" s="56"/>
      <c r="Z177" s="82"/>
      <c r="AA177" s="82"/>
      <c r="AC177" s="230"/>
      <c r="AE177" s="230"/>
    </row>
    <row r="178" customHeight="1" spans="1:31">
      <c r="A178" s="28"/>
      <c r="B178" s="29"/>
      <c r="C178" s="47"/>
      <c r="D178" s="28"/>
      <c r="E178" s="29"/>
      <c r="F178" s="28"/>
      <c r="G178" s="28"/>
      <c r="H178" s="30"/>
      <c r="I178" s="30"/>
      <c r="J178" s="49"/>
      <c r="K178" s="157"/>
      <c r="L178" s="140">
        <f t="shared" si="15"/>
        <v>0</v>
      </c>
      <c r="M178" s="222"/>
      <c r="N178" s="141">
        <f t="shared" si="16"/>
        <v>0</v>
      </c>
      <c r="O178" s="141">
        <f t="shared" si="17"/>
        <v>0</v>
      </c>
      <c r="P178" s="78"/>
      <c r="Q178" s="56"/>
      <c r="R178" s="56"/>
      <c r="S178" s="56"/>
      <c r="Z178" s="82"/>
      <c r="AA178" s="82"/>
      <c r="AC178" s="230"/>
      <c r="AE178" s="230"/>
    </row>
    <row r="179" customHeight="1" spans="1:31">
      <c r="A179" s="28"/>
      <c r="B179" s="29"/>
      <c r="C179" s="47"/>
      <c r="D179" s="28"/>
      <c r="E179" s="29"/>
      <c r="F179" s="28"/>
      <c r="G179" s="28"/>
      <c r="H179" s="30"/>
      <c r="I179" s="30"/>
      <c r="J179" s="49"/>
      <c r="K179" s="157"/>
      <c r="L179" s="140">
        <f t="shared" si="15"/>
        <v>0</v>
      </c>
      <c r="M179" s="222"/>
      <c r="N179" s="141">
        <f t="shared" si="16"/>
        <v>0</v>
      </c>
      <c r="O179" s="141">
        <f t="shared" si="17"/>
        <v>0</v>
      </c>
      <c r="P179" s="78"/>
      <c r="Q179" s="56"/>
      <c r="R179" s="56"/>
      <c r="S179" s="56"/>
      <c r="Z179" s="82"/>
      <c r="AA179" s="82"/>
      <c r="AC179" s="230"/>
      <c r="AE179" s="230"/>
    </row>
    <row r="180" customHeight="1" spans="1:31">
      <c r="A180" s="28"/>
      <c r="B180" s="29"/>
      <c r="C180" s="47"/>
      <c r="D180" s="28"/>
      <c r="E180" s="29"/>
      <c r="F180" s="28"/>
      <c r="G180" s="28"/>
      <c r="H180" s="30"/>
      <c r="I180" s="30"/>
      <c r="J180" s="49"/>
      <c r="K180" s="157"/>
      <c r="L180" s="140">
        <f t="shared" si="15"/>
        <v>0</v>
      </c>
      <c r="M180" s="222"/>
      <c r="N180" s="141">
        <f t="shared" si="16"/>
        <v>0</v>
      </c>
      <c r="O180" s="141">
        <f t="shared" si="17"/>
        <v>0</v>
      </c>
      <c r="P180" s="78"/>
      <c r="Q180" s="56"/>
      <c r="R180" s="56"/>
      <c r="S180" s="56"/>
      <c r="Z180" s="82"/>
      <c r="AA180" s="82"/>
      <c r="AC180" s="230"/>
      <c r="AE180" s="230"/>
    </row>
    <row r="181" customHeight="1" spans="1:31">
      <c r="A181" s="28"/>
      <c r="B181" s="29"/>
      <c r="C181" s="47"/>
      <c r="D181" s="28"/>
      <c r="E181" s="29"/>
      <c r="F181" s="28"/>
      <c r="G181" s="28"/>
      <c r="H181" s="30"/>
      <c r="I181" s="30"/>
      <c r="J181" s="49"/>
      <c r="K181" s="157"/>
      <c r="L181" s="140">
        <f t="shared" si="15"/>
        <v>0</v>
      </c>
      <c r="M181" s="222"/>
      <c r="N181" s="141">
        <f t="shared" si="16"/>
        <v>0</v>
      </c>
      <c r="O181" s="141">
        <f t="shared" si="17"/>
        <v>0</v>
      </c>
      <c r="P181" s="78"/>
      <c r="Q181" s="56"/>
      <c r="R181" s="56"/>
      <c r="S181" s="56"/>
      <c r="Z181" s="82"/>
      <c r="AA181" s="82"/>
      <c r="AC181" s="230"/>
      <c r="AE181" s="230"/>
    </row>
    <row r="182" customHeight="1" spans="1:31">
      <c r="A182" s="28"/>
      <c r="B182" s="29"/>
      <c r="C182" s="47"/>
      <c r="D182" s="28"/>
      <c r="E182" s="29"/>
      <c r="F182" s="28"/>
      <c r="G182" s="28"/>
      <c r="H182" s="30"/>
      <c r="I182" s="30"/>
      <c r="J182" s="49"/>
      <c r="K182" s="157"/>
      <c r="L182" s="140">
        <f t="shared" si="15"/>
        <v>0</v>
      </c>
      <c r="M182" s="222"/>
      <c r="N182" s="141">
        <f t="shared" si="16"/>
        <v>0</v>
      </c>
      <c r="O182" s="141">
        <f t="shared" si="17"/>
        <v>0</v>
      </c>
      <c r="P182" s="78"/>
      <c r="Q182" s="56"/>
      <c r="R182" s="56"/>
      <c r="S182" s="56"/>
      <c r="Z182" s="82"/>
      <c r="AA182" s="82"/>
      <c r="AC182" s="230"/>
      <c r="AE182" s="230"/>
    </row>
    <row r="183" customHeight="1" spans="1:31">
      <c r="A183" s="28"/>
      <c r="B183" s="29"/>
      <c r="C183" s="47"/>
      <c r="D183" s="28"/>
      <c r="E183" s="29"/>
      <c r="F183" s="28"/>
      <c r="G183" s="28"/>
      <c r="H183" s="30"/>
      <c r="I183" s="30"/>
      <c r="J183" s="49"/>
      <c r="K183" s="157"/>
      <c r="L183" s="140">
        <f t="shared" si="15"/>
        <v>0</v>
      </c>
      <c r="M183" s="222"/>
      <c r="N183" s="141">
        <f t="shared" si="16"/>
        <v>0</v>
      </c>
      <c r="O183" s="141">
        <f t="shared" si="17"/>
        <v>0</v>
      </c>
      <c r="P183" s="78"/>
      <c r="Q183" s="56"/>
      <c r="R183" s="56"/>
      <c r="S183" s="56"/>
      <c r="Z183" s="82"/>
      <c r="AA183" s="82"/>
      <c r="AC183" s="230"/>
      <c r="AE183" s="230"/>
    </row>
    <row r="184" customHeight="1" spans="1:31">
      <c r="A184" s="28"/>
      <c r="B184" s="29"/>
      <c r="C184" s="47"/>
      <c r="D184" s="28"/>
      <c r="E184" s="29"/>
      <c r="F184" s="28"/>
      <c r="G184" s="28"/>
      <c r="H184" s="30"/>
      <c r="I184" s="30"/>
      <c r="J184" s="49"/>
      <c r="K184" s="157"/>
      <c r="L184" s="140">
        <f t="shared" si="15"/>
        <v>0</v>
      </c>
      <c r="M184" s="222"/>
      <c r="N184" s="141">
        <f t="shared" si="16"/>
        <v>0</v>
      </c>
      <c r="O184" s="141">
        <f t="shared" si="17"/>
        <v>0</v>
      </c>
      <c r="P184" s="78"/>
      <c r="Q184" s="56"/>
      <c r="R184" s="56"/>
      <c r="S184" s="56"/>
      <c r="Z184" s="82"/>
      <c r="AA184" s="82"/>
      <c r="AC184" s="230"/>
      <c r="AE184" s="230"/>
    </row>
    <row r="185" customHeight="1" spans="1:31">
      <c r="A185" s="28"/>
      <c r="B185" s="29"/>
      <c r="C185" s="47"/>
      <c r="D185" s="28"/>
      <c r="E185" s="29"/>
      <c r="F185" s="28"/>
      <c r="G185" s="28"/>
      <c r="H185" s="30"/>
      <c r="I185" s="30"/>
      <c r="J185" s="49"/>
      <c r="K185" s="157"/>
      <c r="L185" s="140">
        <f t="shared" si="15"/>
        <v>0</v>
      </c>
      <c r="M185" s="222"/>
      <c r="N185" s="141">
        <f t="shared" si="16"/>
        <v>0</v>
      </c>
      <c r="O185" s="141">
        <f t="shared" si="17"/>
        <v>0</v>
      </c>
      <c r="P185" s="78"/>
      <c r="Q185" s="56"/>
      <c r="R185" s="56"/>
      <c r="S185" s="56"/>
      <c r="Z185" s="82"/>
      <c r="AA185" s="82"/>
      <c r="AC185" s="230"/>
      <c r="AE185" s="230"/>
    </row>
    <row r="186" customHeight="1" spans="1:31">
      <c r="A186" s="28"/>
      <c r="B186" s="29"/>
      <c r="C186" s="47"/>
      <c r="D186" s="28"/>
      <c r="E186" s="29"/>
      <c r="F186" s="28"/>
      <c r="G186" s="28"/>
      <c r="H186" s="30"/>
      <c r="I186" s="30"/>
      <c r="J186" s="49"/>
      <c r="K186" s="157"/>
      <c r="L186" s="140">
        <f t="shared" si="15"/>
        <v>0</v>
      </c>
      <c r="M186" s="222"/>
      <c r="N186" s="141">
        <f t="shared" si="16"/>
        <v>0</v>
      </c>
      <c r="O186" s="141">
        <f t="shared" si="17"/>
        <v>0</v>
      </c>
      <c r="P186" s="78"/>
      <c r="Q186" s="56"/>
      <c r="R186" s="56"/>
      <c r="S186" s="56"/>
      <c r="Z186" s="82"/>
      <c r="AA186" s="82"/>
      <c r="AC186" s="230"/>
      <c r="AE186" s="230"/>
    </row>
    <row r="187" customHeight="1" spans="1:31">
      <c r="A187" s="28"/>
      <c r="B187" s="29"/>
      <c r="C187" s="47"/>
      <c r="D187" s="28"/>
      <c r="E187" s="29"/>
      <c r="F187" s="28"/>
      <c r="G187" s="28"/>
      <c r="H187" s="30"/>
      <c r="I187" s="30"/>
      <c r="J187" s="49"/>
      <c r="K187" s="157"/>
      <c r="L187" s="140">
        <f t="shared" si="15"/>
        <v>0</v>
      </c>
      <c r="M187" s="222"/>
      <c r="N187" s="141">
        <f t="shared" si="16"/>
        <v>0</v>
      </c>
      <c r="O187" s="141">
        <f t="shared" si="17"/>
        <v>0</v>
      </c>
      <c r="P187" s="78"/>
      <c r="Q187" s="56"/>
      <c r="R187" s="56"/>
      <c r="S187" s="56"/>
      <c r="Z187" s="82"/>
      <c r="AA187" s="82"/>
      <c r="AC187" s="230"/>
      <c r="AE187" s="230"/>
    </row>
    <row r="188" customHeight="1" spans="1:31">
      <c r="A188" s="28"/>
      <c r="B188" s="29"/>
      <c r="C188" s="47"/>
      <c r="D188" s="28"/>
      <c r="E188" s="29"/>
      <c r="F188" s="28"/>
      <c r="G188" s="28"/>
      <c r="H188" s="30"/>
      <c r="I188" s="30"/>
      <c r="J188" s="49"/>
      <c r="K188" s="157"/>
      <c r="L188" s="140">
        <f t="shared" si="15"/>
        <v>0</v>
      </c>
      <c r="M188" s="222"/>
      <c r="N188" s="141">
        <f t="shared" si="16"/>
        <v>0</v>
      </c>
      <c r="O188" s="141">
        <f t="shared" si="17"/>
        <v>0</v>
      </c>
      <c r="P188" s="78"/>
      <c r="Q188" s="56"/>
      <c r="R188" s="56"/>
      <c r="S188" s="56"/>
      <c r="Z188" s="82"/>
      <c r="AA188" s="82"/>
      <c r="AC188" s="230"/>
      <c r="AE188" s="230"/>
    </row>
    <row r="189" customHeight="1" spans="1:31">
      <c r="A189" s="28"/>
      <c r="B189" s="29"/>
      <c r="C189" s="47"/>
      <c r="D189" s="28"/>
      <c r="E189" s="29"/>
      <c r="F189" s="28"/>
      <c r="G189" s="28"/>
      <c r="H189" s="30"/>
      <c r="I189" s="30"/>
      <c r="J189" s="49"/>
      <c r="K189" s="157"/>
      <c r="L189" s="140">
        <f t="shared" si="15"/>
        <v>0</v>
      </c>
      <c r="M189" s="222"/>
      <c r="N189" s="141">
        <f t="shared" si="16"/>
        <v>0</v>
      </c>
      <c r="O189" s="141">
        <f t="shared" si="17"/>
        <v>0</v>
      </c>
      <c r="P189" s="78"/>
      <c r="Q189" s="56"/>
      <c r="R189" s="56"/>
      <c r="S189" s="56"/>
      <c r="Z189" s="82"/>
      <c r="AA189" s="82"/>
      <c r="AC189" s="230"/>
      <c r="AE189" s="230"/>
    </row>
    <row r="190" customHeight="1" spans="1:31">
      <c r="A190" s="28"/>
      <c r="B190" s="29"/>
      <c r="C190" s="47"/>
      <c r="D190" s="28"/>
      <c r="E190" s="29"/>
      <c r="F190" s="28"/>
      <c r="G190" s="28"/>
      <c r="H190" s="30"/>
      <c r="I190" s="30"/>
      <c r="J190" s="49"/>
      <c r="K190" s="157"/>
      <c r="L190" s="140">
        <f t="shared" si="15"/>
        <v>0</v>
      </c>
      <c r="M190" s="222"/>
      <c r="N190" s="141">
        <f t="shared" si="16"/>
        <v>0</v>
      </c>
      <c r="O190" s="141">
        <f t="shared" si="17"/>
        <v>0</v>
      </c>
      <c r="P190" s="78"/>
      <c r="Q190" s="56"/>
      <c r="R190" s="56"/>
      <c r="S190" s="56"/>
      <c r="Z190" s="82"/>
      <c r="AA190" s="82"/>
      <c r="AC190" s="230"/>
      <c r="AE190" s="230"/>
    </row>
    <row r="191" customHeight="1" spans="1:31">
      <c r="A191" s="28"/>
      <c r="B191" s="29"/>
      <c r="C191" s="47"/>
      <c r="D191" s="28"/>
      <c r="E191" s="29"/>
      <c r="F191" s="28"/>
      <c r="G191" s="28"/>
      <c r="H191" s="30"/>
      <c r="I191" s="30"/>
      <c r="J191" s="49"/>
      <c r="K191" s="157"/>
      <c r="L191" s="140">
        <f t="shared" si="15"/>
        <v>0</v>
      </c>
      <c r="M191" s="222"/>
      <c r="N191" s="141">
        <f t="shared" si="16"/>
        <v>0</v>
      </c>
      <c r="O191" s="141">
        <f t="shared" si="17"/>
        <v>0</v>
      </c>
      <c r="P191" s="78"/>
      <c r="Q191" s="56"/>
      <c r="R191" s="56"/>
      <c r="S191" s="56"/>
      <c r="Z191" s="82"/>
      <c r="AA191" s="82"/>
      <c r="AC191" s="230"/>
      <c r="AE191" s="230"/>
    </row>
    <row r="192" customHeight="1" spans="1:31">
      <c r="A192" s="28"/>
      <c r="B192" s="29"/>
      <c r="C192" s="47"/>
      <c r="D192" s="28"/>
      <c r="E192" s="29"/>
      <c r="F192" s="28"/>
      <c r="G192" s="28"/>
      <c r="H192" s="30"/>
      <c r="I192" s="30"/>
      <c r="J192" s="49"/>
      <c r="K192" s="157"/>
      <c r="L192" s="140">
        <f t="shared" si="15"/>
        <v>0</v>
      </c>
      <c r="M192" s="222"/>
      <c r="N192" s="141">
        <f t="shared" si="16"/>
        <v>0</v>
      </c>
      <c r="O192" s="141">
        <f t="shared" si="17"/>
        <v>0</v>
      </c>
      <c r="P192" s="78"/>
      <c r="Q192" s="56"/>
      <c r="R192" s="56"/>
      <c r="S192" s="56"/>
      <c r="Z192" s="82"/>
      <c r="AA192" s="82"/>
      <c r="AC192" s="230"/>
      <c r="AE192" s="230"/>
    </row>
    <row r="193" customHeight="1" spans="1:31">
      <c r="A193" s="28"/>
      <c r="B193" s="29"/>
      <c r="C193" s="47"/>
      <c r="D193" s="28"/>
      <c r="E193" s="29"/>
      <c r="F193" s="28"/>
      <c r="G193" s="28"/>
      <c r="H193" s="30"/>
      <c r="I193" s="30"/>
      <c r="J193" s="49"/>
      <c r="K193" s="157"/>
      <c r="L193" s="140">
        <f t="shared" si="15"/>
        <v>0</v>
      </c>
      <c r="M193" s="222"/>
      <c r="N193" s="141">
        <f t="shared" si="16"/>
        <v>0</v>
      </c>
      <c r="O193" s="141">
        <f t="shared" si="17"/>
        <v>0</v>
      </c>
      <c r="P193" s="78"/>
      <c r="Q193" s="56"/>
      <c r="R193" s="56"/>
      <c r="S193" s="56"/>
      <c r="Z193" s="82"/>
      <c r="AA193" s="82"/>
      <c r="AC193" s="230"/>
      <c r="AE193" s="230"/>
    </row>
    <row r="194" customHeight="1" spans="1:31">
      <c r="A194" s="28"/>
      <c r="B194" s="29"/>
      <c r="C194" s="47"/>
      <c r="D194" s="28"/>
      <c r="E194" s="29"/>
      <c r="F194" s="28"/>
      <c r="G194" s="28"/>
      <c r="H194" s="30"/>
      <c r="I194" s="30"/>
      <c r="J194" s="49"/>
      <c r="K194" s="157"/>
      <c r="L194" s="140">
        <f t="shared" si="15"/>
        <v>0</v>
      </c>
      <c r="M194" s="222"/>
      <c r="N194" s="141">
        <f t="shared" si="16"/>
        <v>0</v>
      </c>
      <c r="O194" s="141">
        <f t="shared" si="17"/>
        <v>0</v>
      </c>
      <c r="P194" s="78"/>
      <c r="Q194" s="56"/>
      <c r="R194" s="56"/>
      <c r="S194" s="56"/>
      <c r="Z194" s="82"/>
      <c r="AA194" s="82"/>
      <c r="AC194" s="230"/>
      <c r="AE194" s="230"/>
    </row>
    <row r="195" customHeight="1" spans="1:31">
      <c r="A195" s="28"/>
      <c r="B195" s="29"/>
      <c r="C195" s="47"/>
      <c r="D195" s="28"/>
      <c r="E195" s="29"/>
      <c r="F195" s="28"/>
      <c r="G195" s="28"/>
      <c r="H195" s="30"/>
      <c r="I195" s="30"/>
      <c r="J195" s="49"/>
      <c r="K195" s="157"/>
      <c r="L195" s="140">
        <f t="shared" si="15"/>
        <v>0</v>
      </c>
      <c r="M195" s="222"/>
      <c r="N195" s="141">
        <f t="shared" si="16"/>
        <v>0</v>
      </c>
      <c r="O195" s="141">
        <f t="shared" si="17"/>
        <v>0</v>
      </c>
      <c r="P195" s="78"/>
      <c r="Q195" s="56"/>
      <c r="R195" s="56"/>
      <c r="S195" s="56"/>
      <c r="Z195" s="82"/>
      <c r="AA195" s="82"/>
      <c r="AC195" s="230"/>
      <c r="AE195" s="230"/>
    </row>
    <row r="196" customHeight="1" spans="1:31">
      <c r="A196" s="28"/>
      <c r="B196" s="29"/>
      <c r="C196" s="47"/>
      <c r="D196" s="28"/>
      <c r="E196" s="29"/>
      <c r="F196" s="28"/>
      <c r="G196" s="28"/>
      <c r="H196" s="30"/>
      <c r="I196" s="30"/>
      <c r="J196" s="49"/>
      <c r="K196" s="157"/>
      <c r="L196" s="140">
        <f t="shared" si="15"/>
        <v>0</v>
      </c>
      <c r="M196" s="222"/>
      <c r="N196" s="141">
        <f t="shared" si="16"/>
        <v>0</v>
      </c>
      <c r="O196" s="141">
        <f t="shared" si="17"/>
        <v>0</v>
      </c>
      <c r="P196" s="78"/>
      <c r="Q196" s="56"/>
      <c r="R196" s="56"/>
      <c r="S196" s="56"/>
      <c r="Z196" s="82"/>
      <c r="AA196" s="82"/>
      <c r="AC196" s="230"/>
      <c r="AE196" s="230"/>
    </row>
    <row r="197" customHeight="1" spans="1:31">
      <c r="A197" s="28"/>
      <c r="B197" s="29"/>
      <c r="C197" s="47"/>
      <c r="D197" s="28"/>
      <c r="E197" s="29"/>
      <c r="F197" s="28"/>
      <c r="G197" s="28"/>
      <c r="H197" s="30"/>
      <c r="I197" s="30"/>
      <c r="J197" s="49"/>
      <c r="K197" s="157"/>
      <c r="L197" s="140">
        <f t="shared" si="15"/>
        <v>0</v>
      </c>
      <c r="M197" s="222"/>
      <c r="N197" s="141">
        <f t="shared" si="16"/>
        <v>0</v>
      </c>
      <c r="O197" s="141">
        <f t="shared" si="17"/>
        <v>0</v>
      </c>
      <c r="P197" s="78"/>
      <c r="Q197" s="56"/>
      <c r="R197" s="56"/>
      <c r="S197" s="56"/>
      <c r="Z197" s="82"/>
      <c r="AA197" s="82"/>
      <c r="AC197" s="230"/>
      <c r="AE197" s="230"/>
    </row>
    <row r="198" customHeight="1" spans="1:31">
      <c r="A198" s="28"/>
      <c r="B198" s="29"/>
      <c r="C198" s="47"/>
      <c r="D198" s="28"/>
      <c r="E198" s="29"/>
      <c r="F198" s="28"/>
      <c r="G198" s="28"/>
      <c r="H198" s="30"/>
      <c r="I198" s="30"/>
      <c r="J198" s="49"/>
      <c r="K198" s="157"/>
      <c r="L198" s="140">
        <f t="shared" si="15"/>
        <v>0</v>
      </c>
      <c r="M198" s="222"/>
      <c r="N198" s="141">
        <f t="shared" si="16"/>
        <v>0</v>
      </c>
      <c r="O198" s="141">
        <f t="shared" si="17"/>
        <v>0</v>
      </c>
      <c r="P198" s="78"/>
      <c r="Q198" s="56"/>
      <c r="R198" s="56"/>
      <c r="S198" s="56"/>
      <c r="Z198" s="82"/>
      <c r="AA198" s="82"/>
      <c r="AC198" s="230"/>
      <c r="AE198" s="230"/>
    </row>
    <row r="199" customHeight="1" spans="1:31">
      <c r="A199" s="28"/>
      <c r="B199" s="29"/>
      <c r="C199" s="47"/>
      <c r="D199" s="28"/>
      <c r="E199" s="29"/>
      <c r="F199" s="28"/>
      <c r="G199" s="28"/>
      <c r="H199" s="30"/>
      <c r="I199" s="30"/>
      <c r="J199" s="49"/>
      <c r="K199" s="157"/>
      <c r="L199" s="140">
        <f t="shared" si="15"/>
        <v>0</v>
      </c>
      <c r="M199" s="222"/>
      <c r="N199" s="141">
        <f t="shared" si="16"/>
        <v>0</v>
      </c>
      <c r="O199" s="141">
        <f t="shared" si="17"/>
        <v>0</v>
      </c>
      <c r="P199" s="78"/>
      <c r="Q199" s="56"/>
      <c r="R199" s="56"/>
      <c r="S199" s="56"/>
      <c r="Z199" s="82"/>
      <c r="AA199" s="82"/>
      <c r="AC199" s="230"/>
      <c r="AE199" s="230"/>
    </row>
    <row r="200" customHeight="1" spans="1:31">
      <c r="A200" s="28"/>
      <c r="B200" s="29"/>
      <c r="C200" s="47"/>
      <c r="D200" s="28"/>
      <c r="E200" s="29"/>
      <c r="F200" s="28"/>
      <c r="G200" s="28"/>
      <c r="H200" s="30"/>
      <c r="I200" s="30"/>
      <c r="J200" s="49"/>
      <c r="K200" s="157"/>
      <c r="L200" s="140">
        <f t="shared" si="15"/>
        <v>0</v>
      </c>
      <c r="M200" s="222"/>
      <c r="N200" s="141">
        <f t="shared" si="16"/>
        <v>0</v>
      </c>
      <c r="O200" s="141">
        <f t="shared" si="17"/>
        <v>0</v>
      </c>
      <c r="P200" s="78"/>
      <c r="Q200" s="56"/>
      <c r="R200" s="56"/>
      <c r="S200" s="56"/>
      <c r="Z200" s="82"/>
      <c r="AA200" s="82"/>
      <c r="AC200" s="230"/>
      <c r="AE200" s="230"/>
    </row>
    <row r="201" customHeight="1" spans="1:31">
      <c r="A201" s="28"/>
      <c r="B201" s="29"/>
      <c r="C201" s="47"/>
      <c r="D201" s="28"/>
      <c r="E201" s="29"/>
      <c r="F201" s="28"/>
      <c r="G201" s="28"/>
      <c r="H201" s="30"/>
      <c r="I201" s="30"/>
      <c r="J201" s="49"/>
      <c r="K201" s="157"/>
      <c r="L201" s="140">
        <f t="shared" si="15"/>
        <v>0</v>
      </c>
      <c r="M201" s="222"/>
      <c r="N201" s="141">
        <f t="shared" si="16"/>
        <v>0</v>
      </c>
      <c r="O201" s="141">
        <f t="shared" si="17"/>
        <v>0</v>
      </c>
      <c r="P201" s="78"/>
      <c r="Q201" s="56"/>
      <c r="R201" s="56"/>
      <c r="S201" s="56"/>
      <c r="Z201" s="82"/>
      <c r="AA201" s="82"/>
      <c r="AC201" s="230"/>
      <c r="AE201" s="230"/>
    </row>
    <row r="202" customHeight="1" spans="1:31">
      <c r="A202" s="28"/>
      <c r="B202" s="29"/>
      <c r="C202" s="47"/>
      <c r="D202" s="28"/>
      <c r="E202" s="29"/>
      <c r="F202" s="28"/>
      <c r="G202" s="28"/>
      <c r="H202" s="30"/>
      <c r="I202" s="30"/>
      <c r="J202" s="49"/>
      <c r="K202" s="157"/>
      <c r="L202" s="140">
        <f t="shared" si="15"/>
        <v>0</v>
      </c>
      <c r="M202" s="222"/>
      <c r="N202" s="141">
        <f t="shared" si="16"/>
        <v>0</v>
      </c>
      <c r="O202" s="141">
        <f t="shared" si="17"/>
        <v>0</v>
      </c>
      <c r="P202" s="78"/>
      <c r="Q202" s="56"/>
      <c r="R202" s="56"/>
      <c r="S202" s="56"/>
      <c r="Z202" s="82"/>
      <c r="AA202" s="82"/>
      <c r="AC202" s="230"/>
      <c r="AE202" s="230"/>
    </row>
    <row r="203" customHeight="1" spans="1:31">
      <c r="A203" s="28"/>
      <c r="B203" s="29"/>
      <c r="C203" s="47"/>
      <c r="D203" s="28"/>
      <c r="E203" s="29"/>
      <c r="F203" s="28"/>
      <c r="G203" s="28"/>
      <c r="H203" s="30"/>
      <c r="I203" s="30"/>
      <c r="J203" s="49"/>
      <c r="K203" s="157"/>
      <c r="L203" s="140">
        <f t="shared" si="15"/>
        <v>0</v>
      </c>
      <c r="M203" s="222"/>
      <c r="N203" s="141">
        <f t="shared" si="16"/>
        <v>0</v>
      </c>
      <c r="O203" s="141">
        <f t="shared" si="17"/>
        <v>0</v>
      </c>
      <c r="P203" s="78"/>
      <c r="Q203" s="56"/>
      <c r="R203" s="56"/>
      <c r="S203" s="56"/>
      <c r="Z203" s="82"/>
      <c r="AA203" s="82"/>
      <c r="AC203" s="230"/>
      <c r="AE203" s="230"/>
    </row>
    <row r="204" customHeight="1" spans="1:31">
      <c r="A204" s="28"/>
      <c r="B204" s="29"/>
      <c r="C204" s="47"/>
      <c r="D204" s="28"/>
      <c r="E204" s="29"/>
      <c r="F204" s="28"/>
      <c r="G204" s="28"/>
      <c r="H204" s="30"/>
      <c r="I204" s="30"/>
      <c r="J204" s="49"/>
      <c r="K204" s="157"/>
      <c r="L204" s="140">
        <f t="shared" si="15"/>
        <v>0</v>
      </c>
      <c r="M204" s="222"/>
      <c r="N204" s="141">
        <f t="shared" si="16"/>
        <v>0</v>
      </c>
      <c r="O204" s="141">
        <f t="shared" si="17"/>
        <v>0</v>
      </c>
      <c r="P204" s="78"/>
      <c r="Q204" s="56"/>
      <c r="R204" s="56"/>
      <c r="S204" s="56"/>
      <c r="Z204" s="82"/>
      <c r="AA204" s="82"/>
      <c r="AC204" s="230"/>
      <c r="AE204" s="230"/>
    </row>
    <row r="205" customHeight="1" spans="1:31">
      <c r="A205" s="28"/>
      <c r="B205" s="29"/>
      <c r="C205" s="47"/>
      <c r="D205" s="28"/>
      <c r="E205" s="29"/>
      <c r="F205" s="28"/>
      <c r="G205" s="28"/>
      <c r="H205" s="30"/>
      <c r="I205" s="30"/>
      <c r="J205" s="49"/>
      <c r="K205" s="157"/>
      <c r="L205" s="140">
        <f t="shared" si="15"/>
        <v>0</v>
      </c>
      <c r="M205" s="222"/>
      <c r="N205" s="141">
        <f t="shared" si="16"/>
        <v>0</v>
      </c>
      <c r="O205" s="141">
        <f t="shared" si="17"/>
        <v>0</v>
      </c>
      <c r="P205" s="78"/>
      <c r="Q205" s="56"/>
      <c r="R205" s="56"/>
      <c r="S205" s="56"/>
      <c r="Z205" s="82"/>
      <c r="AA205" s="82"/>
      <c r="AC205" s="230"/>
      <c r="AE205" s="230"/>
    </row>
    <row r="206" customHeight="1" spans="1:31">
      <c r="A206" s="28"/>
      <c r="B206" s="29"/>
      <c r="C206" s="47"/>
      <c r="D206" s="28"/>
      <c r="E206" s="29"/>
      <c r="F206" s="28"/>
      <c r="G206" s="28"/>
      <c r="H206" s="30"/>
      <c r="I206" s="30"/>
      <c r="J206" s="49"/>
      <c r="K206" s="157"/>
      <c r="L206" s="140">
        <f t="shared" si="15"/>
        <v>0</v>
      </c>
      <c r="M206" s="222"/>
      <c r="N206" s="141">
        <f t="shared" si="16"/>
        <v>0</v>
      </c>
      <c r="O206" s="141">
        <f t="shared" si="17"/>
        <v>0</v>
      </c>
      <c r="P206" s="78"/>
      <c r="Q206" s="56"/>
      <c r="R206" s="56"/>
      <c r="S206" s="56"/>
      <c r="Z206" s="82"/>
      <c r="AA206" s="82"/>
      <c r="AC206" s="230"/>
      <c r="AE206" s="230"/>
    </row>
    <row r="207" customHeight="1" spans="1:31">
      <c r="A207" s="28"/>
      <c r="B207" s="29"/>
      <c r="C207" s="47"/>
      <c r="D207" s="28"/>
      <c r="E207" s="29"/>
      <c r="F207" s="28"/>
      <c r="G207" s="28"/>
      <c r="H207" s="30"/>
      <c r="I207" s="30"/>
      <c r="J207" s="49"/>
      <c r="K207" s="157"/>
      <c r="L207" s="140">
        <f t="shared" si="15"/>
        <v>0</v>
      </c>
      <c r="M207" s="222"/>
      <c r="N207" s="141">
        <f t="shared" si="16"/>
        <v>0</v>
      </c>
      <c r="O207" s="141">
        <f t="shared" si="17"/>
        <v>0</v>
      </c>
      <c r="P207" s="78"/>
      <c r="Q207" s="56"/>
      <c r="R207" s="56"/>
      <c r="S207" s="56"/>
      <c r="Z207" s="82"/>
      <c r="AA207" s="82"/>
      <c r="AC207" s="230"/>
      <c r="AE207" s="230"/>
    </row>
    <row r="208" customHeight="1" spans="1:31">
      <c r="A208" s="28"/>
      <c r="B208" s="29"/>
      <c r="C208" s="47"/>
      <c r="D208" s="28"/>
      <c r="E208" s="29"/>
      <c r="F208" s="28"/>
      <c r="G208" s="28"/>
      <c r="H208" s="30"/>
      <c r="I208" s="30"/>
      <c r="J208" s="49"/>
      <c r="K208" s="157"/>
      <c r="L208" s="140">
        <f t="shared" si="15"/>
        <v>0</v>
      </c>
      <c r="M208" s="222"/>
      <c r="N208" s="141">
        <f t="shared" si="16"/>
        <v>0</v>
      </c>
      <c r="O208" s="141">
        <f t="shared" si="17"/>
        <v>0</v>
      </c>
      <c r="P208" s="78"/>
      <c r="Q208" s="56"/>
      <c r="R208" s="56"/>
      <c r="S208" s="56"/>
      <c r="Z208" s="82"/>
      <c r="AA208" s="82"/>
      <c r="AC208" s="230"/>
      <c r="AE208" s="230"/>
    </row>
    <row r="209" customHeight="1" spans="1:31">
      <c r="A209" s="28"/>
      <c r="B209" s="29"/>
      <c r="C209" s="47"/>
      <c r="D209" s="28"/>
      <c r="E209" s="29"/>
      <c r="F209" s="28"/>
      <c r="G209" s="28"/>
      <c r="H209" s="30"/>
      <c r="I209" s="30"/>
      <c r="J209" s="49"/>
      <c r="K209" s="157"/>
      <c r="L209" s="140">
        <f t="shared" si="15"/>
        <v>0</v>
      </c>
      <c r="M209" s="222"/>
      <c r="N209" s="141">
        <f t="shared" si="16"/>
        <v>0</v>
      </c>
      <c r="O209" s="141">
        <f t="shared" si="17"/>
        <v>0</v>
      </c>
      <c r="P209" s="78"/>
      <c r="Q209" s="56"/>
      <c r="R209" s="56"/>
      <c r="S209" s="56"/>
      <c r="Z209" s="82"/>
      <c r="AA209" s="82"/>
      <c r="AC209" s="230"/>
      <c r="AE209" s="230"/>
    </row>
    <row r="210" customHeight="1" spans="1:31">
      <c r="A210" s="28"/>
      <c r="B210" s="29"/>
      <c r="C210" s="47"/>
      <c r="D210" s="28"/>
      <c r="E210" s="29"/>
      <c r="F210" s="28"/>
      <c r="G210" s="28"/>
      <c r="H210" s="30"/>
      <c r="I210" s="30"/>
      <c r="J210" s="49"/>
      <c r="K210" s="157"/>
      <c r="L210" s="140">
        <f t="shared" si="15"/>
        <v>0</v>
      </c>
      <c r="M210" s="222"/>
      <c r="N210" s="141">
        <f t="shared" si="16"/>
        <v>0</v>
      </c>
      <c r="O210" s="141">
        <f t="shared" si="17"/>
        <v>0</v>
      </c>
      <c r="P210" s="78"/>
      <c r="Q210" s="56"/>
      <c r="R210" s="56"/>
      <c r="S210" s="56"/>
      <c r="Z210" s="82"/>
      <c r="AA210" s="82"/>
      <c r="AC210" s="230"/>
      <c r="AE210" s="230"/>
    </row>
    <row r="211" customHeight="1" spans="1:31">
      <c r="A211" s="28"/>
      <c r="B211" s="29"/>
      <c r="C211" s="47"/>
      <c r="D211" s="28"/>
      <c r="E211" s="29"/>
      <c r="F211" s="28"/>
      <c r="G211" s="28"/>
      <c r="H211" s="30"/>
      <c r="I211" s="30"/>
      <c r="J211" s="49"/>
      <c r="K211" s="157"/>
      <c r="L211" s="140">
        <f t="shared" si="15"/>
        <v>0</v>
      </c>
      <c r="M211" s="222"/>
      <c r="N211" s="141">
        <f t="shared" si="16"/>
        <v>0</v>
      </c>
      <c r="O211" s="141">
        <f t="shared" si="17"/>
        <v>0</v>
      </c>
      <c r="P211" s="78"/>
      <c r="Q211" s="56"/>
      <c r="R211" s="56"/>
      <c r="S211" s="56"/>
      <c r="Z211" s="82"/>
      <c r="AA211" s="82"/>
      <c r="AC211" s="230"/>
      <c r="AE211" s="230"/>
    </row>
    <row r="212" customHeight="1" spans="1:31">
      <c r="A212" s="28"/>
      <c r="B212" s="29"/>
      <c r="C212" s="47"/>
      <c r="D212" s="28"/>
      <c r="E212" s="29"/>
      <c r="F212" s="28"/>
      <c r="G212" s="28"/>
      <c r="H212" s="30"/>
      <c r="I212" s="30"/>
      <c r="J212" s="49"/>
      <c r="K212" s="157"/>
      <c r="L212" s="140">
        <f t="shared" si="15"/>
        <v>0</v>
      </c>
      <c r="M212" s="222"/>
      <c r="N212" s="141">
        <f t="shared" si="16"/>
        <v>0</v>
      </c>
      <c r="O212" s="141">
        <f t="shared" si="17"/>
        <v>0</v>
      </c>
      <c r="P212" s="78"/>
      <c r="Q212" s="56"/>
      <c r="R212" s="56"/>
      <c r="S212" s="56"/>
      <c r="Z212" s="82"/>
      <c r="AA212" s="82"/>
      <c r="AC212" s="230"/>
      <c r="AE212" s="230"/>
    </row>
    <row r="213" customHeight="1" spans="1:31">
      <c r="A213" s="28"/>
      <c r="B213" s="29"/>
      <c r="C213" s="47"/>
      <c r="D213" s="28"/>
      <c r="E213" s="29"/>
      <c r="F213" s="28"/>
      <c r="G213" s="28"/>
      <c r="H213" s="30"/>
      <c r="I213" s="30"/>
      <c r="J213" s="49"/>
      <c r="K213" s="157"/>
      <c r="L213" s="140">
        <f t="shared" si="15"/>
        <v>0</v>
      </c>
      <c r="M213" s="222"/>
      <c r="N213" s="141">
        <f t="shared" si="16"/>
        <v>0</v>
      </c>
      <c r="O213" s="141">
        <f t="shared" si="17"/>
        <v>0</v>
      </c>
      <c r="P213" s="78"/>
      <c r="Q213" s="56"/>
      <c r="R213" s="56"/>
      <c r="S213" s="56"/>
      <c r="Z213" s="82"/>
      <c r="AA213" s="82"/>
      <c r="AC213" s="230"/>
      <c r="AE213" s="230"/>
    </row>
    <row r="214" customHeight="1" spans="1:31">
      <c r="A214" s="28"/>
      <c r="B214" s="29"/>
      <c r="C214" s="47"/>
      <c r="D214" s="28"/>
      <c r="E214" s="29"/>
      <c r="F214" s="28"/>
      <c r="G214" s="28"/>
      <c r="H214" s="30"/>
      <c r="I214" s="30"/>
      <c r="J214" s="49"/>
      <c r="K214" s="157"/>
      <c r="L214" s="140">
        <f t="shared" si="15"/>
        <v>0</v>
      </c>
      <c r="M214" s="222"/>
      <c r="N214" s="141">
        <f t="shared" si="16"/>
        <v>0</v>
      </c>
      <c r="O214" s="141">
        <f t="shared" si="17"/>
        <v>0</v>
      </c>
      <c r="P214" s="78"/>
      <c r="Q214" s="56"/>
      <c r="R214" s="56"/>
      <c r="S214" s="56"/>
      <c r="Z214" s="82"/>
      <c r="AA214" s="82"/>
      <c r="AC214" s="230"/>
      <c r="AE214" s="230"/>
    </row>
    <row r="215" customHeight="1" spans="1:31">
      <c r="A215" s="28"/>
      <c r="B215" s="29"/>
      <c r="C215" s="47"/>
      <c r="D215" s="28"/>
      <c r="E215" s="29"/>
      <c r="F215" s="28"/>
      <c r="G215" s="28"/>
      <c r="H215" s="30"/>
      <c r="I215" s="30"/>
      <c r="J215" s="49"/>
      <c r="K215" s="157"/>
      <c r="L215" s="140">
        <f t="shared" si="15"/>
        <v>0</v>
      </c>
      <c r="M215" s="222"/>
      <c r="N215" s="141">
        <f t="shared" si="16"/>
        <v>0</v>
      </c>
      <c r="O215" s="141">
        <f t="shared" si="17"/>
        <v>0</v>
      </c>
      <c r="P215" s="78"/>
      <c r="Q215" s="56"/>
      <c r="R215" s="56"/>
      <c r="S215" s="56"/>
      <c r="Z215" s="82"/>
      <c r="AA215" s="82"/>
      <c r="AC215" s="230"/>
      <c r="AE215" s="230"/>
    </row>
    <row r="216" customHeight="1" spans="1:31">
      <c r="A216" s="28"/>
      <c r="B216" s="29"/>
      <c r="C216" s="47"/>
      <c r="D216" s="28"/>
      <c r="E216" s="29"/>
      <c r="F216" s="28"/>
      <c r="G216" s="28"/>
      <c r="H216" s="30"/>
      <c r="I216" s="30"/>
      <c r="J216" s="49"/>
      <c r="K216" s="157"/>
      <c r="L216" s="140">
        <f t="shared" si="15"/>
        <v>0</v>
      </c>
      <c r="M216" s="222"/>
      <c r="N216" s="141">
        <f t="shared" si="16"/>
        <v>0</v>
      </c>
      <c r="O216" s="141">
        <f t="shared" si="17"/>
        <v>0</v>
      </c>
      <c r="P216" s="78"/>
      <c r="Q216" s="56"/>
      <c r="R216" s="56"/>
      <c r="S216" s="56"/>
      <c r="Z216" s="82"/>
      <c r="AA216" s="82"/>
      <c r="AC216" s="230"/>
      <c r="AE216" s="230"/>
    </row>
    <row r="217" customHeight="1" spans="1:31">
      <c r="A217" s="28"/>
      <c r="B217" s="29"/>
      <c r="C217" s="47"/>
      <c r="D217" s="28"/>
      <c r="E217" s="29"/>
      <c r="F217" s="28"/>
      <c r="G217" s="28"/>
      <c r="H217" s="30"/>
      <c r="I217" s="30"/>
      <c r="J217" s="49"/>
      <c r="K217" s="157"/>
      <c r="L217" s="140">
        <f t="shared" si="15"/>
        <v>0</v>
      </c>
      <c r="M217" s="222"/>
      <c r="N217" s="141">
        <f t="shared" si="16"/>
        <v>0</v>
      </c>
      <c r="O217" s="141">
        <f t="shared" si="17"/>
        <v>0</v>
      </c>
      <c r="P217" s="78"/>
      <c r="Q217" s="56"/>
      <c r="R217" s="56"/>
      <c r="S217" s="56"/>
      <c r="Z217" s="82"/>
      <c r="AA217" s="82"/>
      <c r="AC217" s="230"/>
      <c r="AE217" s="230"/>
    </row>
    <row r="218" customHeight="1" spans="1:31">
      <c r="A218" s="28"/>
      <c r="B218" s="29"/>
      <c r="C218" s="47"/>
      <c r="D218" s="28"/>
      <c r="E218" s="29"/>
      <c r="F218" s="28"/>
      <c r="G218" s="28"/>
      <c r="H218" s="30"/>
      <c r="I218" s="30"/>
      <c r="J218" s="49"/>
      <c r="K218" s="157"/>
      <c r="L218" s="140">
        <f t="shared" si="15"/>
        <v>0</v>
      </c>
      <c r="M218" s="222"/>
      <c r="N218" s="141">
        <f t="shared" si="16"/>
        <v>0</v>
      </c>
      <c r="O218" s="141">
        <f t="shared" si="17"/>
        <v>0</v>
      </c>
      <c r="P218" s="78"/>
      <c r="Q218" s="56"/>
      <c r="R218" s="56"/>
      <c r="S218" s="56"/>
      <c r="Z218" s="82"/>
      <c r="AA218" s="82"/>
      <c r="AC218" s="230"/>
      <c r="AE218" s="230"/>
    </row>
    <row r="219" customHeight="1" spans="1:31">
      <c r="A219" s="28"/>
      <c r="B219" s="29"/>
      <c r="C219" s="47"/>
      <c r="D219" s="28"/>
      <c r="E219" s="29"/>
      <c r="F219" s="28"/>
      <c r="G219" s="28"/>
      <c r="H219" s="30"/>
      <c r="I219" s="30"/>
      <c r="J219" s="49"/>
      <c r="K219" s="157"/>
      <c r="L219" s="140">
        <f t="shared" si="15"/>
        <v>0</v>
      </c>
      <c r="M219" s="222"/>
      <c r="N219" s="141">
        <f t="shared" si="16"/>
        <v>0</v>
      </c>
      <c r="O219" s="141">
        <f t="shared" si="17"/>
        <v>0</v>
      </c>
      <c r="P219" s="78"/>
      <c r="Q219" s="56"/>
      <c r="R219" s="56"/>
      <c r="S219" s="56"/>
      <c r="Z219" s="82"/>
      <c r="AA219" s="82"/>
      <c r="AC219" s="230"/>
      <c r="AE219" s="230"/>
    </row>
    <row r="220" customHeight="1" spans="1:31">
      <c r="A220" s="28"/>
      <c r="B220" s="29"/>
      <c r="C220" s="47"/>
      <c r="D220" s="28"/>
      <c r="E220" s="29"/>
      <c r="F220" s="28"/>
      <c r="G220" s="28"/>
      <c r="H220" s="30"/>
      <c r="I220" s="30"/>
      <c r="J220" s="49"/>
      <c r="K220" s="157"/>
      <c r="L220" s="140">
        <f t="shared" si="15"/>
        <v>0</v>
      </c>
      <c r="M220" s="222"/>
      <c r="N220" s="141">
        <f t="shared" si="16"/>
        <v>0</v>
      </c>
      <c r="O220" s="141"/>
      <c r="P220" s="78"/>
      <c r="Q220" s="56"/>
      <c r="R220" s="56"/>
      <c r="S220" s="56"/>
      <c r="Z220" s="82"/>
      <c r="AA220" s="82"/>
      <c r="AC220" s="230"/>
      <c r="AE220" s="230"/>
    </row>
    <row r="221" customHeight="1" spans="1:31">
      <c r="A221" s="28"/>
      <c r="B221" s="29"/>
      <c r="C221" s="33" t="s">
        <v>475</v>
      </c>
      <c r="D221" s="28"/>
      <c r="E221" s="29"/>
      <c r="F221" s="28"/>
      <c r="G221" s="28"/>
      <c r="H221" s="30"/>
      <c r="I221" s="30"/>
      <c r="J221" s="49"/>
      <c r="K221" s="157"/>
      <c r="L221" s="140">
        <f t="shared" si="0"/>
        <v>0</v>
      </c>
      <c r="M221" s="222"/>
      <c r="N221" s="141">
        <f t="shared" si="2"/>
        <v>0</v>
      </c>
      <c r="O221" s="141">
        <f t="shared" si="1"/>
        <v>0</v>
      </c>
      <c r="P221" s="78"/>
      <c r="Q221" s="56"/>
      <c r="R221" s="56"/>
      <c r="S221" s="56"/>
      <c r="Z221" s="82">
        <f>ROUND(U221*(1+V221+W221)*X221*Y221,2)</f>
        <v>0</v>
      </c>
      <c r="AA221" s="82">
        <f t="shared" si="4"/>
        <v>0</v>
      </c>
      <c r="AC221" s="230" t="e">
        <f>ROUND((AB221-DAYS360(I221,索引!$B$3,0)/360)/AB221*100,0)</f>
        <v>#DIV/0!</v>
      </c>
      <c r="AE221" s="230" t="e">
        <f t="shared" si="5"/>
        <v>#DIV/0!</v>
      </c>
    </row>
    <row r="222" customHeight="1" spans="1:31">
      <c r="A222" s="24" t="s">
        <v>468</v>
      </c>
      <c r="B222" s="24"/>
      <c r="C222" s="24"/>
      <c r="D222" s="24"/>
      <c r="E222" s="35"/>
      <c r="F222" s="35"/>
      <c r="G222" s="203"/>
      <c r="H222" s="44"/>
      <c r="I222" s="44"/>
      <c r="J222" s="44">
        <f>SUM(J7:J221)</f>
        <v>0</v>
      </c>
      <c r="K222" s="141">
        <f>SUM(K7:K221)</f>
        <v>0</v>
      </c>
      <c r="L222" s="142">
        <f>SUM(L7:L221)</f>
        <v>0</v>
      </c>
      <c r="M222" s="141"/>
      <c r="N222" s="141">
        <f>SUM(N7:N221)</f>
        <v>0</v>
      </c>
      <c r="O222" s="141">
        <f t="shared" si="1"/>
        <v>0</v>
      </c>
      <c r="P222" s="207"/>
      <c r="Q222" s="217"/>
      <c r="R222" s="217"/>
      <c r="S222" s="217"/>
      <c r="Z222" s="82"/>
      <c r="AA222" s="82"/>
      <c r="AC222" s="82"/>
      <c r="AE222" s="82"/>
    </row>
    <row r="223" customHeight="1" spans="1:31">
      <c r="A223" s="85" t="s">
        <v>924</v>
      </c>
      <c r="B223" s="85"/>
      <c r="C223" s="85"/>
      <c r="D223" s="49"/>
      <c r="E223" s="49"/>
      <c r="F223" s="49"/>
      <c r="G223" s="49"/>
      <c r="H223" s="49"/>
      <c r="I223" s="49"/>
      <c r="J223" s="49"/>
      <c r="K223" s="78"/>
      <c r="L223" s="187"/>
      <c r="M223" s="78"/>
      <c r="N223" s="78"/>
      <c r="O223" s="141">
        <f t="shared" si="1"/>
        <v>0</v>
      </c>
      <c r="P223" s="78"/>
      <c r="Q223" s="56"/>
      <c r="R223" s="56"/>
      <c r="S223" s="56"/>
      <c r="Z223" s="82"/>
      <c r="AA223" s="82"/>
      <c r="AC223" s="82"/>
      <c r="AE223" s="82"/>
    </row>
    <row r="224" customHeight="1" spans="1:31">
      <c r="A224" s="24" t="s">
        <v>539</v>
      </c>
      <c r="B224" s="24"/>
      <c r="C224" s="24"/>
      <c r="D224" s="24"/>
      <c r="E224" s="35"/>
      <c r="F224" s="35"/>
      <c r="G224" s="37"/>
      <c r="H224" s="44"/>
      <c r="I224" s="44"/>
      <c r="J224" s="44">
        <f>J222-J223</f>
        <v>0</v>
      </c>
      <c r="K224" s="141">
        <f>K222-K223</f>
        <v>0</v>
      </c>
      <c r="L224" s="142">
        <f>L222-L223</f>
        <v>0</v>
      </c>
      <c r="M224" s="141"/>
      <c r="N224" s="141">
        <f>N222-N223</f>
        <v>0</v>
      </c>
      <c r="O224" s="141">
        <f t="shared" si="1"/>
        <v>0</v>
      </c>
      <c r="P224" s="207"/>
      <c r="Q224" s="217"/>
      <c r="R224" s="217"/>
      <c r="S224" s="217"/>
      <c r="Z224" s="82"/>
      <c r="AA224" s="82"/>
      <c r="AC224" s="82"/>
      <c r="AE224" s="82"/>
    </row>
    <row r="225" customHeight="1" spans="1:31">
      <c r="A225" s="38" t="str">
        <f>申报表封面!C18</f>
        <v>被评估单位填表人：</v>
      </c>
      <c r="B225" s="38"/>
      <c r="C225" s="38"/>
      <c r="D225" s="38"/>
      <c r="E225" s="87"/>
      <c r="F225" s="87"/>
      <c r="G225" s="87"/>
      <c r="H225" s="87"/>
      <c r="I225" s="87"/>
      <c r="J225" s="39" t="str">
        <f>CONCATENATE(索引!$D$6,"：",索引!$D51,"    ",索引!$E51)</f>
        <v>评估人员：    </v>
      </c>
      <c r="K225" s="80"/>
      <c r="L225" s="80"/>
      <c r="M225" s="80"/>
      <c r="N225" s="80"/>
      <c r="O225" s="80"/>
      <c r="P225" s="80"/>
      <c r="Q225" s="218"/>
      <c r="R225" s="218"/>
      <c r="S225" s="218"/>
      <c r="Z225" s="82"/>
      <c r="AA225" s="82"/>
      <c r="AC225" s="82"/>
      <c r="AE225" s="82"/>
    </row>
    <row r="226" customHeight="1" spans="1:31">
      <c r="A226" s="87" t="str">
        <f>申报表封面!C20</f>
        <v>填表日期：</v>
      </c>
      <c r="B226" s="87"/>
      <c r="C226" s="87"/>
      <c r="D226" s="87"/>
      <c r="E226" s="87"/>
      <c r="F226" s="87"/>
      <c r="G226" s="87"/>
      <c r="H226" s="87"/>
      <c r="I226" s="87"/>
      <c r="J226" s="87"/>
      <c r="K226" s="135"/>
      <c r="L226" s="135"/>
      <c r="M226" s="135"/>
      <c r="N226" s="135"/>
      <c r="O226" s="135"/>
      <c r="P226" s="135"/>
      <c r="Q226" s="135"/>
      <c r="R226" s="135"/>
      <c r="S226" s="135"/>
      <c r="Z226" s="82"/>
      <c r="AA226" s="82"/>
      <c r="AC226" s="82"/>
      <c r="AE226" s="82"/>
    </row>
    <row r="227" customHeight="1" spans="1:31">
      <c r="A227" s="71" t="s">
        <v>477</v>
      </c>
      <c r="B227" s="22"/>
      <c r="C227" s="22"/>
      <c r="D227" s="22"/>
      <c r="E227" s="22"/>
      <c r="F227" s="22"/>
      <c r="G227" s="22"/>
      <c r="H227" s="22"/>
      <c r="I227" s="22"/>
      <c r="J227" s="22"/>
      <c r="K227" s="82"/>
      <c r="L227" s="82"/>
      <c r="M227" s="82"/>
      <c r="N227" s="82"/>
      <c r="O227" s="82"/>
      <c r="P227" s="82"/>
      <c r="Q227" s="82"/>
      <c r="R227" s="82"/>
      <c r="S227" s="82"/>
      <c r="Z227" s="82"/>
      <c r="AA227" s="82"/>
      <c r="AC227" s="82"/>
      <c r="AE227" s="82"/>
    </row>
    <row r="228" customHeight="1" spans="1:31">
      <c r="A228" s="22"/>
      <c r="B228" s="72" t="s">
        <v>925</v>
      </c>
      <c r="C228" s="22"/>
      <c r="D228" s="22"/>
      <c r="E228" s="22"/>
      <c r="F228" s="22"/>
      <c r="G228" s="22"/>
      <c r="H228" s="22"/>
      <c r="I228" s="22"/>
      <c r="J228" s="22"/>
      <c r="K228" s="82"/>
      <c r="L228" s="82"/>
      <c r="M228" s="82"/>
      <c r="N228" s="82"/>
      <c r="O228" s="82"/>
      <c r="P228" s="82"/>
      <c r="Q228" s="82"/>
      <c r="R228" s="82"/>
      <c r="S228" s="82"/>
      <c r="Z228" s="82"/>
      <c r="AA228" s="82"/>
      <c r="AC228" s="82"/>
      <c r="AE228" s="82"/>
    </row>
    <row r="229" customHeight="1" spans="1:31">
      <c r="A229" s="22"/>
      <c r="B229" s="72" t="s">
        <v>926</v>
      </c>
      <c r="C229" s="22"/>
      <c r="D229" s="22"/>
      <c r="E229" s="22"/>
      <c r="F229" s="22"/>
      <c r="G229" s="22"/>
      <c r="H229" s="22"/>
      <c r="I229" s="22"/>
      <c r="J229" s="22"/>
      <c r="K229" s="82"/>
      <c r="L229" s="82"/>
      <c r="M229" s="82"/>
      <c r="N229" s="82"/>
      <c r="O229" s="82"/>
      <c r="P229" s="82"/>
      <c r="Q229" s="82"/>
      <c r="R229" s="82"/>
      <c r="S229" s="82"/>
      <c r="Z229" s="82"/>
      <c r="AA229" s="82"/>
      <c r="AC229" s="82"/>
      <c r="AE229" s="82"/>
    </row>
    <row r="230" customHeight="1" spans="1:31">
      <c r="A230" s="22"/>
      <c r="B230" s="72" t="s">
        <v>927</v>
      </c>
      <c r="C230" s="22"/>
      <c r="D230" s="22"/>
      <c r="E230" s="22"/>
      <c r="F230" s="22"/>
      <c r="G230" s="22"/>
      <c r="H230" s="22"/>
      <c r="I230" s="22"/>
      <c r="J230" s="22"/>
      <c r="K230" s="82"/>
      <c r="L230" s="82"/>
      <c r="M230" s="82"/>
      <c r="N230" s="82"/>
      <c r="O230" s="82"/>
      <c r="P230" s="82"/>
      <c r="Q230" s="82"/>
      <c r="R230" s="82"/>
      <c r="S230" s="82"/>
      <c r="Z230" s="82"/>
      <c r="AA230" s="82"/>
      <c r="AC230" s="82"/>
      <c r="AE230" s="82"/>
    </row>
    <row r="231" customHeight="1" spans="1:31">
      <c r="A231" s="22"/>
      <c r="B231" s="72" t="s">
        <v>928</v>
      </c>
      <c r="C231" s="22"/>
      <c r="D231" s="22"/>
      <c r="E231" s="22"/>
      <c r="F231" s="22"/>
      <c r="G231" s="22"/>
      <c r="H231" s="22"/>
      <c r="I231" s="22"/>
      <c r="J231" s="22"/>
      <c r="K231" s="82"/>
      <c r="L231" s="82"/>
      <c r="M231" s="82"/>
      <c r="N231" s="82"/>
      <c r="O231" s="82"/>
      <c r="P231" s="82"/>
      <c r="Q231" s="82"/>
      <c r="R231" s="82"/>
      <c r="S231" s="82"/>
      <c r="Z231" s="82"/>
      <c r="AA231" s="82"/>
      <c r="AC231" s="82"/>
      <c r="AE231" s="82"/>
    </row>
    <row r="232" customHeight="1" spans="1:31">
      <c r="A232" s="22"/>
      <c r="B232" s="72" t="s">
        <v>929</v>
      </c>
      <c r="C232" s="22"/>
      <c r="D232" s="22"/>
      <c r="E232" s="22"/>
      <c r="F232" s="22"/>
      <c r="G232" s="22"/>
      <c r="H232" s="22"/>
      <c r="I232" s="22"/>
      <c r="J232" s="22"/>
      <c r="K232" s="82"/>
      <c r="L232" s="82"/>
      <c r="M232" s="82"/>
      <c r="N232" s="82"/>
      <c r="O232" s="82"/>
      <c r="P232" s="82"/>
      <c r="Q232" s="82"/>
      <c r="R232" s="82"/>
      <c r="S232" s="82"/>
      <c r="Z232" s="82"/>
      <c r="AA232" s="82"/>
      <c r="AC232" s="82"/>
      <c r="AE232" s="82"/>
    </row>
    <row r="233" customHeight="1" spans="1:31">
      <c r="A233" s="22"/>
      <c r="B233" s="72" t="s">
        <v>930</v>
      </c>
      <c r="C233" s="22"/>
      <c r="D233" s="22"/>
      <c r="E233" s="22"/>
      <c r="F233" s="22"/>
      <c r="G233" s="22"/>
      <c r="H233" s="22"/>
      <c r="I233" s="22"/>
      <c r="J233" s="22"/>
      <c r="K233" s="82"/>
      <c r="L233" s="82"/>
      <c r="M233" s="82"/>
      <c r="N233" s="82"/>
      <c r="O233" s="82"/>
      <c r="P233" s="82"/>
      <c r="Q233" s="82"/>
      <c r="R233" s="82"/>
      <c r="S233" s="82"/>
      <c r="Z233" s="82"/>
      <c r="AA233" s="82"/>
      <c r="AC233" s="82"/>
      <c r="AE233" s="82"/>
    </row>
    <row r="234" customHeight="1" spans="1:31">
      <c r="A234" s="22"/>
      <c r="B234" s="72" t="s">
        <v>931</v>
      </c>
      <c r="C234" s="22"/>
      <c r="D234" s="22"/>
      <c r="E234" s="22"/>
      <c r="F234" s="22"/>
      <c r="G234" s="22"/>
      <c r="H234" s="22"/>
      <c r="I234" s="22"/>
      <c r="J234" s="22"/>
      <c r="K234" s="82"/>
      <c r="L234" s="82"/>
      <c r="M234" s="82"/>
      <c r="N234" s="82"/>
      <c r="O234" s="82"/>
      <c r="P234" s="82"/>
      <c r="Q234" s="82"/>
      <c r="R234" s="82"/>
      <c r="S234" s="82"/>
      <c r="Z234" s="82"/>
      <c r="AA234" s="82"/>
      <c r="AC234" s="82"/>
      <c r="AE234" s="82"/>
    </row>
    <row r="235" customHeight="1" spans="1:10">
      <c r="A235" s="18"/>
      <c r="B235" s="18"/>
      <c r="C235" s="18"/>
      <c r="D235" s="18"/>
      <c r="E235" s="18"/>
      <c r="F235" s="18"/>
      <c r="G235" s="18"/>
      <c r="H235" s="18"/>
      <c r="I235" s="18"/>
      <c r="J235" s="18"/>
    </row>
    <row r="236" customHeight="1" spans="1:10">
      <c r="A236" s="18"/>
      <c r="B236" s="18"/>
      <c r="C236" s="18"/>
      <c r="D236" s="18"/>
      <c r="E236" s="18"/>
      <c r="F236" s="18"/>
      <c r="G236" s="18"/>
      <c r="H236" s="18"/>
      <c r="I236" s="18"/>
      <c r="J236" s="18"/>
    </row>
    <row r="237" customHeight="1" spans="1:10">
      <c r="A237" s="18"/>
      <c r="B237" s="18"/>
      <c r="C237" s="18"/>
      <c r="D237" s="18"/>
      <c r="E237" s="18"/>
      <c r="F237" s="18"/>
      <c r="G237" s="18"/>
      <c r="H237" s="18"/>
      <c r="I237" s="18"/>
      <c r="J237" s="18"/>
    </row>
    <row r="238" customHeight="1" spans="1:10">
      <c r="A238" s="18"/>
      <c r="B238" s="18"/>
      <c r="C238" s="18"/>
      <c r="D238" s="18"/>
      <c r="E238" s="18"/>
      <c r="F238" s="18"/>
      <c r="G238" s="18"/>
      <c r="H238" s="18"/>
      <c r="I238" s="18"/>
      <c r="J238" s="18"/>
    </row>
    <row r="239" customHeight="1" spans="1:10">
      <c r="A239" s="18"/>
      <c r="B239" s="18"/>
      <c r="C239" s="18"/>
      <c r="D239" s="18"/>
      <c r="E239" s="18"/>
      <c r="F239" s="18"/>
      <c r="G239" s="18"/>
      <c r="H239" s="18"/>
      <c r="I239" s="18"/>
      <c r="J239" s="18"/>
    </row>
    <row r="240" customHeight="1" spans="1:10">
      <c r="A240" s="18"/>
      <c r="B240" s="18"/>
      <c r="C240" s="18"/>
      <c r="D240" s="18"/>
      <c r="E240" s="18"/>
      <c r="F240" s="18"/>
      <c r="G240" s="18"/>
      <c r="H240" s="18"/>
      <c r="I240" s="18"/>
      <c r="J240" s="18"/>
    </row>
    <row r="241" customHeight="1" spans="1:10">
      <c r="A241" s="18"/>
      <c r="B241" s="18"/>
      <c r="C241" s="18"/>
      <c r="D241" s="18"/>
      <c r="E241" s="18"/>
      <c r="F241" s="18"/>
      <c r="G241" s="18"/>
      <c r="H241" s="18"/>
      <c r="I241" s="18"/>
      <c r="J241" s="18"/>
    </row>
    <row r="242" customHeight="1" spans="1:10">
      <c r="A242" s="18"/>
      <c r="B242" s="18"/>
      <c r="C242" s="18"/>
      <c r="D242" s="18"/>
      <c r="E242" s="18"/>
      <c r="F242" s="18"/>
      <c r="G242" s="18"/>
      <c r="H242" s="18"/>
      <c r="I242" s="18"/>
      <c r="J242" s="18"/>
    </row>
    <row r="243" customHeight="1" spans="1:10">
      <c r="A243" s="18"/>
      <c r="B243" s="18"/>
      <c r="C243" s="18"/>
      <c r="D243" s="18"/>
      <c r="E243" s="18"/>
      <c r="F243" s="18"/>
      <c r="G243" s="18"/>
      <c r="H243" s="18"/>
      <c r="I243" s="18"/>
      <c r="J243" s="18"/>
    </row>
    <row r="244" customHeight="1" spans="1:10">
      <c r="A244" s="18"/>
      <c r="B244" s="18"/>
      <c r="C244" s="18"/>
      <c r="D244" s="18"/>
      <c r="E244" s="18"/>
      <c r="F244" s="18"/>
      <c r="G244" s="18"/>
      <c r="H244" s="18"/>
      <c r="I244" s="18"/>
      <c r="J244" s="18"/>
    </row>
    <row r="245" customHeight="1" spans="1:10">
      <c r="A245" s="18"/>
      <c r="B245" s="18"/>
      <c r="C245" s="18"/>
      <c r="D245" s="18"/>
      <c r="E245" s="18"/>
      <c r="F245" s="18"/>
      <c r="G245" s="18"/>
      <c r="H245" s="18"/>
      <c r="I245" s="18"/>
      <c r="J245" s="18"/>
    </row>
    <row r="246" customHeight="1" spans="1:10">
      <c r="A246" s="18"/>
      <c r="B246" s="18"/>
      <c r="C246" s="18"/>
      <c r="D246" s="18"/>
      <c r="E246" s="18"/>
      <c r="F246" s="18"/>
      <c r="G246" s="18"/>
      <c r="H246" s="18"/>
      <c r="I246" s="18"/>
      <c r="J246" s="18"/>
    </row>
    <row r="247" customHeight="1" spans="1:10">
      <c r="A247" s="18"/>
      <c r="B247" s="18"/>
      <c r="C247" s="18"/>
      <c r="D247" s="18"/>
      <c r="E247" s="18"/>
      <c r="F247" s="18"/>
      <c r="G247" s="18"/>
      <c r="H247" s="18"/>
      <c r="I247" s="18"/>
      <c r="J247" s="18"/>
    </row>
    <row r="248" customHeight="1" spans="1:10">
      <c r="A248" s="18"/>
      <c r="B248" s="18"/>
      <c r="C248" s="18"/>
      <c r="D248" s="18"/>
      <c r="E248" s="18"/>
      <c r="F248" s="18"/>
      <c r="G248" s="18"/>
      <c r="H248" s="18"/>
      <c r="I248" s="18"/>
      <c r="J248" s="18"/>
    </row>
    <row r="249" customHeight="1" spans="1:10">
      <c r="A249" s="18"/>
      <c r="B249" s="18"/>
      <c r="C249" s="18"/>
      <c r="D249" s="18"/>
      <c r="E249" s="18"/>
      <c r="F249" s="18"/>
      <c r="G249" s="18"/>
      <c r="H249" s="18"/>
      <c r="I249" s="18"/>
      <c r="J249" s="18"/>
    </row>
    <row r="250" customHeight="1" spans="1:10">
      <c r="A250" s="18"/>
      <c r="B250" s="18"/>
      <c r="C250" s="18"/>
      <c r="D250" s="18"/>
      <c r="E250" s="18"/>
      <c r="F250" s="18"/>
      <c r="G250" s="18"/>
      <c r="H250" s="18"/>
      <c r="I250" s="18"/>
      <c r="J250" s="18"/>
    </row>
    <row r="251" customHeight="1" spans="1:10">
      <c r="A251" s="18"/>
      <c r="B251" s="18"/>
      <c r="C251" s="18"/>
      <c r="D251" s="18"/>
      <c r="E251" s="18"/>
      <c r="F251" s="18"/>
      <c r="G251" s="18"/>
      <c r="H251" s="18"/>
      <c r="I251" s="18"/>
      <c r="J251" s="18"/>
    </row>
    <row r="252" customHeight="1" spans="1:10">
      <c r="A252" s="18"/>
      <c r="B252" s="18"/>
      <c r="C252" s="18"/>
      <c r="D252" s="18"/>
      <c r="E252" s="18"/>
      <c r="F252" s="18"/>
      <c r="G252" s="18"/>
      <c r="H252" s="18"/>
      <c r="I252" s="18"/>
      <c r="J252" s="18"/>
    </row>
    <row r="253" customHeight="1" spans="1:10">
      <c r="A253" s="18"/>
      <c r="B253" s="18"/>
      <c r="C253" s="18"/>
      <c r="D253" s="18"/>
      <c r="E253" s="18"/>
      <c r="F253" s="18"/>
      <c r="G253" s="18"/>
      <c r="H253" s="18"/>
      <c r="I253" s="18"/>
      <c r="J253" s="18"/>
    </row>
    <row r="254" customHeight="1" spans="1:10">
      <c r="A254" s="18"/>
      <c r="B254" s="18"/>
      <c r="C254" s="18"/>
      <c r="D254" s="18"/>
      <c r="E254" s="18"/>
      <c r="F254" s="18"/>
      <c r="G254" s="18"/>
      <c r="H254" s="18"/>
      <c r="I254" s="18"/>
      <c r="J254" s="18"/>
    </row>
  </sheetData>
  <mergeCells count="30">
    <mergeCell ref="N2:P2"/>
    <mergeCell ref="J5:K5"/>
    <mergeCell ref="L5:N5"/>
    <mergeCell ref="A222:C222"/>
    <mergeCell ref="A223:C223"/>
    <mergeCell ref="A224:C224"/>
    <mergeCell ref="A5:A6"/>
    <mergeCell ref="B5:B6"/>
    <mergeCell ref="C5:C6"/>
    <mergeCell ref="D5:D6"/>
    <mergeCell ref="E5:E6"/>
    <mergeCell ref="F5:F6"/>
    <mergeCell ref="G5:G6"/>
    <mergeCell ref="H5:H6"/>
    <mergeCell ref="I5:I6"/>
    <mergeCell ref="O5:O6"/>
    <mergeCell ref="P5:P6"/>
    <mergeCell ref="S5:S6"/>
    <mergeCell ref="T5:T6"/>
    <mergeCell ref="U5:U6"/>
    <mergeCell ref="V5:V6"/>
    <mergeCell ref="W5:W6"/>
    <mergeCell ref="X5:X6"/>
    <mergeCell ref="Y5:Y6"/>
    <mergeCell ref="Z5:Z6"/>
    <mergeCell ref="AA5:AA6"/>
    <mergeCell ref="AB5:AB6"/>
    <mergeCell ref="AC5:AC6"/>
    <mergeCell ref="AD5:AD6"/>
    <mergeCell ref="AE5:AE6"/>
  </mergeCells>
  <printOptions horizontalCentered="1"/>
  <pageMargins left="0.748031496062992" right="0.748031496062992" top="0.78740157480315" bottom="0.590551181102362" header="1.37795275590551" footer="0.511811023622047"/>
  <pageSetup paperSize="9" fitToHeight="0" orientation="landscape" blackAndWhite="1" useFirstPageNumber="1"/>
  <headerFooter scaleWithDoc="0">
    <oddHeader>&amp;R&amp;"宋体,常规"&amp;10第&amp;"Arial Narrow,常规"&amp;P&amp;"宋体,常规"页，共&amp;"Arial Narrow,常规"&amp;N&amp;"宋体,常规"页</oddHeader>
  </headerFooter>
  <drawing r:id="rId2"/>
  <legacyDrawing r:id="rId3"/>
</worksheet>
</file>

<file path=xl/worksheets/sheet5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indexed="47"/>
  </sheetPr>
  <dimension ref="A1:S82"/>
  <sheetViews>
    <sheetView workbookViewId="0">
      <selection activeCell="B7" sqref="B7:L10"/>
    </sheetView>
  </sheetViews>
  <sheetFormatPr defaultColWidth="9" defaultRowHeight="15.75" customHeight="1"/>
  <cols>
    <col min="1" max="1" width="4.125" style="13" customWidth="1"/>
    <col min="2" max="2" width="16.75" style="13" customWidth="1"/>
    <col min="3" max="3" width="8.5" style="13" customWidth="1"/>
    <col min="4" max="4" width="22.375" style="13" customWidth="1"/>
    <col min="5" max="5" width="10.375" style="13" customWidth="1"/>
    <col min="6" max="7" width="4.375" style="13" customWidth="1"/>
    <col min="8" max="10" width="7.625" style="13" customWidth="1"/>
    <col min="11" max="13" width="10.625" style="13" customWidth="1"/>
    <col min="14" max="14" width="7.625" style="13" customWidth="1"/>
    <col min="15" max="15" width="10.625" style="13" customWidth="1"/>
    <col min="16" max="16" width="7.625" style="13" customWidth="1"/>
    <col min="17" max="17" width="5.375" style="13" customWidth="1"/>
    <col min="18" max="16384" width="9" style="13"/>
  </cols>
  <sheetData>
    <row r="1" s="11" customFormat="1" ht="25.5" customHeight="1" spans="1:17">
      <c r="A1" s="14" t="s">
        <v>932</v>
      </c>
      <c r="B1" s="15"/>
      <c r="C1" s="15"/>
      <c r="D1" s="15"/>
      <c r="E1" s="15"/>
      <c r="F1" s="15"/>
      <c r="G1" s="15"/>
      <c r="H1" s="15"/>
      <c r="I1" s="15"/>
      <c r="J1" s="15"/>
      <c r="K1" s="15"/>
      <c r="L1" s="15"/>
      <c r="M1" s="15"/>
      <c r="N1" s="15"/>
      <c r="O1" s="15"/>
      <c r="P1" s="15"/>
      <c r="Q1" s="15"/>
    </row>
    <row r="2" customHeight="1" spans="1:17">
      <c r="A2" s="16"/>
      <c r="B2" s="16"/>
      <c r="C2" s="16"/>
      <c r="D2" s="16"/>
      <c r="E2" s="16"/>
      <c r="F2" s="16"/>
      <c r="G2" s="16"/>
      <c r="H2" s="16"/>
      <c r="I2" s="51"/>
      <c r="J2" s="51"/>
      <c r="K2" s="138"/>
      <c r="L2" s="138"/>
      <c r="M2" s="138"/>
      <c r="N2" s="138"/>
      <c r="O2" s="138"/>
      <c r="P2" s="138"/>
      <c r="Q2" s="204" t="s">
        <v>933</v>
      </c>
    </row>
    <row r="3" customHeight="1" spans="1:17">
      <c r="A3" s="19" t="str">
        <f>申报表封面!A8</f>
        <v>评估基准日：2022年4月30日</v>
      </c>
      <c r="B3" s="19"/>
      <c r="C3" s="19"/>
      <c r="D3" s="19"/>
      <c r="E3" s="19"/>
      <c r="F3" s="19"/>
      <c r="G3" s="19"/>
      <c r="H3" s="19"/>
      <c r="I3" s="20"/>
      <c r="J3" s="20"/>
      <c r="K3" s="74"/>
      <c r="L3" s="74"/>
      <c r="M3" s="74"/>
      <c r="N3" s="74"/>
      <c r="O3" s="74"/>
      <c r="P3" s="74"/>
      <c r="Q3" s="74"/>
    </row>
    <row r="4" customHeight="1" spans="1:17">
      <c r="A4" s="21" t="str">
        <f>申报表封面!C14</f>
        <v>被评估单位（产权持有人）：哈尔滨空调股份有限公司</v>
      </c>
      <c r="B4" s="21"/>
      <c r="C4" s="21"/>
      <c r="D4" s="21"/>
      <c r="E4" s="21"/>
      <c r="F4" s="21"/>
      <c r="G4" s="21"/>
      <c r="H4" s="21"/>
      <c r="I4" s="21"/>
      <c r="J4" s="21"/>
      <c r="K4" s="82"/>
      <c r="L4" s="82"/>
      <c r="M4" s="82"/>
      <c r="N4" s="82"/>
      <c r="O4" s="82"/>
      <c r="P4" s="82"/>
      <c r="Q4" s="75" t="s">
        <v>489</v>
      </c>
    </row>
    <row r="5" s="12" customFormat="1" customHeight="1" spans="1:17">
      <c r="A5" s="24" t="s">
        <v>373</v>
      </c>
      <c r="B5" s="24" t="s">
        <v>934</v>
      </c>
      <c r="C5" s="65" t="s">
        <v>935</v>
      </c>
      <c r="D5" s="65" t="s">
        <v>936</v>
      </c>
      <c r="E5" s="65" t="s">
        <v>909</v>
      </c>
      <c r="F5" s="65" t="s">
        <v>610</v>
      </c>
      <c r="G5" s="65" t="s">
        <v>611</v>
      </c>
      <c r="H5" s="65" t="s">
        <v>910</v>
      </c>
      <c r="I5" s="65" t="s">
        <v>660</v>
      </c>
      <c r="J5" s="65" t="s">
        <v>937</v>
      </c>
      <c r="K5" s="219" t="s">
        <v>553</v>
      </c>
      <c r="L5" s="205"/>
      <c r="M5" s="27" t="s">
        <v>554</v>
      </c>
      <c r="N5" s="152"/>
      <c r="O5" s="152"/>
      <c r="P5" s="112" t="s">
        <v>509</v>
      </c>
      <c r="Q5" s="112" t="s">
        <v>484</v>
      </c>
    </row>
    <row r="6" s="12" customFormat="1" customHeight="1" spans="1:19">
      <c r="A6" s="24"/>
      <c r="B6" s="24"/>
      <c r="C6" s="24"/>
      <c r="D6" s="24"/>
      <c r="E6" s="24"/>
      <c r="F6" s="24"/>
      <c r="G6" s="24"/>
      <c r="H6" s="24"/>
      <c r="I6" s="24"/>
      <c r="J6" s="24"/>
      <c r="K6" s="27" t="s">
        <v>767</v>
      </c>
      <c r="L6" s="76" t="s">
        <v>768</v>
      </c>
      <c r="M6" s="27" t="s">
        <v>767</v>
      </c>
      <c r="N6" s="112" t="s">
        <v>769</v>
      </c>
      <c r="O6" s="76" t="s">
        <v>768</v>
      </c>
      <c r="P6" s="152"/>
      <c r="Q6" s="152"/>
      <c r="R6" s="27" t="s">
        <v>891</v>
      </c>
      <c r="S6" s="27" t="s">
        <v>538</v>
      </c>
    </row>
    <row r="7" customHeight="1" spans="1:17">
      <c r="A7" s="28">
        <v>1</v>
      </c>
      <c r="B7" s="28"/>
      <c r="C7" s="28"/>
      <c r="D7" s="47"/>
      <c r="E7" s="47"/>
      <c r="F7" s="197"/>
      <c r="G7" s="28"/>
      <c r="H7" s="30"/>
      <c r="I7" s="30"/>
      <c r="J7" s="53"/>
      <c r="K7" s="157"/>
      <c r="L7" s="157"/>
      <c r="M7" s="140"/>
      <c r="N7" s="206"/>
      <c r="O7" s="141">
        <f>ROUND(M7*N7,2)</f>
        <v>0</v>
      </c>
      <c r="P7" s="141">
        <f t="shared" ref="P7:P52" si="0">IF(L7=0,0,ROUND((O7-L7)/L7*100,2))</f>
        <v>0</v>
      </c>
      <c r="Q7" s="78"/>
    </row>
    <row r="8" customHeight="1" spans="1:17">
      <c r="A8" s="28">
        <v>2</v>
      </c>
      <c r="B8" s="28"/>
      <c r="C8" s="28"/>
      <c r="D8" s="29"/>
      <c r="E8" s="47"/>
      <c r="F8" s="197"/>
      <c r="G8" s="28"/>
      <c r="H8" s="30"/>
      <c r="I8" s="30"/>
      <c r="J8" s="53"/>
      <c r="K8" s="157"/>
      <c r="L8" s="157"/>
      <c r="M8" s="140"/>
      <c r="N8" s="206"/>
      <c r="O8" s="141">
        <f>ROUND(M8*N8,2)</f>
        <v>0</v>
      </c>
      <c r="P8" s="141">
        <f t="shared" si="0"/>
        <v>0</v>
      </c>
      <c r="Q8" s="78"/>
    </row>
    <row r="9" customHeight="1" spans="1:17">
      <c r="A9" s="28"/>
      <c r="B9" s="28"/>
      <c r="C9" s="28"/>
      <c r="D9" s="29"/>
      <c r="E9" s="47"/>
      <c r="F9" s="197"/>
      <c r="G9" s="28"/>
      <c r="H9" s="30"/>
      <c r="I9" s="30"/>
      <c r="J9" s="53"/>
      <c r="K9" s="157"/>
      <c r="L9" s="157"/>
      <c r="M9" s="140"/>
      <c r="N9" s="206"/>
      <c r="O9" s="141">
        <f>ROUND(M9*N9,2)</f>
        <v>0</v>
      </c>
      <c r="P9" s="141">
        <f t="shared" si="0"/>
        <v>0</v>
      </c>
      <c r="Q9" s="78"/>
    </row>
    <row r="10" customHeight="1" spans="1:17">
      <c r="A10" s="28"/>
      <c r="B10" s="28"/>
      <c r="C10" s="28"/>
      <c r="D10" s="29"/>
      <c r="E10" s="47"/>
      <c r="F10" s="197"/>
      <c r="G10" s="28"/>
      <c r="H10" s="30"/>
      <c r="I10" s="30"/>
      <c r="J10" s="53"/>
      <c r="K10" s="157"/>
      <c r="L10" s="157"/>
      <c r="M10" s="140"/>
      <c r="N10" s="206"/>
      <c r="O10" s="141">
        <f t="shared" ref="O10:O49" si="1">ROUND(M10*N10,2)</f>
        <v>0</v>
      </c>
      <c r="P10" s="141">
        <f t="shared" si="0"/>
        <v>0</v>
      </c>
      <c r="Q10" s="78"/>
    </row>
    <row r="11" customHeight="1" spans="1:17">
      <c r="A11" s="28"/>
      <c r="B11" s="28"/>
      <c r="C11" s="28"/>
      <c r="D11" s="29"/>
      <c r="E11" s="47"/>
      <c r="F11" s="197"/>
      <c r="G11" s="28"/>
      <c r="H11" s="30"/>
      <c r="I11" s="30"/>
      <c r="J11" s="53"/>
      <c r="K11" s="157"/>
      <c r="L11" s="157"/>
      <c r="M11" s="140"/>
      <c r="N11" s="206"/>
      <c r="O11" s="141">
        <f t="shared" si="1"/>
        <v>0</v>
      </c>
      <c r="P11" s="141">
        <f t="shared" si="0"/>
        <v>0</v>
      </c>
      <c r="Q11" s="78"/>
    </row>
    <row r="12" customHeight="1" spans="1:17">
      <c r="A12" s="28"/>
      <c r="B12" s="28"/>
      <c r="C12" s="28"/>
      <c r="D12" s="29"/>
      <c r="E12" s="47"/>
      <c r="F12" s="197"/>
      <c r="G12" s="28"/>
      <c r="H12" s="30"/>
      <c r="I12" s="30"/>
      <c r="J12" s="53"/>
      <c r="K12" s="157"/>
      <c r="L12" s="157"/>
      <c r="M12" s="140"/>
      <c r="N12" s="206"/>
      <c r="O12" s="141">
        <f t="shared" si="1"/>
        <v>0</v>
      </c>
      <c r="P12" s="141">
        <f t="shared" si="0"/>
        <v>0</v>
      </c>
      <c r="Q12" s="78"/>
    </row>
    <row r="13" customHeight="1" spans="1:17">
      <c r="A13" s="28"/>
      <c r="B13" s="28"/>
      <c r="C13" s="28"/>
      <c r="D13" s="29"/>
      <c r="E13" s="47"/>
      <c r="F13" s="197"/>
      <c r="G13" s="28"/>
      <c r="H13" s="30"/>
      <c r="I13" s="30"/>
      <c r="J13" s="53"/>
      <c r="K13" s="157"/>
      <c r="L13" s="157"/>
      <c r="M13" s="140"/>
      <c r="N13" s="206"/>
      <c r="O13" s="141">
        <f t="shared" si="1"/>
        <v>0</v>
      </c>
      <c r="P13" s="141">
        <f t="shared" si="0"/>
        <v>0</v>
      </c>
      <c r="Q13" s="78"/>
    </row>
    <row r="14" customHeight="1" spans="1:17">
      <c r="A14" s="28"/>
      <c r="B14" s="28"/>
      <c r="C14" s="28"/>
      <c r="D14" s="29"/>
      <c r="E14" s="47"/>
      <c r="F14" s="197"/>
      <c r="G14" s="28"/>
      <c r="H14" s="30"/>
      <c r="I14" s="30"/>
      <c r="J14" s="53"/>
      <c r="K14" s="157"/>
      <c r="L14" s="157"/>
      <c r="M14" s="140"/>
      <c r="N14" s="206"/>
      <c r="O14" s="141">
        <f t="shared" si="1"/>
        <v>0</v>
      </c>
      <c r="P14" s="141">
        <f t="shared" si="0"/>
        <v>0</v>
      </c>
      <c r="Q14" s="78"/>
    </row>
    <row r="15" customHeight="1" spans="1:17">
      <c r="A15" s="28"/>
      <c r="B15" s="28"/>
      <c r="C15" s="28"/>
      <c r="D15" s="29"/>
      <c r="E15" s="47"/>
      <c r="F15" s="197"/>
      <c r="G15" s="28"/>
      <c r="H15" s="30"/>
      <c r="I15" s="30"/>
      <c r="J15" s="53"/>
      <c r="K15" s="157"/>
      <c r="L15" s="157"/>
      <c r="M15" s="140"/>
      <c r="N15" s="206"/>
      <c r="O15" s="141">
        <f t="shared" si="1"/>
        <v>0</v>
      </c>
      <c r="P15" s="141">
        <f t="shared" si="0"/>
        <v>0</v>
      </c>
      <c r="Q15" s="78"/>
    </row>
    <row r="16" customHeight="1" spans="1:17">
      <c r="A16" s="28"/>
      <c r="B16" s="28"/>
      <c r="C16" s="28"/>
      <c r="D16" s="29"/>
      <c r="E16" s="47"/>
      <c r="F16" s="197"/>
      <c r="G16" s="28"/>
      <c r="H16" s="30"/>
      <c r="I16" s="30"/>
      <c r="J16" s="53"/>
      <c r="K16" s="157"/>
      <c r="L16" s="157"/>
      <c r="M16" s="140"/>
      <c r="N16" s="206"/>
      <c r="O16" s="141">
        <f t="shared" si="1"/>
        <v>0</v>
      </c>
      <c r="P16" s="141">
        <f t="shared" si="0"/>
        <v>0</v>
      </c>
      <c r="Q16" s="78"/>
    </row>
    <row r="17" customHeight="1" spans="1:17">
      <c r="A17" s="28"/>
      <c r="B17" s="28"/>
      <c r="C17" s="28"/>
      <c r="D17" s="29"/>
      <c r="E17" s="47"/>
      <c r="F17" s="197"/>
      <c r="G17" s="28"/>
      <c r="H17" s="30"/>
      <c r="I17" s="30"/>
      <c r="J17" s="53"/>
      <c r="K17" s="157"/>
      <c r="L17" s="157"/>
      <c r="M17" s="140"/>
      <c r="N17" s="206"/>
      <c r="O17" s="141">
        <f t="shared" si="1"/>
        <v>0</v>
      </c>
      <c r="P17" s="141">
        <f t="shared" si="0"/>
        <v>0</v>
      </c>
      <c r="Q17" s="78"/>
    </row>
    <row r="18" customHeight="1" spans="1:17">
      <c r="A18" s="28"/>
      <c r="B18" s="28"/>
      <c r="C18" s="28"/>
      <c r="D18" s="29"/>
      <c r="E18" s="47"/>
      <c r="F18" s="197"/>
      <c r="G18" s="28"/>
      <c r="H18" s="30"/>
      <c r="I18" s="30"/>
      <c r="J18" s="53"/>
      <c r="K18" s="157"/>
      <c r="L18" s="157"/>
      <c r="M18" s="140"/>
      <c r="N18" s="206"/>
      <c r="O18" s="141">
        <f t="shared" si="1"/>
        <v>0</v>
      </c>
      <c r="P18" s="141">
        <f t="shared" si="0"/>
        <v>0</v>
      </c>
      <c r="Q18" s="78"/>
    </row>
    <row r="19" customHeight="1" spans="1:17">
      <c r="A19" s="28"/>
      <c r="B19" s="28"/>
      <c r="C19" s="28"/>
      <c r="D19" s="29"/>
      <c r="E19" s="47"/>
      <c r="F19" s="197"/>
      <c r="G19" s="28"/>
      <c r="H19" s="30"/>
      <c r="I19" s="30"/>
      <c r="J19" s="53"/>
      <c r="K19" s="157"/>
      <c r="L19" s="157"/>
      <c r="M19" s="140"/>
      <c r="N19" s="206"/>
      <c r="O19" s="141">
        <f t="shared" si="1"/>
        <v>0</v>
      </c>
      <c r="P19" s="141">
        <f t="shared" si="0"/>
        <v>0</v>
      </c>
      <c r="Q19" s="78"/>
    </row>
    <row r="20" customHeight="1" spans="1:17">
      <c r="A20" s="28"/>
      <c r="B20" s="28"/>
      <c r="C20" s="28"/>
      <c r="D20" s="29"/>
      <c r="E20" s="47"/>
      <c r="F20" s="197"/>
      <c r="G20" s="28"/>
      <c r="H20" s="30"/>
      <c r="I20" s="30"/>
      <c r="J20" s="53"/>
      <c r="K20" s="157"/>
      <c r="L20" s="157"/>
      <c r="M20" s="140"/>
      <c r="N20" s="206"/>
      <c r="O20" s="141">
        <f t="shared" si="1"/>
        <v>0</v>
      </c>
      <c r="P20" s="141">
        <f t="shared" si="0"/>
        <v>0</v>
      </c>
      <c r="Q20" s="78"/>
    </row>
    <row r="21" customHeight="1" spans="1:17">
      <c r="A21" s="28"/>
      <c r="B21" s="28"/>
      <c r="C21" s="28"/>
      <c r="D21" s="29"/>
      <c r="E21" s="47"/>
      <c r="F21" s="197"/>
      <c r="G21" s="28"/>
      <c r="H21" s="30"/>
      <c r="I21" s="30"/>
      <c r="J21" s="53"/>
      <c r="K21" s="157"/>
      <c r="L21" s="157"/>
      <c r="M21" s="140"/>
      <c r="N21" s="206"/>
      <c r="O21" s="141">
        <f t="shared" si="1"/>
        <v>0</v>
      </c>
      <c r="P21" s="141">
        <f t="shared" si="0"/>
        <v>0</v>
      </c>
      <c r="Q21" s="78"/>
    </row>
    <row r="22" customHeight="1" spans="1:17">
      <c r="A22" s="28"/>
      <c r="B22" s="96"/>
      <c r="C22" s="96"/>
      <c r="D22" s="46"/>
      <c r="E22" s="29"/>
      <c r="F22" s="197"/>
      <c r="G22" s="28"/>
      <c r="H22" s="30"/>
      <c r="I22" s="30"/>
      <c r="J22" s="53"/>
      <c r="K22" s="157"/>
      <c r="L22" s="157"/>
      <c r="M22" s="140"/>
      <c r="N22" s="206"/>
      <c r="O22" s="141">
        <f t="shared" si="1"/>
        <v>0</v>
      </c>
      <c r="P22" s="141">
        <f t="shared" si="0"/>
        <v>0</v>
      </c>
      <c r="Q22" s="78"/>
    </row>
    <row r="23" customHeight="1" spans="1:17">
      <c r="A23" s="28"/>
      <c r="B23" s="28"/>
      <c r="C23" s="28"/>
      <c r="D23" s="29"/>
      <c r="E23" s="47"/>
      <c r="F23" s="197"/>
      <c r="G23" s="28"/>
      <c r="H23" s="30"/>
      <c r="I23" s="30"/>
      <c r="J23" s="53"/>
      <c r="K23" s="157"/>
      <c r="L23" s="157"/>
      <c r="M23" s="140"/>
      <c r="N23" s="206"/>
      <c r="O23" s="141">
        <f t="shared" si="1"/>
        <v>0</v>
      </c>
      <c r="P23" s="141">
        <f t="shared" si="0"/>
        <v>0</v>
      </c>
      <c r="Q23" s="78"/>
    </row>
    <row r="24" customHeight="1" spans="1:17">
      <c r="A24" s="28"/>
      <c r="B24" s="28"/>
      <c r="C24" s="28"/>
      <c r="D24" s="29"/>
      <c r="E24" s="47"/>
      <c r="F24" s="197"/>
      <c r="G24" s="28"/>
      <c r="H24" s="30"/>
      <c r="I24" s="30"/>
      <c r="J24" s="53"/>
      <c r="K24" s="157"/>
      <c r="L24" s="157"/>
      <c r="M24" s="140"/>
      <c r="N24" s="206"/>
      <c r="O24" s="141">
        <f t="shared" si="1"/>
        <v>0</v>
      </c>
      <c r="P24" s="141">
        <f t="shared" si="0"/>
        <v>0</v>
      </c>
      <c r="Q24" s="78"/>
    </row>
    <row r="25" customHeight="1" spans="1:17">
      <c r="A25" s="28"/>
      <c r="B25" s="28"/>
      <c r="C25" s="28"/>
      <c r="D25" s="29"/>
      <c r="E25" s="47"/>
      <c r="F25" s="197"/>
      <c r="G25" s="28"/>
      <c r="H25" s="30"/>
      <c r="I25" s="30"/>
      <c r="J25" s="53"/>
      <c r="K25" s="157"/>
      <c r="L25" s="157"/>
      <c r="M25" s="140"/>
      <c r="N25" s="206"/>
      <c r="O25" s="141">
        <f t="shared" si="1"/>
        <v>0</v>
      </c>
      <c r="P25" s="141">
        <f t="shared" si="0"/>
        <v>0</v>
      </c>
      <c r="Q25" s="78"/>
    </row>
    <row r="26" customHeight="1" spans="1:17">
      <c r="A26" s="28"/>
      <c r="B26" s="28"/>
      <c r="C26" s="28"/>
      <c r="D26" s="29"/>
      <c r="E26" s="47"/>
      <c r="F26" s="197"/>
      <c r="G26" s="28"/>
      <c r="H26" s="30"/>
      <c r="I26" s="30"/>
      <c r="J26" s="53"/>
      <c r="K26" s="157"/>
      <c r="L26" s="157"/>
      <c r="M26" s="140"/>
      <c r="N26" s="206"/>
      <c r="O26" s="141">
        <f t="shared" si="1"/>
        <v>0</v>
      </c>
      <c r="P26" s="141">
        <f t="shared" si="0"/>
        <v>0</v>
      </c>
      <c r="Q26" s="78"/>
    </row>
    <row r="27" customHeight="1" spans="1:17">
      <c r="A27" s="28"/>
      <c r="B27" s="28"/>
      <c r="C27" s="28"/>
      <c r="D27" s="29"/>
      <c r="E27" s="47"/>
      <c r="F27" s="197"/>
      <c r="G27" s="28"/>
      <c r="H27" s="30"/>
      <c r="I27" s="30"/>
      <c r="J27" s="53"/>
      <c r="K27" s="157"/>
      <c r="L27" s="157"/>
      <c r="M27" s="140"/>
      <c r="N27" s="206"/>
      <c r="O27" s="141">
        <f t="shared" ref="O27:O45" si="2">ROUND(M27*N27,2)</f>
        <v>0</v>
      </c>
      <c r="P27" s="141">
        <f t="shared" ref="P27:P45" si="3">IF(L27=0,0,ROUND((O27-L27)/L27*100,2))</f>
        <v>0</v>
      </c>
      <c r="Q27" s="78"/>
    </row>
    <row r="28" customHeight="1" spans="1:17">
      <c r="A28" s="28"/>
      <c r="B28" s="96"/>
      <c r="C28" s="96"/>
      <c r="D28" s="46"/>
      <c r="E28" s="29"/>
      <c r="F28" s="197"/>
      <c r="G28" s="28"/>
      <c r="H28" s="30"/>
      <c r="I28" s="30"/>
      <c r="J28" s="53"/>
      <c r="K28" s="157"/>
      <c r="L28" s="157"/>
      <c r="M28" s="140"/>
      <c r="N28" s="206"/>
      <c r="O28" s="141">
        <f t="shared" si="2"/>
        <v>0</v>
      </c>
      <c r="P28" s="141">
        <f t="shared" si="3"/>
        <v>0</v>
      </c>
      <c r="Q28" s="78"/>
    </row>
    <row r="29" customHeight="1" spans="1:17">
      <c r="A29" s="28"/>
      <c r="B29" s="28"/>
      <c r="C29" s="28"/>
      <c r="D29" s="29"/>
      <c r="E29" s="47"/>
      <c r="F29" s="197"/>
      <c r="G29" s="28"/>
      <c r="H29" s="30"/>
      <c r="I29" s="30"/>
      <c r="J29" s="53"/>
      <c r="K29" s="157"/>
      <c r="L29" s="157"/>
      <c r="M29" s="140"/>
      <c r="N29" s="206"/>
      <c r="O29" s="141">
        <f t="shared" si="2"/>
        <v>0</v>
      </c>
      <c r="P29" s="141">
        <f t="shared" si="3"/>
        <v>0</v>
      </c>
      <c r="Q29" s="78"/>
    </row>
    <row r="30" customHeight="1" spans="1:17">
      <c r="A30" s="28"/>
      <c r="B30" s="28"/>
      <c r="C30" s="28"/>
      <c r="D30" s="29"/>
      <c r="E30" s="47"/>
      <c r="F30" s="197"/>
      <c r="G30" s="28"/>
      <c r="H30" s="30"/>
      <c r="I30" s="30"/>
      <c r="J30" s="53"/>
      <c r="K30" s="157"/>
      <c r="L30" s="157"/>
      <c r="M30" s="140"/>
      <c r="N30" s="206"/>
      <c r="O30" s="141">
        <f t="shared" si="2"/>
        <v>0</v>
      </c>
      <c r="P30" s="141">
        <f t="shared" si="3"/>
        <v>0</v>
      </c>
      <c r="Q30" s="78"/>
    </row>
    <row r="31" customHeight="1" spans="1:17">
      <c r="A31" s="28"/>
      <c r="B31" s="28"/>
      <c r="C31" s="28"/>
      <c r="D31" s="29"/>
      <c r="E31" s="47"/>
      <c r="F31" s="197"/>
      <c r="G31" s="28"/>
      <c r="H31" s="30"/>
      <c r="I31" s="30"/>
      <c r="J31" s="53"/>
      <c r="K31" s="157"/>
      <c r="L31" s="157"/>
      <c r="M31" s="140"/>
      <c r="N31" s="206"/>
      <c r="O31" s="141">
        <f t="shared" si="2"/>
        <v>0</v>
      </c>
      <c r="P31" s="141">
        <f t="shared" si="3"/>
        <v>0</v>
      </c>
      <c r="Q31" s="78"/>
    </row>
    <row r="32" customHeight="1" spans="1:17">
      <c r="A32" s="28"/>
      <c r="B32" s="28"/>
      <c r="C32" s="28"/>
      <c r="D32" s="29"/>
      <c r="E32" s="47"/>
      <c r="F32" s="197"/>
      <c r="G32" s="28"/>
      <c r="H32" s="30"/>
      <c r="I32" s="30"/>
      <c r="J32" s="53"/>
      <c r="K32" s="157"/>
      <c r="L32" s="157"/>
      <c r="M32" s="140"/>
      <c r="N32" s="206"/>
      <c r="O32" s="141">
        <f t="shared" si="2"/>
        <v>0</v>
      </c>
      <c r="P32" s="141">
        <f t="shared" si="3"/>
        <v>0</v>
      </c>
      <c r="Q32" s="78"/>
    </row>
    <row r="33" customHeight="1" spans="1:17">
      <c r="A33" s="28"/>
      <c r="B33" s="28"/>
      <c r="C33" s="28"/>
      <c r="D33" s="29"/>
      <c r="E33" s="47"/>
      <c r="F33" s="197"/>
      <c r="G33" s="28"/>
      <c r="H33" s="30"/>
      <c r="I33" s="30"/>
      <c r="J33" s="53"/>
      <c r="K33" s="157"/>
      <c r="L33" s="157"/>
      <c r="M33" s="140"/>
      <c r="N33" s="206"/>
      <c r="O33" s="141">
        <f t="shared" si="2"/>
        <v>0</v>
      </c>
      <c r="P33" s="141">
        <f t="shared" si="3"/>
        <v>0</v>
      </c>
      <c r="Q33" s="78"/>
    </row>
    <row r="34" customHeight="1" spans="1:17">
      <c r="A34" s="28"/>
      <c r="B34" s="28"/>
      <c r="C34" s="28"/>
      <c r="D34" s="29"/>
      <c r="E34" s="47"/>
      <c r="F34" s="197"/>
      <c r="G34" s="28"/>
      <c r="H34" s="30"/>
      <c r="I34" s="30"/>
      <c r="J34" s="53"/>
      <c r="K34" s="157"/>
      <c r="L34" s="157"/>
      <c r="M34" s="140"/>
      <c r="N34" s="206"/>
      <c r="O34" s="141">
        <f t="shared" si="2"/>
        <v>0</v>
      </c>
      <c r="P34" s="141">
        <f t="shared" si="3"/>
        <v>0</v>
      </c>
      <c r="Q34" s="78"/>
    </row>
    <row r="35" customHeight="1" spans="1:17">
      <c r="A35" s="28"/>
      <c r="B35" s="28"/>
      <c r="C35" s="28"/>
      <c r="D35" s="29"/>
      <c r="E35" s="47"/>
      <c r="F35" s="197"/>
      <c r="G35" s="28"/>
      <c r="H35" s="30"/>
      <c r="I35" s="30"/>
      <c r="J35" s="53"/>
      <c r="K35" s="157"/>
      <c r="L35" s="157"/>
      <c r="M35" s="140"/>
      <c r="N35" s="206"/>
      <c r="O35" s="141">
        <f t="shared" si="2"/>
        <v>0</v>
      </c>
      <c r="P35" s="141">
        <f t="shared" si="3"/>
        <v>0</v>
      </c>
      <c r="Q35" s="78"/>
    </row>
    <row r="36" customHeight="1" spans="1:17">
      <c r="A36" s="28"/>
      <c r="B36" s="28"/>
      <c r="C36" s="28"/>
      <c r="D36" s="29"/>
      <c r="E36" s="47"/>
      <c r="F36" s="197"/>
      <c r="G36" s="28"/>
      <c r="H36" s="30"/>
      <c r="I36" s="30"/>
      <c r="J36" s="53"/>
      <c r="K36" s="157"/>
      <c r="L36" s="157"/>
      <c r="M36" s="140"/>
      <c r="N36" s="206"/>
      <c r="O36" s="141">
        <f t="shared" si="2"/>
        <v>0</v>
      </c>
      <c r="P36" s="141">
        <f t="shared" si="3"/>
        <v>0</v>
      </c>
      <c r="Q36" s="78"/>
    </row>
    <row r="37" customHeight="1" spans="1:17">
      <c r="A37" s="28"/>
      <c r="B37" s="28"/>
      <c r="C37" s="28"/>
      <c r="D37" s="29"/>
      <c r="E37" s="47"/>
      <c r="F37" s="197"/>
      <c r="G37" s="28"/>
      <c r="H37" s="30"/>
      <c r="I37" s="30"/>
      <c r="J37" s="53"/>
      <c r="K37" s="157"/>
      <c r="L37" s="157"/>
      <c r="M37" s="140"/>
      <c r="N37" s="206"/>
      <c r="O37" s="141">
        <f t="shared" si="2"/>
        <v>0</v>
      </c>
      <c r="P37" s="141">
        <f t="shared" si="3"/>
        <v>0</v>
      </c>
      <c r="Q37" s="78"/>
    </row>
    <row r="38" customHeight="1" spans="1:17">
      <c r="A38" s="28"/>
      <c r="B38" s="28"/>
      <c r="C38" s="28"/>
      <c r="D38" s="29"/>
      <c r="E38" s="47"/>
      <c r="F38" s="197"/>
      <c r="G38" s="28"/>
      <c r="H38" s="30"/>
      <c r="I38" s="30"/>
      <c r="J38" s="53"/>
      <c r="K38" s="157"/>
      <c r="L38" s="157"/>
      <c r="M38" s="140"/>
      <c r="N38" s="206"/>
      <c r="O38" s="141">
        <f t="shared" si="2"/>
        <v>0</v>
      </c>
      <c r="P38" s="141">
        <f t="shared" si="3"/>
        <v>0</v>
      </c>
      <c r="Q38" s="78"/>
    </row>
    <row r="39" customHeight="1" spans="1:17">
      <c r="A39" s="28"/>
      <c r="B39" s="28"/>
      <c r="C39" s="28"/>
      <c r="D39" s="29"/>
      <c r="E39" s="47"/>
      <c r="F39" s="197"/>
      <c r="G39" s="28"/>
      <c r="H39" s="30"/>
      <c r="I39" s="30"/>
      <c r="J39" s="53"/>
      <c r="K39" s="157"/>
      <c r="L39" s="157"/>
      <c r="M39" s="140"/>
      <c r="N39" s="206"/>
      <c r="O39" s="141">
        <f t="shared" si="2"/>
        <v>0</v>
      </c>
      <c r="P39" s="141">
        <f t="shared" si="3"/>
        <v>0</v>
      </c>
      <c r="Q39" s="78"/>
    </row>
    <row r="40" customHeight="1" spans="1:17">
      <c r="A40" s="28"/>
      <c r="B40" s="28"/>
      <c r="C40" s="28"/>
      <c r="D40" s="29"/>
      <c r="E40" s="47"/>
      <c r="F40" s="197"/>
      <c r="G40" s="28"/>
      <c r="H40" s="30"/>
      <c r="I40" s="30"/>
      <c r="J40" s="53"/>
      <c r="K40" s="157"/>
      <c r="L40" s="157"/>
      <c r="M40" s="140"/>
      <c r="N40" s="206"/>
      <c r="O40" s="141">
        <f t="shared" si="2"/>
        <v>0</v>
      </c>
      <c r="P40" s="141">
        <f t="shared" si="3"/>
        <v>0</v>
      </c>
      <c r="Q40" s="78"/>
    </row>
    <row r="41" customHeight="1" spans="1:17">
      <c r="A41" s="28"/>
      <c r="B41" s="28"/>
      <c r="C41" s="28"/>
      <c r="D41" s="29"/>
      <c r="E41" s="47"/>
      <c r="F41" s="197"/>
      <c r="G41" s="28"/>
      <c r="H41" s="30"/>
      <c r="I41" s="30"/>
      <c r="J41" s="53"/>
      <c r="K41" s="157"/>
      <c r="L41" s="157"/>
      <c r="M41" s="140"/>
      <c r="N41" s="206"/>
      <c r="O41" s="141">
        <f t="shared" si="2"/>
        <v>0</v>
      </c>
      <c r="P41" s="141">
        <f t="shared" si="3"/>
        <v>0</v>
      </c>
      <c r="Q41" s="78"/>
    </row>
    <row r="42" customHeight="1" spans="1:17">
      <c r="A42" s="28"/>
      <c r="B42" s="28"/>
      <c r="C42" s="28"/>
      <c r="D42" s="29"/>
      <c r="E42" s="47"/>
      <c r="F42" s="197"/>
      <c r="G42" s="28"/>
      <c r="H42" s="30"/>
      <c r="I42" s="30"/>
      <c r="J42" s="53"/>
      <c r="K42" s="157"/>
      <c r="L42" s="157"/>
      <c r="M42" s="140"/>
      <c r="N42" s="206"/>
      <c r="O42" s="141">
        <f t="shared" si="2"/>
        <v>0</v>
      </c>
      <c r="P42" s="141">
        <f t="shared" si="3"/>
        <v>0</v>
      </c>
      <c r="Q42" s="78"/>
    </row>
    <row r="43" customHeight="1" spans="1:17">
      <c r="A43" s="28"/>
      <c r="B43" s="28"/>
      <c r="C43" s="28"/>
      <c r="D43" s="47"/>
      <c r="E43" s="47"/>
      <c r="F43" s="197"/>
      <c r="G43" s="28"/>
      <c r="H43" s="30"/>
      <c r="I43" s="30"/>
      <c r="J43" s="53"/>
      <c r="K43" s="157"/>
      <c r="L43" s="157"/>
      <c r="M43" s="140"/>
      <c r="N43" s="206"/>
      <c r="O43" s="141">
        <f t="shared" si="2"/>
        <v>0</v>
      </c>
      <c r="P43" s="141">
        <f t="shared" si="3"/>
        <v>0</v>
      </c>
      <c r="Q43" s="78"/>
    </row>
    <row r="44" customHeight="1" spans="1:17">
      <c r="A44" s="28"/>
      <c r="B44" s="28"/>
      <c r="C44" s="28"/>
      <c r="D44" s="29"/>
      <c r="E44" s="47"/>
      <c r="F44" s="197"/>
      <c r="G44" s="28"/>
      <c r="H44" s="30"/>
      <c r="I44" s="30"/>
      <c r="J44" s="53"/>
      <c r="K44" s="157"/>
      <c r="L44" s="157"/>
      <c r="M44" s="140"/>
      <c r="N44" s="206"/>
      <c r="O44" s="141">
        <f t="shared" si="2"/>
        <v>0</v>
      </c>
      <c r="P44" s="141">
        <f t="shared" si="3"/>
        <v>0</v>
      </c>
      <c r="Q44" s="78"/>
    </row>
    <row r="45" customHeight="1" spans="1:17">
      <c r="A45" s="28"/>
      <c r="B45" s="28"/>
      <c r="C45" s="28"/>
      <c r="D45" s="29"/>
      <c r="E45" s="47"/>
      <c r="F45" s="197"/>
      <c r="G45" s="28"/>
      <c r="H45" s="30"/>
      <c r="I45" s="30"/>
      <c r="J45" s="53"/>
      <c r="K45" s="157"/>
      <c r="L45" s="157"/>
      <c r="M45" s="140"/>
      <c r="N45" s="206"/>
      <c r="O45" s="141">
        <f t="shared" si="2"/>
        <v>0</v>
      </c>
      <c r="P45" s="141">
        <f t="shared" si="3"/>
        <v>0</v>
      </c>
      <c r="Q45" s="78"/>
    </row>
    <row r="46" customHeight="1" spans="1:17">
      <c r="A46" s="28"/>
      <c r="B46" s="28"/>
      <c r="C46" s="28"/>
      <c r="D46" s="29"/>
      <c r="E46" s="29"/>
      <c r="F46" s="28"/>
      <c r="G46" s="28"/>
      <c r="H46" s="30"/>
      <c r="I46" s="30"/>
      <c r="J46" s="53"/>
      <c r="K46" s="157"/>
      <c r="L46" s="157"/>
      <c r="M46" s="140"/>
      <c r="N46" s="206"/>
      <c r="O46" s="141"/>
      <c r="P46" s="141"/>
      <c r="Q46" s="78"/>
    </row>
    <row r="47" customHeight="1" spans="1:17">
      <c r="A47" s="28"/>
      <c r="B47" s="28"/>
      <c r="C47" s="28"/>
      <c r="D47" s="29"/>
      <c r="E47" s="29"/>
      <c r="F47" s="28"/>
      <c r="G47" s="28"/>
      <c r="H47" s="30"/>
      <c r="I47" s="30"/>
      <c r="J47" s="53"/>
      <c r="K47" s="157"/>
      <c r="L47" s="157"/>
      <c r="M47" s="140"/>
      <c r="N47" s="206"/>
      <c r="O47" s="141"/>
      <c r="P47" s="141"/>
      <c r="Q47" s="78"/>
    </row>
    <row r="48" customHeight="1" spans="1:17">
      <c r="A48" s="28"/>
      <c r="B48" s="28"/>
      <c r="C48" s="28"/>
      <c r="D48" s="29"/>
      <c r="E48" s="29"/>
      <c r="F48" s="28"/>
      <c r="G48" s="28"/>
      <c r="H48" s="30"/>
      <c r="I48" s="30"/>
      <c r="J48" s="53"/>
      <c r="K48" s="157"/>
      <c r="L48" s="157"/>
      <c r="M48" s="140"/>
      <c r="N48" s="206"/>
      <c r="O48" s="141"/>
      <c r="P48" s="141"/>
      <c r="Q48" s="78"/>
    </row>
    <row r="49" customHeight="1" spans="1:17">
      <c r="A49" s="28"/>
      <c r="B49" s="28"/>
      <c r="C49" s="28"/>
      <c r="D49" s="33" t="s">
        <v>475</v>
      </c>
      <c r="E49" s="29"/>
      <c r="F49" s="28"/>
      <c r="G49" s="28"/>
      <c r="H49" s="30"/>
      <c r="I49" s="30"/>
      <c r="J49" s="53"/>
      <c r="K49" s="157"/>
      <c r="L49" s="157"/>
      <c r="M49" s="140"/>
      <c r="N49" s="206"/>
      <c r="O49" s="141">
        <f t="shared" si="1"/>
        <v>0</v>
      </c>
      <c r="P49" s="141">
        <f t="shared" si="0"/>
        <v>0</v>
      </c>
      <c r="Q49" s="78"/>
    </row>
    <row r="50" customHeight="1" spans="1:17">
      <c r="A50" s="24" t="s">
        <v>468</v>
      </c>
      <c r="B50" s="24"/>
      <c r="C50" s="24"/>
      <c r="D50" s="24"/>
      <c r="E50" s="24"/>
      <c r="F50" s="35"/>
      <c r="G50" s="35"/>
      <c r="H50" s="203"/>
      <c r="I50" s="44" t="s">
        <v>455</v>
      </c>
      <c r="J50" s="44"/>
      <c r="K50" s="141">
        <f>SUM(K7:K49)</f>
        <v>0</v>
      </c>
      <c r="L50" s="141">
        <f>SUM(L7:L49)</f>
        <v>0</v>
      </c>
      <c r="M50" s="142">
        <f>SUM(M7:M49)</f>
        <v>0</v>
      </c>
      <c r="N50" s="141">
        <f>SUM(N7:N49)</f>
        <v>0</v>
      </c>
      <c r="O50" s="141">
        <f>SUM(O7:O49)</f>
        <v>0</v>
      </c>
      <c r="P50" s="141">
        <f t="shared" si="0"/>
        <v>0</v>
      </c>
      <c r="Q50" s="207"/>
    </row>
    <row r="51" customHeight="1" spans="1:17">
      <c r="A51" s="85" t="s">
        <v>938</v>
      </c>
      <c r="B51" s="85"/>
      <c r="C51" s="85"/>
      <c r="D51" s="85"/>
      <c r="E51" s="49"/>
      <c r="F51" s="49"/>
      <c r="G51" s="49"/>
      <c r="H51" s="49"/>
      <c r="I51" s="49"/>
      <c r="J51" s="49"/>
      <c r="K51" s="157"/>
      <c r="L51" s="78"/>
      <c r="M51" s="187"/>
      <c r="N51" s="78"/>
      <c r="O51" s="78"/>
      <c r="P51" s="141">
        <f t="shared" si="0"/>
        <v>0</v>
      </c>
      <c r="Q51" s="78"/>
    </row>
    <row r="52" customHeight="1" spans="1:17">
      <c r="A52" s="24" t="s">
        <v>539</v>
      </c>
      <c r="B52" s="24"/>
      <c r="C52" s="24"/>
      <c r="D52" s="24"/>
      <c r="E52" s="24"/>
      <c r="F52" s="35"/>
      <c r="G52" s="35"/>
      <c r="H52" s="37"/>
      <c r="I52" s="44"/>
      <c r="J52" s="44"/>
      <c r="K52" s="141">
        <f>K50-K51</f>
        <v>0</v>
      </c>
      <c r="L52" s="141">
        <f>L50-L51</f>
        <v>0</v>
      </c>
      <c r="M52" s="142">
        <f>M50-M51</f>
        <v>0</v>
      </c>
      <c r="N52" s="141">
        <f>N50-N51</f>
        <v>0</v>
      </c>
      <c r="O52" s="141">
        <f>O50-O51</f>
        <v>0</v>
      </c>
      <c r="P52" s="141">
        <f t="shared" si="0"/>
        <v>0</v>
      </c>
      <c r="Q52" s="207"/>
    </row>
    <row r="53" customHeight="1" spans="1:17">
      <c r="A53" s="38" t="str">
        <f>申报表封面!C18</f>
        <v>被评估单位填表人：</v>
      </c>
      <c r="B53" s="38"/>
      <c r="C53" s="38"/>
      <c r="D53" s="38"/>
      <c r="E53" s="38"/>
      <c r="F53" s="87"/>
      <c r="G53" s="87"/>
      <c r="H53" s="87"/>
      <c r="I53" s="87"/>
      <c r="J53" s="87"/>
      <c r="K53" s="158" t="str">
        <f>CONCATENATE(索引!$D$6,"：",索引!$D52,"    ",索引!$E52)</f>
        <v>评估人员：    </v>
      </c>
      <c r="L53" s="80"/>
      <c r="M53" s="80"/>
      <c r="N53" s="80"/>
      <c r="O53" s="80"/>
      <c r="P53" s="80"/>
      <c r="Q53" s="80"/>
    </row>
    <row r="54" customHeight="1" spans="1:17">
      <c r="A54" s="87" t="str">
        <f>申报表封面!C20</f>
        <v>填表日期：</v>
      </c>
      <c r="B54" s="87"/>
      <c r="C54" s="87"/>
      <c r="D54" s="87"/>
      <c r="E54" s="87"/>
      <c r="F54" s="87"/>
      <c r="G54" s="87"/>
      <c r="H54" s="87"/>
      <c r="I54" s="87"/>
      <c r="J54" s="87"/>
      <c r="K54" s="135"/>
      <c r="L54" s="135"/>
      <c r="M54" s="135"/>
      <c r="N54" s="135"/>
      <c r="O54" s="135"/>
      <c r="P54" s="135"/>
      <c r="Q54" s="135"/>
    </row>
    <row r="55" customHeight="1" spans="1:17">
      <c r="A55" s="22" t="s">
        <v>278</v>
      </c>
      <c r="B55" s="22"/>
      <c r="C55" s="22"/>
      <c r="D55" s="22"/>
      <c r="E55" s="22"/>
      <c r="F55" s="22"/>
      <c r="G55" s="22"/>
      <c r="H55" s="22"/>
      <c r="I55" s="22"/>
      <c r="J55" s="22"/>
      <c r="K55" s="82"/>
      <c r="L55" s="82"/>
      <c r="M55" s="82"/>
      <c r="N55" s="82"/>
      <c r="O55" s="82"/>
      <c r="P55" s="82"/>
      <c r="Q55" s="82"/>
    </row>
    <row r="56" customHeight="1" spans="1:17">
      <c r="A56" s="22"/>
      <c r="B56" s="72" t="s">
        <v>939</v>
      </c>
      <c r="C56" s="72"/>
      <c r="D56" s="22"/>
      <c r="E56" s="22"/>
      <c r="F56" s="22"/>
      <c r="G56" s="22"/>
      <c r="H56" s="22"/>
      <c r="I56" s="22"/>
      <c r="J56" s="22"/>
      <c r="K56" s="82"/>
      <c r="L56" s="82"/>
      <c r="M56" s="82"/>
      <c r="N56" s="82"/>
      <c r="O56" s="82"/>
      <c r="P56" s="82"/>
      <c r="Q56" s="82"/>
    </row>
    <row r="57" customHeight="1" spans="1:10">
      <c r="A57" s="18"/>
      <c r="B57" s="18"/>
      <c r="C57" s="18"/>
      <c r="D57" s="18"/>
      <c r="E57" s="18"/>
      <c r="F57" s="18"/>
      <c r="G57" s="18"/>
      <c r="H57" s="18"/>
      <c r="I57" s="18"/>
      <c r="J57" s="18"/>
    </row>
    <row r="58" customHeight="1" spans="1:10">
      <c r="A58" s="18"/>
      <c r="B58" s="18"/>
      <c r="C58" s="18"/>
      <c r="D58" s="18"/>
      <c r="E58" s="18"/>
      <c r="F58" s="18"/>
      <c r="G58" s="18"/>
      <c r="H58" s="18"/>
      <c r="I58" s="18"/>
      <c r="J58" s="18"/>
    </row>
    <row r="59" customHeight="1" spans="1:10">
      <c r="A59" s="18"/>
      <c r="B59" s="18"/>
      <c r="C59" s="18"/>
      <c r="D59" s="18"/>
      <c r="E59" s="18"/>
      <c r="F59" s="18"/>
      <c r="G59" s="18"/>
      <c r="H59" s="18"/>
      <c r="I59" s="18"/>
      <c r="J59" s="18"/>
    </row>
    <row r="60" customHeight="1" spans="1:10">
      <c r="A60" s="18"/>
      <c r="B60" s="18"/>
      <c r="C60" s="18"/>
      <c r="D60" s="18"/>
      <c r="E60" s="18"/>
      <c r="F60" s="18"/>
      <c r="G60" s="18"/>
      <c r="H60" s="18"/>
      <c r="I60" s="18"/>
      <c r="J60" s="18"/>
    </row>
    <row r="61" customHeight="1" spans="1:10">
      <c r="A61" s="18"/>
      <c r="B61" s="18"/>
      <c r="C61" s="18"/>
      <c r="D61" s="18"/>
      <c r="E61" s="18"/>
      <c r="F61" s="18"/>
      <c r="G61" s="18"/>
      <c r="H61" s="18"/>
      <c r="I61" s="18"/>
      <c r="J61" s="18"/>
    </row>
    <row r="62" customHeight="1" spans="1:10">
      <c r="A62" s="18"/>
      <c r="B62" s="18"/>
      <c r="C62" s="18"/>
      <c r="D62" s="18"/>
      <c r="E62" s="18"/>
      <c r="F62" s="18"/>
      <c r="G62" s="18"/>
      <c r="H62" s="18"/>
      <c r="I62" s="18"/>
      <c r="J62" s="18"/>
    </row>
    <row r="63" customHeight="1" spans="1:10">
      <c r="A63" s="18"/>
      <c r="B63" s="18"/>
      <c r="C63" s="18"/>
      <c r="D63" s="18"/>
      <c r="E63" s="18"/>
      <c r="F63" s="18"/>
      <c r="G63" s="18"/>
      <c r="H63" s="18"/>
      <c r="I63" s="18"/>
      <c r="J63" s="18"/>
    </row>
    <row r="64" customHeight="1" spans="1:10">
      <c r="A64" s="18"/>
      <c r="B64" s="18"/>
      <c r="C64" s="18"/>
      <c r="D64" s="18"/>
      <c r="E64" s="18"/>
      <c r="F64" s="18"/>
      <c r="G64" s="18"/>
      <c r="H64" s="18"/>
      <c r="I64" s="18"/>
      <c r="J64" s="18"/>
    </row>
    <row r="65" customHeight="1" spans="1:10">
      <c r="A65" s="18"/>
      <c r="B65" s="18"/>
      <c r="C65" s="18"/>
      <c r="D65" s="18"/>
      <c r="E65" s="18"/>
      <c r="F65" s="18"/>
      <c r="G65" s="18"/>
      <c r="H65" s="18"/>
      <c r="I65" s="18"/>
      <c r="J65" s="18"/>
    </row>
    <row r="66" customHeight="1" spans="1:10">
      <c r="A66" s="18"/>
      <c r="B66" s="18"/>
      <c r="C66" s="18"/>
      <c r="D66" s="18"/>
      <c r="E66" s="18"/>
      <c r="F66" s="18"/>
      <c r="G66" s="18"/>
      <c r="H66" s="18"/>
      <c r="I66" s="18"/>
      <c r="J66" s="18"/>
    </row>
    <row r="67" customHeight="1" spans="1:10">
      <c r="A67" s="18"/>
      <c r="B67" s="18"/>
      <c r="C67" s="18"/>
      <c r="D67" s="18"/>
      <c r="E67" s="18"/>
      <c r="F67" s="18"/>
      <c r="G67" s="18"/>
      <c r="H67" s="18"/>
      <c r="I67" s="18"/>
      <c r="J67" s="18"/>
    </row>
    <row r="68" customHeight="1" spans="1:10">
      <c r="A68" s="18"/>
      <c r="B68" s="18"/>
      <c r="C68" s="18"/>
      <c r="D68" s="18"/>
      <c r="E68" s="18"/>
      <c r="F68" s="18"/>
      <c r="G68" s="18"/>
      <c r="H68" s="18"/>
      <c r="I68" s="18"/>
      <c r="J68" s="18"/>
    </row>
    <row r="69" customHeight="1" spans="1:10">
      <c r="A69" s="18"/>
      <c r="B69" s="18"/>
      <c r="C69" s="18"/>
      <c r="D69" s="18"/>
      <c r="E69" s="18"/>
      <c r="F69" s="18"/>
      <c r="G69" s="18"/>
      <c r="H69" s="18"/>
      <c r="I69" s="18"/>
      <c r="J69" s="18"/>
    </row>
    <row r="70" customHeight="1" spans="1:10">
      <c r="A70" s="18"/>
      <c r="B70" s="18"/>
      <c r="C70" s="18"/>
      <c r="D70" s="18"/>
      <c r="E70" s="18"/>
      <c r="F70" s="18"/>
      <c r="G70" s="18"/>
      <c r="H70" s="18"/>
      <c r="I70" s="18"/>
      <c r="J70" s="18"/>
    </row>
    <row r="71" customHeight="1" spans="1:10">
      <c r="A71" s="18"/>
      <c r="B71" s="18"/>
      <c r="C71" s="18"/>
      <c r="D71" s="18"/>
      <c r="E71" s="18"/>
      <c r="F71" s="18"/>
      <c r="G71" s="18"/>
      <c r="H71" s="18"/>
      <c r="I71" s="18"/>
      <c r="J71" s="18"/>
    </row>
    <row r="72" customHeight="1" spans="1:10">
      <c r="A72" s="18"/>
      <c r="B72" s="18"/>
      <c r="C72" s="18"/>
      <c r="D72" s="18"/>
      <c r="E72" s="18"/>
      <c r="F72" s="18"/>
      <c r="G72" s="18"/>
      <c r="H72" s="18"/>
      <c r="I72" s="18"/>
      <c r="J72" s="18"/>
    </row>
    <row r="73" customHeight="1" spans="1:10">
      <c r="A73" s="18"/>
      <c r="B73" s="18"/>
      <c r="C73" s="18"/>
      <c r="D73" s="18"/>
      <c r="E73" s="18"/>
      <c r="F73" s="18"/>
      <c r="G73" s="18"/>
      <c r="H73" s="18"/>
      <c r="I73" s="18"/>
      <c r="J73" s="18"/>
    </row>
    <row r="74" customHeight="1" spans="1:10">
      <c r="A74" s="18"/>
      <c r="B74" s="18"/>
      <c r="C74" s="18"/>
      <c r="D74" s="18"/>
      <c r="E74" s="18"/>
      <c r="F74" s="18"/>
      <c r="G74" s="18"/>
      <c r="H74" s="18"/>
      <c r="I74" s="18"/>
      <c r="J74" s="18"/>
    </row>
    <row r="75" customHeight="1" spans="1:10">
      <c r="A75" s="18"/>
      <c r="B75" s="18"/>
      <c r="C75" s="18"/>
      <c r="D75" s="18"/>
      <c r="E75" s="18"/>
      <c r="F75" s="18"/>
      <c r="G75" s="18"/>
      <c r="H75" s="18"/>
      <c r="I75" s="18"/>
      <c r="J75" s="18"/>
    </row>
    <row r="76" customHeight="1" spans="1:10">
      <c r="A76" s="18"/>
      <c r="B76" s="18"/>
      <c r="C76" s="18"/>
      <c r="D76" s="18"/>
      <c r="E76" s="18"/>
      <c r="F76" s="18"/>
      <c r="G76" s="18"/>
      <c r="H76" s="18"/>
      <c r="I76" s="18"/>
      <c r="J76" s="18"/>
    </row>
    <row r="77" customHeight="1" spans="1:10">
      <c r="A77" s="18"/>
      <c r="B77" s="18"/>
      <c r="C77" s="18"/>
      <c r="D77" s="18"/>
      <c r="E77" s="18"/>
      <c r="F77" s="18"/>
      <c r="G77" s="18"/>
      <c r="H77" s="18"/>
      <c r="I77" s="18"/>
      <c r="J77" s="18"/>
    </row>
    <row r="78" customHeight="1" spans="1:10">
      <c r="A78" s="18"/>
      <c r="B78" s="18"/>
      <c r="C78" s="18"/>
      <c r="D78" s="18"/>
      <c r="E78" s="18"/>
      <c r="F78" s="18"/>
      <c r="G78" s="18"/>
      <c r="H78" s="18"/>
      <c r="I78" s="18"/>
      <c r="J78" s="18"/>
    </row>
    <row r="79" customHeight="1" spans="1:10">
      <c r="A79" s="18"/>
      <c r="B79" s="18"/>
      <c r="C79" s="18"/>
      <c r="D79" s="18"/>
      <c r="E79" s="18"/>
      <c r="F79" s="18"/>
      <c r="G79" s="18"/>
      <c r="H79" s="18"/>
      <c r="I79" s="18"/>
      <c r="J79" s="18"/>
    </row>
    <row r="80" customHeight="1" spans="1:10">
      <c r="A80" s="18"/>
      <c r="B80" s="18"/>
      <c r="C80" s="18"/>
      <c r="D80" s="18"/>
      <c r="E80" s="18"/>
      <c r="F80" s="18"/>
      <c r="G80" s="18"/>
      <c r="H80" s="18"/>
      <c r="I80" s="18"/>
      <c r="J80" s="18"/>
    </row>
    <row r="81" customHeight="1" spans="1:10">
      <c r="A81" s="18"/>
      <c r="B81" s="18"/>
      <c r="C81" s="18"/>
      <c r="D81" s="18"/>
      <c r="E81" s="18"/>
      <c r="F81" s="18"/>
      <c r="G81" s="18"/>
      <c r="H81" s="18"/>
      <c r="I81" s="18"/>
      <c r="J81" s="18"/>
    </row>
    <row r="82" customHeight="1" spans="1:10">
      <c r="A82" s="18"/>
      <c r="B82" s="18"/>
      <c r="C82" s="18"/>
      <c r="D82" s="18"/>
      <c r="E82" s="18"/>
      <c r="F82" s="18"/>
      <c r="G82" s="18"/>
      <c r="H82" s="18"/>
      <c r="I82" s="18"/>
      <c r="J82" s="18"/>
    </row>
  </sheetData>
  <mergeCells count="17">
    <mergeCell ref="K5:L5"/>
    <mergeCell ref="M5:O5"/>
    <mergeCell ref="A50:D50"/>
    <mergeCell ref="A51:D51"/>
    <mergeCell ref="A52:D52"/>
    <mergeCell ref="A5:A6"/>
    <mergeCell ref="B5:B6"/>
    <mergeCell ref="C5:C6"/>
    <mergeCell ref="D5:D6"/>
    <mergeCell ref="E5:E6"/>
    <mergeCell ref="F5:F6"/>
    <mergeCell ref="G5:G6"/>
    <mergeCell ref="H5:H6"/>
    <mergeCell ref="I5:I6"/>
    <mergeCell ref="J5:J6"/>
    <mergeCell ref="P5:P6"/>
    <mergeCell ref="Q5:Q6"/>
  </mergeCells>
  <printOptions horizontalCentered="1"/>
  <pageMargins left="0.748031496062992" right="0.748031496062992" top="0.78740157480315" bottom="0.590551181102362" header="1.37795275590551" footer="0.511811023622047"/>
  <pageSetup paperSize="9" fitToHeight="0" orientation="landscape" blackAndWhite="1" useFirstPageNumber="1"/>
  <headerFooter scaleWithDoc="0">
    <oddHeader>&amp;R&amp;"宋体,常规"&amp;10第&amp;"Arial Narrow,常规"&amp;P&amp;"宋体,常规"页，共&amp;"Arial Narrow,常规"&amp;N&amp;"宋体,常规"页</oddHeader>
  </headerFooter>
  <drawing r:id="rId2"/>
  <legacyDrawing r:id="rId3"/>
</worksheet>
</file>

<file path=xl/worksheets/sheet5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indexed="47"/>
  </sheetPr>
  <dimension ref="A1:U60"/>
  <sheetViews>
    <sheetView workbookViewId="0">
      <selection activeCell="B13" sqref="B13"/>
    </sheetView>
  </sheetViews>
  <sheetFormatPr defaultColWidth="9" defaultRowHeight="15.75" customHeight="1"/>
  <cols>
    <col min="1" max="1" width="6.125" style="13" customWidth="1"/>
    <col min="2" max="2" width="4.625" style="13" customWidth="1"/>
    <col min="3" max="3" width="10.5" style="13" customWidth="1"/>
    <col min="4" max="4" width="8.625" style="13" customWidth="1"/>
    <col min="5" max="5" width="10.375" style="13" customWidth="1"/>
    <col min="6" max="7" width="4.125" style="13" customWidth="1"/>
    <col min="8" max="8" width="4" style="13" customWidth="1"/>
    <col min="9" max="9" width="4.375" style="13" customWidth="1"/>
    <col min="10" max="12" width="10.875" style="13" customWidth="1"/>
    <col min="13" max="13" width="7.625" style="13" customWidth="1"/>
    <col min="14" max="14" width="10.875" style="13" customWidth="1"/>
    <col min="15" max="15" width="7.625" style="13" customWidth="1"/>
    <col min="16" max="16" width="6" style="13" customWidth="1"/>
    <col min="17" max="18" width="12.125" style="13" customWidth="1"/>
    <col min="19" max="19" width="6" style="13" customWidth="1"/>
    <col min="20" max="20" width="9" style="13"/>
    <col min="21" max="21" width="6" style="13" customWidth="1"/>
    <col min="22" max="16384" width="9" style="13"/>
  </cols>
  <sheetData>
    <row r="1" s="11" customFormat="1" ht="25.5" customHeight="1" spans="1:19">
      <c r="A1" s="14" t="s">
        <v>940</v>
      </c>
      <c r="B1" s="15"/>
      <c r="C1" s="15"/>
      <c r="D1" s="15"/>
      <c r="E1" s="15"/>
      <c r="F1" s="15"/>
      <c r="G1" s="15"/>
      <c r="H1" s="15"/>
      <c r="I1" s="15"/>
      <c r="J1" s="15"/>
      <c r="K1" s="15"/>
      <c r="L1" s="15"/>
      <c r="M1" s="15"/>
      <c r="N1" s="15"/>
      <c r="O1" s="15"/>
      <c r="P1" s="15"/>
      <c r="Q1" s="15"/>
      <c r="R1" s="15"/>
      <c r="S1" s="209"/>
    </row>
    <row r="2" customHeight="1" spans="1:19">
      <c r="A2" s="16"/>
      <c r="B2" s="16"/>
      <c r="C2" s="16"/>
      <c r="D2" s="16"/>
      <c r="E2" s="16"/>
      <c r="F2" s="16"/>
      <c r="G2" s="16"/>
      <c r="H2" s="51"/>
      <c r="I2" s="51"/>
      <c r="J2" s="51"/>
      <c r="K2" s="138"/>
      <c r="L2" s="138"/>
      <c r="M2" s="138"/>
      <c r="N2" s="138"/>
      <c r="O2" s="138"/>
      <c r="P2" s="204" t="s">
        <v>941</v>
      </c>
      <c r="Q2" s="204"/>
      <c r="R2" s="204"/>
      <c r="S2" s="210"/>
    </row>
    <row r="3" customHeight="1" spans="1:19">
      <c r="A3" s="19" t="str">
        <f>申报表封面!A8</f>
        <v>评估基准日：2022年4月30日</v>
      </c>
      <c r="B3" s="19"/>
      <c r="C3" s="19"/>
      <c r="D3" s="19"/>
      <c r="E3" s="19"/>
      <c r="F3" s="19"/>
      <c r="G3" s="19"/>
      <c r="H3" s="20"/>
      <c r="I3" s="20"/>
      <c r="J3" s="20"/>
      <c r="K3" s="74"/>
      <c r="L3" s="74"/>
      <c r="M3" s="74"/>
      <c r="N3" s="74"/>
      <c r="O3" s="74"/>
      <c r="P3" s="74"/>
      <c r="Q3" s="74"/>
      <c r="R3" s="74"/>
      <c r="S3" s="211"/>
    </row>
    <row r="4" customHeight="1" spans="1:19">
      <c r="A4" s="21" t="str">
        <f>申报表封面!C14</f>
        <v>被评估单位（产权持有人）：哈尔滨空调股份有限公司</v>
      </c>
      <c r="B4" s="21"/>
      <c r="C4" s="21"/>
      <c r="D4" s="21"/>
      <c r="E4" s="21"/>
      <c r="F4" s="22"/>
      <c r="G4" s="22"/>
      <c r="H4" s="22"/>
      <c r="I4" s="22"/>
      <c r="J4" s="22"/>
      <c r="K4" s="82"/>
      <c r="L4" s="82"/>
      <c r="M4" s="82"/>
      <c r="N4" s="82"/>
      <c r="O4" s="82"/>
      <c r="P4" s="75" t="s">
        <v>489</v>
      </c>
      <c r="Q4" s="75"/>
      <c r="R4" s="75"/>
      <c r="S4" s="212"/>
    </row>
    <row r="5" s="12" customFormat="1" customHeight="1" spans="1:21">
      <c r="A5" s="24" t="s">
        <v>373</v>
      </c>
      <c r="B5" s="65" t="s">
        <v>942</v>
      </c>
      <c r="C5" s="65" t="s">
        <v>908</v>
      </c>
      <c r="D5" s="65" t="s">
        <v>609</v>
      </c>
      <c r="E5" s="65" t="s">
        <v>909</v>
      </c>
      <c r="F5" s="65" t="s">
        <v>610</v>
      </c>
      <c r="G5" s="65" t="s">
        <v>611</v>
      </c>
      <c r="H5" s="65" t="s">
        <v>910</v>
      </c>
      <c r="I5" s="65" t="s">
        <v>660</v>
      </c>
      <c r="J5" s="168" t="s">
        <v>375</v>
      </c>
      <c r="K5" s="205"/>
      <c r="L5" s="27" t="s">
        <v>554</v>
      </c>
      <c r="M5" s="152"/>
      <c r="N5" s="152"/>
      <c r="O5" s="112" t="s">
        <v>509</v>
      </c>
      <c r="P5" s="112" t="s">
        <v>484</v>
      </c>
      <c r="Q5" s="213"/>
      <c r="R5" s="213"/>
      <c r="S5" s="214" t="s">
        <v>919</v>
      </c>
      <c r="T5" s="215" t="s">
        <v>920</v>
      </c>
      <c r="U5" s="216" t="s">
        <v>921</v>
      </c>
    </row>
    <row r="6" s="12" customFormat="1" customHeight="1" spans="1:21">
      <c r="A6" s="24"/>
      <c r="B6" s="24"/>
      <c r="C6" s="24"/>
      <c r="D6" s="24"/>
      <c r="E6" s="24"/>
      <c r="F6" s="24"/>
      <c r="G6" s="24"/>
      <c r="H6" s="24"/>
      <c r="I6" s="24"/>
      <c r="J6" s="26" t="s">
        <v>733</v>
      </c>
      <c r="K6" s="76" t="s">
        <v>768</v>
      </c>
      <c r="L6" s="27" t="s">
        <v>767</v>
      </c>
      <c r="M6" s="112" t="s">
        <v>769</v>
      </c>
      <c r="N6" s="76" t="s">
        <v>768</v>
      </c>
      <c r="O6" s="152"/>
      <c r="P6" s="152"/>
      <c r="Q6" s="27" t="s">
        <v>891</v>
      </c>
      <c r="R6" s="27" t="s">
        <v>538</v>
      </c>
      <c r="S6" s="214"/>
      <c r="T6" s="215"/>
      <c r="U6" s="111"/>
    </row>
    <row r="7" customHeight="1" spans="1:21">
      <c r="A7" s="28"/>
      <c r="B7" s="28"/>
      <c r="C7" s="29"/>
      <c r="D7" s="29"/>
      <c r="E7" s="29"/>
      <c r="F7" s="28"/>
      <c r="G7" s="28"/>
      <c r="H7" s="30"/>
      <c r="I7" s="30"/>
      <c r="J7" s="31"/>
      <c r="K7" s="157"/>
      <c r="L7" s="140">
        <f>S7*G7</f>
        <v>0</v>
      </c>
      <c r="M7" s="206"/>
      <c r="N7" s="141">
        <f>ROUND(L7*M7/100,2)</f>
        <v>0</v>
      </c>
      <c r="O7" s="141">
        <f t="shared" ref="O7:O30" si="0">IF(K7=0,0,ROUND((N7-K7)/K7*100,2))</f>
        <v>0</v>
      </c>
      <c r="P7" s="78"/>
      <c r="Q7" s="56"/>
      <c r="R7" s="56"/>
      <c r="S7" s="56"/>
      <c r="U7" s="13" t="e">
        <f>ROUND((T7-DAYS360(I7,索引!$B$3,0)/360)/T7*100,0)</f>
        <v>#DIV/0!</v>
      </c>
    </row>
    <row r="8" customHeight="1" spans="1:21">
      <c r="A8" s="28"/>
      <c r="B8" s="28"/>
      <c r="C8" s="29"/>
      <c r="D8" s="29"/>
      <c r="E8" s="29"/>
      <c r="F8" s="28"/>
      <c r="G8" s="28"/>
      <c r="H8" s="30"/>
      <c r="I8" s="30"/>
      <c r="J8" s="31"/>
      <c r="K8" s="157"/>
      <c r="L8" s="140"/>
      <c r="M8" s="206"/>
      <c r="N8" s="141">
        <f t="shared" ref="N8:N27" si="1">ROUND(L8*M8/100,2)</f>
        <v>0</v>
      </c>
      <c r="O8" s="141">
        <f t="shared" si="0"/>
        <v>0</v>
      </c>
      <c r="P8" s="78"/>
      <c r="Q8" s="56"/>
      <c r="R8" s="56"/>
      <c r="S8" s="56"/>
      <c r="U8" s="13" t="e">
        <f>ROUND((T8-DAYS360(I8,索引!$B$3,0)/360)/T8*100,0)</f>
        <v>#DIV/0!</v>
      </c>
    </row>
    <row r="9" customHeight="1" spans="1:21">
      <c r="A9" s="28"/>
      <c r="B9" s="28"/>
      <c r="C9" s="29"/>
      <c r="D9" s="29"/>
      <c r="E9" s="29"/>
      <c r="F9" s="28"/>
      <c r="G9" s="28"/>
      <c r="H9" s="30"/>
      <c r="I9" s="30"/>
      <c r="J9" s="31"/>
      <c r="K9" s="157"/>
      <c r="L9" s="140"/>
      <c r="M9" s="206"/>
      <c r="N9" s="141">
        <f t="shared" si="1"/>
        <v>0</v>
      </c>
      <c r="O9" s="141">
        <f t="shared" si="0"/>
        <v>0</v>
      </c>
      <c r="P9" s="78"/>
      <c r="Q9" s="56"/>
      <c r="R9" s="56"/>
      <c r="S9" s="56"/>
      <c r="U9" s="13" t="e">
        <f>ROUND((T9-DAYS360(I9,索引!$B$3,0)/360)/T9*100,0)</f>
        <v>#DIV/0!</v>
      </c>
    </row>
    <row r="10" customHeight="1" spans="1:21">
      <c r="A10" s="28"/>
      <c r="B10" s="28"/>
      <c r="C10" s="29"/>
      <c r="D10" s="29"/>
      <c r="E10" s="29"/>
      <c r="F10" s="28"/>
      <c r="G10" s="28"/>
      <c r="H10" s="30"/>
      <c r="I10" s="30"/>
      <c r="J10" s="31"/>
      <c r="K10" s="157"/>
      <c r="L10" s="140"/>
      <c r="M10" s="206"/>
      <c r="N10" s="141">
        <f t="shared" si="1"/>
        <v>0</v>
      </c>
      <c r="O10" s="141">
        <f t="shared" si="0"/>
        <v>0</v>
      </c>
      <c r="P10" s="78"/>
      <c r="Q10" s="56"/>
      <c r="R10" s="56"/>
      <c r="S10" s="56"/>
      <c r="U10" s="13" t="e">
        <f>ROUND((T10-DAYS360(I10,索引!$B$3,0)/360)/T10*100,0)</f>
        <v>#DIV/0!</v>
      </c>
    </row>
    <row r="11" customHeight="1" spans="1:21">
      <c r="A11" s="28"/>
      <c r="B11" s="28"/>
      <c r="C11" s="29"/>
      <c r="D11" s="29"/>
      <c r="E11" s="29"/>
      <c r="F11" s="28"/>
      <c r="G11" s="28"/>
      <c r="H11" s="30"/>
      <c r="I11" s="30"/>
      <c r="J11" s="31"/>
      <c r="K11" s="157"/>
      <c r="L11" s="140"/>
      <c r="M11" s="206"/>
      <c r="N11" s="141">
        <f t="shared" si="1"/>
        <v>0</v>
      </c>
      <c r="O11" s="141">
        <f t="shared" si="0"/>
        <v>0</v>
      </c>
      <c r="P11" s="78"/>
      <c r="Q11" s="56"/>
      <c r="R11" s="56"/>
      <c r="S11" s="56"/>
      <c r="U11" s="13" t="e">
        <f>ROUND((T11-DAYS360(I11,索引!$B$3,0)/360)/T11*100,0)</f>
        <v>#DIV/0!</v>
      </c>
    </row>
    <row r="12" customHeight="1" spans="1:21">
      <c r="A12" s="28"/>
      <c r="B12" s="28"/>
      <c r="C12" s="29"/>
      <c r="D12" s="29"/>
      <c r="E12" s="29"/>
      <c r="F12" s="28"/>
      <c r="G12" s="28"/>
      <c r="H12" s="30"/>
      <c r="I12" s="30"/>
      <c r="J12" s="31"/>
      <c r="K12" s="157"/>
      <c r="L12" s="140"/>
      <c r="M12" s="206"/>
      <c r="N12" s="141">
        <f t="shared" si="1"/>
        <v>0</v>
      </c>
      <c r="O12" s="141">
        <f t="shared" si="0"/>
        <v>0</v>
      </c>
      <c r="P12" s="78"/>
      <c r="Q12" s="56"/>
      <c r="R12" s="56"/>
      <c r="S12" s="56"/>
      <c r="U12" s="13" t="e">
        <f>ROUND((T12-DAYS360(I12,索引!$B$3,0)/360)/T12*100,0)</f>
        <v>#DIV/0!</v>
      </c>
    </row>
    <row r="13" customHeight="1" spans="1:21">
      <c r="A13" s="28"/>
      <c r="B13" s="28"/>
      <c r="C13" s="29"/>
      <c r="D13" s="29"/>
      <c r="E13" s="29"/>
      <c r="F13" s="28"/>
      <c r="G13" s="28"/>
      <c r="H13" s="30"/>
      <c r="I13" s="30"/>
      <c r="J13" s="31"/>
      <c r="K13" s="157"/>
      <c r="L13" s="140"/>
      <c r="M13" s="206"/>
      <c r="N13" s="141">
        <f t="shared" si="1"/>
        <v>0</v>
      </c>
      <c r="O13" s="141">
        <f t="shared" si="0"/>
        <v>0</v>
      </c>
      <c r="P13" s="78"/>
      <c r="Q13" s="56"/>
      <c r="R13" s="56"/>
      <c r="S13" s="56"/>
      <c r="U13" s="13" t="e">
        <f>ROUND((T13-DAYS360(I13,索引!$B$3,0)/360)/T13*100,0)</f>
        <v>#DIV/0!</v>
      </c>
    </row>
    <row r="14" customHeight="1" spans="1:21">
      <c r="A14" s="28"/>
      <c r="B14" s="28"/>
      <c r="C14" s="29"/>
      <c r="D14" s="29"/>
      <c r="E14" s="29"/>
      <c r="F14" s="28"/>
      <c r="G14" s="28"/>
      <c r="H14" s="30"/>
      <c r="I14" s="30"/>
      <c r="J14" s="31"/>
      <c r="K14" s="157"/>
      <c r="L14" s="140"/>
      <c r="M14" s="206"/>
      <c r="N14" s="141">
        <f t="shared" si="1"/>
        <v>0</v>
      </c>
      <c r="O14" s="141">
        <f t="shared" si="0"/>
        <v>0</v>
      </c>
      <c r="P14" s="78"/>
      <c r="Q14" s="56"/>
      <c r="R14" s="56"/>
      <c r="S14" s="56"/>
      <c r="U14" s="13" t="e">
        <f>ROUND((T14-DAYS360(I14,索引!$B$3,0)/360)/T14*100,0)</f>
        <v>#DIV/0!</v>
      </c>
    </row>
    <row r="15" customHeight="1" spans="1:21">
      <c r="A15" s="28"/>
      <c r="B15" s="28"/>
      <c r="C15" s="29"/>
      <c r="D15" s="29"/>
      <c r="E15" s="29"/>
      <c r="F15" s="28"/>
      <c r="G15" s="28"/>
      <c r="H15" s="30"/>
      <c r="I15" s="30"/>
      <c r="J15" s="31"/>
      <c r="K15" s="157"/>
      <c r="L15" s="140"/>
      <c r="M15" s="206"/>
      <c r="N15" s="141">
        <f t="shared" si="1"/>
        <v>0</v>
      </c>
      <c r="O15" s="141">
        <f t="shared" si="0"/>
        <v>0</v>
      </c>
      <c r="P15" s="78"/>
      <c r="Q15" s="56"/>
      <c r="R15" s="56"/>
      <c r="S15" s="56"/>
      <c r="U15" s="13" t="e">
        <f>ROUND((T15-DAYS360(I15,索引!$B$3,0)/360)/T15*100,0)</f>
        <v>#DIV/0!</v>
      </c>
    </row>
    <row r="16" customHeight="1" spans="1:21">
      <c r="A16" s="28"/>
      <c r="B16" s="28"/>
      <c r="C16" s="29"/>
      <c r="D16" s="29"/>
      <c r="E16" s="29"/>
      <c r="F16" s="28"/>
      <c r="G16" s="28"/>
      <c r="H16" s="30"/>
      <c r="I16" s="30"/>
      <c r="J16" s="31"/>
      <c r="K16" s="157"/>
      <c r="L16" s="140"/>
      <c r="M16" s="206"/>
      <c r="N16" s="141">
        <f t="shared" si="1"/>
        <v>0</v>
      </c>
      <c r="O16" s="141">
        <f t="shared" si="0"/>
        <v>0</v>
      </c>
      <c r="P16" s="78"/>
      <c r="Q16" s="56"/>
      <c r="R16" s="56"/>
      <c r="S16" s="56"/>
      <c r="U16" s="13" t="e">
        <f>ROUND((T16-DAYS360(I16,索引!$B$3,0)/360)/T16*100,0)</f>
        <v>#DIV/0!</v>
      </c>
    </row>
    <row r="17" customHeight="1" spans="1:21">
      <c r="A17" s="28"/>
      <c r="B17" s="28"/>
      <c r="C17" s="29"/>
      <c r="D17" s="29"/>
      <c r="E17" s="29"/>
      <c r="F17" s="28"/>
      <c r="G17" s="28"/>
      <c r="H17" s="30"/>
      <c r="I17" s="30"/>
      <c r="J17" s="31"/>
      <c r="K17" s="157"/>
      <c r="L17" s="140"/>
      <c r="M17" s="206"/>
      <c r="N17" s="141">
        <f t="shared" si="1"/>
        <v>0</v>
      </c>
      <c r="O17" s="141">
        <f t="shared" si="0"/>
        <v>0</v>
      </c>
      <c r="P17" s="78"/>
      <c r="Q17" s="56"/>
      <c r="R17" s="56"/>
      <c r="S17" s="56"/>
      <c r="U17" s="13" t="e">
        <f>ROUND((T17-DAYS360(I17,索引!$B$3,0)/360)/T17*100,0)</f>
        <v>#DIV/0!</v>
      </c>
    </row>
    <row r="18" customHeight="1" spans="1:21">
      <c r="A18" s="28"/>
      <c r="B18" s="28"/>
      <c r="C18" s="29"/>
      <c r="D18" s="29"/>
      <c r="E18" s="29"/>
      <c r="F18" s="28"/>
      <c r="G18" s="28"/>
      <c r="H18" s="30"/>
      <c r="I18" s="30"/>
      <c r="J18" s="49"/>
      <c r="K18" s="157"/>
      <c r="L18" s="140"/>
      <c r="M18" s="206"/>
      <c r="N18" s="141">
        <f t="shared" si="1"/>
        <v>0</v>
      </c>
      <c r="O18" s="141">
        <f t="shared" si="0"/>
        <v>0</v>
      </c>
      <c r="P18" s="78"/>
      <c r="Q18" s="56"/>
      <c r="R18" s="56"/>
      <c r="S18" s="56"/>
      <c r="U18" s="13" t="e">
        <f>ROUND((T18-DAYS360(I18,索引!$B$3,0)/360)/T18*100,0)</f>
        <v>#DIV/0!</v>
      </c>
    </row>
    <row r="19" customHeight="1" spans="1:21">
      <c r="A19" s="28"/>
      <c r="B19" s="28"/>
      <c r="C19" s="29"/>
      <c r="D19" s="29"/>
      <c r="E19" s="29"/>
      <c r="F19" s="28"/>
      <c r="G19" s="28"/>
      <c r="H19" s="30"/>
      <c r="I19" s="30"/>
      <c r="J19" s="49"/>
      <c r="K19" s="157"/>
      <c r="L19" s="140"/>
      <c r="M19" s="206"/>
      <c r="N19" s="141">
        <f t="shared" si="1"/>
        <v>0</v>
      </c>
      <c r="O19" s="141">
        <f t="shared" si="0"/>
        <v>0</v>
      </c>
      <c r="P19" s="78"/>
      <c r="Q19" s="56"/>
      <c r="R19" s="56"/>
      <c r="S19" s="56"/>
      <c r="U19" s="13" t="e">
        <f>ROUND((T19-DAYS360(I19,索引!$B$3,0)/360)/T19*100,0)</f>
        <v>#DIV/0!</v>
      </c>
    </row>
    <row r="20" customHeight="1" spans="1:21">
      <c r="A20" s="28"/>
      <c r="B20" s="28"/>
      <c r="C20" s="29"/>
      <c r="D20" s="29"/>
      <c r="E20" s="29"/>
      <c r="F20" s="28"/>
      <c r="G20" s="28"/>
      <c r="H20" s="30"/>
      <c r="I20" s="30"/>
      <c r="J20" s="49"/>
      <c r="K20" s="157"/>
      <c r="L20" s="140"/>
      <c r="M20" s="206"/>
      <c r="N20" s="141">
        <f t="shared" si="1"/>
        <v>0</v>
      </c>
      <c r="O20" s="141">
        <f t="shared" si="0"/>
        <v>0</v>
      </c>
      <c r="P20" s="78"/>
      <c r="Q20" s="56"/>
      <c r="R20" s="56"/>
      <c r="S20" s="56"/>
      <c r="U20" s="13" t="e">
        <f>ROUND((T20-DAYS360(I20,索引!$B$3,0)/360)/T20*100,0)</f>
        <v>#DIV/0!</v>
      </c>
    </row>
    <row r="21" customHeight="1" spans="1:21">
      <c r="A21" s="28"/>
      <c r="B21" s="28"/>
      <c r="C21" s="29"/>
      <c r="D21" s="29"/>
      <c r="E21" s="29"/>
      <c r="F21" s="28"/>
      <c r="G21" s="28"/>
      <c r="H21" s="30"/>
      <c r="I21" s="30"/>
      <c r="J21" s="49"/>
      <c r="K21" s="157"/>
      <c r="L21" s="140"/>
      <c r="M21" s="206"/>
      <c r="N21" s="141">
        <f t="shared" si="1"/>
        <v>0</v>
      </c>
      <c r="O21" s="141">
        <f t="shared" si="0"/>
        <v>0</v>
      </c>
      <c r="P21" s="78"/>
      <c r="Q21" s="56"/>
      <c r="R21" s="56"/>
      <c r="S21" s="56"/>
      <c r="U21" s="13" t="e">
        <f>ROUND((T21-DAYS360(I21,索引!$B$3,0)/360)/T21*100,0)</f>
        <v>#DIV/0!</v>
      </c>
    </row>
    <row r="22" customHeight="1" spans="1:21">
      <c r="A22" s="28"/>
      <c r="B22" s="28"/>
      <c r="C22" s="29"/>
      <c r="D22" s="29"/>
      <c r="E22" s="29"/>
      <c r="F22" s="28"/>
      <c r="G22" s="28"/>
      <c r="H22" s="30"/>
      <c r="I22" s="30"/>
      <c r="J22" s="49"/>
      <c r="K22" s="157"/>
      <c r="L22" s="140"/>
      <c r="M22" s="206"/>
      <c r="N22" s="141">
        <f t="shared" si="1"/>
        <v>0</v>
      </c>
      <c r="O22" s="141">
        <f t="shared" si="0"/>
        <v>0</v>
      </c>
      <c r="P22" s="78"/>
      <c r="Q22" s="56"/>
      <c r="R22" s="56"/>
      <c r="S22" s="56"/>
      <c r="U22" s="13" t="e">
        <f>ROUND((T22-DAYS360(I22,索引!$B$3,0)/360)/T22*100,0)</f>
        <v>#DIV/0!</v>
      </c>
    </row>
    <row r="23" customHeight="1" spans="1:21">
      <c r="A23" s="28"/>
      <c r="B23" s="28"/>
      <c r="C23" s="29"/>
      <c r="D23" s="29"/>
      <c r="E23" s="29"/>
      <c r="F23" s="28"/>
      <c r="G23" s="28"/>
      <c r="H23" s="30"/>
      <c r="I23" s="30"/>
      <c r="J23" s="49"/>
      <c r="K23" s="157"/>
      <c r="L23" s="140"/>
      <c r="M23" s="206"/>
      <c r="N23" s="141">
        <f t="shared" si="1"/>
        <v>0</v>
      </c>
      <c r="O23" s="141">
        <f t="shared" si="0"/>
        <v>0</v>
      </c>
      <c r="P23" s="78"/>
      <c r="Q23" s="56"/>
      <c r="R23" s="56"/>
      <c r="S23" s="56"/>
      <c r="U23" s="13" t="e">
        <f>ROUND((T23-DAYS360(I23,索引!$B$3,0)/360)/T23*100,0)</f>
        <v>#DIV/0!</v>
      </c>
    </row>
    <row r="24" customHeight="1" spans="1:21">
      <c r="A24" s="28"/>
      <c r="B24" s="28"/>
      <c r="C24" s="29"/>
      <c r="D24" s="29"/>
      <c r="E24" s="29"/>
      <c r="F24" s="28"/>
      <c r="G24" s="28"/>
      <c r="H24" s="30"/>
      <c r="I24" s="30"/>
      <c r="J24" s="49"/>
      <c r="K24" s="157"/>
      <c r="L24" s="140"/>
      <c r="M24" s="206"/>
      <c r="N24" s="141">
        <f t="shared" si="1"/>
        <v>0</v>
      </c>
      <c r="O24" s="141">
        <f t="shared" si="0"/>
        <v>0</v>
      </c>
      <c r="P24" s="78"/>
      <c r="Q24" s="56"/>
      <c r="R24" s="56"/>
      <c r="S24" s="56"/>
      <c r="U24" s="13" t="e">
        <f>ROUND((T24-DAYS360(I24,索引!$B$3,0)/360)/T24*100,0)</f>
        <v>#DIV/0!</v>
      </c>
    </row>
    <row r="25" customHeight="1" spans="1:21">
      <c r="A25" s="28"/>
      <c r="B25" s="28"/>
      <c r="C25" s="29"/>
      <c r="D25" s="29"/>
      <c r="E25" s="29"/>
      <c r="F25" s="28"/>
      <c r="G25" s="28"/>
      <c r="H25" s="30"/>
      <c r="I25" s="30"/>
      <c r="J25" s="49"/>
      <c r="K25" s="157"/>
      <c r="L25" s="140"/>
      <c r="M25" s="206"/>
      <c r="N25" s="141">
        <f t="shared" si="1"/>
        <v>0</v>
      </c>
      <c r="O25" s="141">
        <f t="shared" si="0"/>
        <v>0</v>
      </c>
      <c r="P25" s="78"/>
      <c r="Q25" s="56"/>
      <c r="R25" s="56"/>
      <c r="S25" s="56"/>
      <c r="U25" s="13" t="e">
        <f>ROUND((T25-DAYS360(I25,索引!$B$3,0)/360)/T25*100,0)</f>
        <v>#DIV/0!</v>
      </c>
    </row>
    <row r="26" customHeight="1" spans="1:21">
      <c r="A26" s="28"/>
      <c r="B26" s="28"/>
      <c r="C26" s="29"/>
      <c r="D26" s="29"/>
      <c r="E26" s="29"/>
      <c r="F26" s="28"/>
      <c r="G26" s="28"/>
      <c r="H26" s="30"/>
      <c r="I26" s="30"/>
      <c r="J26" s="49"/>
      <c r="K26" s="157"/>
      <c r="L26" s="140"/>
      <c r="M26" s="206"/>
      <c r="N26" s="141">
        <f t="shared" si="1"/>
        <v>0</v>
      </c>
      <c r="O26" s="141">
        <f t="shared" si="0"/>
        <v>0</v>
      </c>
      <c r="P26" s="78"/>
      <c r="Q26" s="56"/>
      <c r="R26" s="56"/>
      <c r="S26" s="56"/>
      <c r="U26" s="13" t="e">
        <f>ROUND((T26-DAYS360(I26,索引!$B$3,0)/360)/T26*100,0)</f>
        <v>#DIV/0!</v>
      </c>
    </row>
    <row r="27" customHeight="1" spans="1:21">
      <c r="A27" s="28"/>
      <c r="B27" s="28"/>
      <c r="C27" s="33" t="s">
        <v>475</v>
      </c>
      <c r="D27" s="29"/>
      <c r="E27" s="29"/>
      <c r="F27" s="28"/>
      <c r="G27" s="28"/>
      <c r="H27" s="30"/>
      <c r="I27" s="30"/>
      <c r="J27" s="49"/>
      <c r="K27" s="157"/>
      <c r="L27" s="140"/>
      <c r="M27" s="206"/>
      <c r="N27" s="141">
        <f t="shared" si="1"/>
        <v>0</v>
      </c>
      <c r="O27" s="141">
        <f t="shared" si="0"/>
        <v>0</v>
      </c>
      <c r="P27" s="78"/>
      <c r="Q27" s="56"/>
      <c r="R27" s="56"/>
      <c r="S27" s="56"/>
      <c r="U27" s="13" t="e">
        <f>ROUND((T27-DAYS360(I27,索引!$B$3,0)/360)/T27*100,0)</f>
        <v>#DIV/0!</v>
      </c>
    </row>
    <row r="28" customHeight="1" spans="1:19">
      <c r="A28" s="24" t="s">
        <v>468</v>
      </c>
      <c r="B28" s="24"/>
      <c r="C28" s="24"/>
      <c r="D28" s="24"/>
      <c r="E28" s="35"/>
      <c r="F28" s="35"/>
      <c r="G28" s="203"/>
      <c r="H28" s="44"/>
      <c r="I28" s="44"/>
      <c r="J28" s="44">
        <f>SUM(J7:J27)</f>
        <v>0</v>
      </c>
      <c r="K28" s="141">
        <f>SUM(K7:K27)</f>
        <v>0</v>
      </c>
      <c r="L28" s="142">
        <f>SUM(L7:L27)</f>
        <v>0</v>
      </c>
      <c r="M28" s="141">
        <f>SUM(M7:M27)</f>
        <v>0</v>
      </c>
      <c r="N28" s="142">
        <f>SUM(N7:N27)</f>
        <v>0</v>
      </c>
      <c r="O28" s="141">
        <f t="shared" si="0"/>
        <v>0</v>
      </c>
      <c r="P28" s="207"/>
      <c r="Q28" s="217"/>
      <c r="R28" s="217"/>
      <c r="S28" s="217"/>
    </row>
    <row r="29" customHeight="1" spans="1:19">
      <c r="A29" s="85" t="s">
        <v>943</v>
      </c>
      <c r="B29" s="85"/>
      <c r="C29" s="85"/>
      <c r="D29" s="49"/>
      <c r="E29" s="49"/>
      <c r="F29" s="49"/>
      <c r="G29" s="49"/>
      <c r="H29" s="49"/>
      <c r="I29" s="49"/>
      <c r="J29" s="49"/>
      <c r="K29" s="78"/>
      <c r="L29" s="187"/>
      <c r="M29" s="78"/>
      <c r="N29" s="78"/>
      <c r="O29" s="141">
        <f t="shared" si="0"/>
        <v>0</v>
      </c>
      <c r="P29" s="78"/>
      <c r="Q29" s="56"/>
      <c r="R29" s="56"/>
      <c r="S29" s="56"/>
    </row>
    <row r="30" customHeight="1" spans="1:19">
      <c r="A30" s="24" t="s">
        <v>539</v>
      </c>
      <c r="B30" s="24"/>
      <c r="C30" s="24"/>
      <c r="D30" s="24"/>
      <c r="E30" s="35"/>
      <c r="F30" s="35"/>
      <c r="G30" s="37"/>
      <c r="H30" s="44"/>
      <c r="I30" s="44"/>
      <c r="J30" s="44">
        <f>J28-J29</f>
        <v>0</v>
      </c>
      <c r="K30" s="141">
        <f>K28-K29</f>
        <v>0</v>
      </c>
      <c r="L30" s="142">
        <f>L28-L29</f>
        <v>0</v>
      </c>
      <c r="M30" s="141">
        <f>M28-M29</f>
        <v>0</v>
      </c>
      <c r="N30" s="141">
        <f>N28-N29</f>
        <v>0</v>
      </c>
      <c r="O30" s="141">
        <f t="shared" si="0"/>
        <v>0</v>
      </c>
      <c r="P30" s="207"/>
      <c r="Q30" s="217"/>
      <c r="R30" s="217"/>
      <c r="S30" s="217"/>
    </row>
    <row r="31" customHeight="1" spans="1:19">
      <c r="A31" s="38" t="str">
        <f>申报表封面!C18</f>
        <v>被评估单位填表人：</v>
      </c>
      <c r="B31" s="38"/>
      <c r="C31" s="38"/>
      <c r="D31" s="38"/>
      <c r="E31" s="87"/>
      <c r="F31" s="87"/>
      <c r="G31" s="87"/>
      <c r="H31" s="87"/>
      <c r="I31" s="87"/>
      <c r="J31" s="39" t="str">
        <f>CONCATENATE(索引!$D$6,"：",索引!$D53,"    ",索引!$E53)</f>
        <v>评估人员：    </v>
      </c>
      <c r="K31" s="208"/>
      <c r="L31" s="208"/>
      <c r="M31" s="208"/>
      <c r="N31" s="208"/>
      <c r="O31" s="208"/>
      <c r="P31" s="80"/>
      <c r="Q31" s="218"/>
      <c r="R31" s="218"/>
      <c r="S31" s="218"/>
    </row>
    <row r="32" customHeight="1" spans="1:19">
      <c r="A32" s="87" t="str">
        <f>申报表封面!C20</f>
        <v>填表日期：</v>
      </c>
      <c r="B32" s="87"/>
      <c r="C32" s="87"/>
      <c r="D32" s="87"/>
      <c r="E32" s="87"/>
      <c r="F32" s="87"/>
      <c r="G32" s="87"/>
      <c r="H32" s="87"/>
      <c r="I32" s="87"/>
      <c r="J32" s="87"/>
      <c r="K32" s="135"/>
      <c r="L32" s="135"/>
      <c r="M32" s="135"/>
      <c r="N32" s="135"/>
      <c r="O32" s="135"/>
      <c r="P32" s="135"/>
      <c r="Q32" s="135"/>
      <c r="R32" s="135"/>
      <c r="S32" s="135"/>
    </row>
    <row r="33" customHeight="1" spans="1:19">
      <c r="A33" s="71" t="s">
        <v>477</v>
      </c>
      <c r="B33" s="22"/>
      <c r="C33" s="22"/>
      <c r="D33" s="22"/>
      <c r="E33" s="22"/>
      <c r="F33" s="22"/>
      <c r="G33" s="22"/>
      <c r="H33" s="22"/>
      <c r="I33" s="22"/>
      <c r="J33" s="22"/>
      <c r="K33" s="82"/>
      <c r="L33" s="82"/>
      <c r="M33" s="82"/>
      <c r="N33" s="82"/>
      <c r="O33" s="82"/>
      <c r="P33" s="82"/>
      <c r="Q33" s="82"/>
      <c r="R33" s="82"/>
      <c r="S33" s="82"/>
    </row>
    <row r="34" customHeight="1" spans="1:19">
      <c r="A34" s="22"/>
      <c r="B34" s="72" t="s">
        <v>944</v>
      </c>
      <c r="C34" s="22"/>
      <c r="D34" s="22"/>
      <c r="E34" s="22"/>
      <c r="F34" s="22"/>
      <c r="G34" s="22"/>
      <c r="H34" s="22"/>
      <c r="I34" s="22"/>
      <c r="J34" s="22"/>
      <c r="K34" s="82"/>
      <c r="L34" s="82"/>
      <c r="M34" s="82"/>
      <c r="N34" s="82"/>
      <c r="O34" s="82"/>
      <c r="P34" s="82"/>
      <c r="Q34" s="82"/>
      <c r="R34" s="82"/>
      <c r="S34" s="82"/>
    </row>
    <row r="35" customHeight="1" spans="1:19">
      <c r="A35" s="22"/>
      <c r="B35" s="72" t="s">
        <v>945</v>
      </c>
      <c r="C35" s="22"/>
      <c r="D35" s="22"/>
      <c r="E35" s="22"/>
      <c r="F35" s="22"/>
      <c r="G35" s="22"/>
      <c r="H35" s="22"/>
      <c r="I35" s="22"/>
      <c r="J35" s="22"/>
      <c r="K35" s="82"/>
      <c r="L35" s="82"/>
      <c r="M35" s="82"/>
      <c r="N35" s="82"/>
      <c r="O35" s="82"/>
      <c r="P35" s="82"/>
      <c r="Q35" s="82"/>
      <c r="R35" s="82"/>
      <c r="S35" s="82"/>
    </row>
    <row r="36" customHeight="1" spans="1:19">
      <c r="A36" s="22"/>
      <c r="B36" s="72" t="s">
        <v>946</v>
      </c>
      <c r="C36" s="22"/>
      <c r="D36" s="22"/>
      <c r="E36" s="22"/>
      <c r="F36" s="22"/>
      <c r="G36" s="22"/>
      <c r="H36" s="22"/>
      <c r="I36" s="22"/>
      <c r="J36" s="22"/>
      <c r="K36" s="82"/>
      <c r="L36" s="82"/>
      <c r="M36" s="82"/>
      <c r="N36" s="82"/>
      <c r="O36" s="82"/>
      <c r="P36" s="82"/>
      <c r="Q36" s="82"/>
      <c r="R36" s="82"/>
      <c r="S36" s="82"/>
    </row>
    <row r="37" customHeight="1" spans="1:10">
      <c r="A37" s="18"/>
      <c r="B37" s="18"/>
      <c r="C37" s="18"/>
      <c r="D37" s="18"/>
      <c r="E37" s="18"/>
      <c r="F37" s="18"/>
      <c r="G37" s="18"/>
      <c r="H37" s="18"/>
      <c r="I37" s="18"/>
      <c r="J37" s="18"/>
    </row>
    <row r="38" customHeight="1" spans="1:10">
      <c r="A38" s="18"/>
      <c r="B38" s="18"/>
      <c r="C38" s="18"/>
      <c r="D38" s="18"/>
      <c r="E38" s="18"/>
      <c r="F38" s="18"/>
      <c r="G38" s="18"/>
      <c r="H38" s="18"/>
      <c r="I38" s="18"/>
      <c r="J38" s="18"/>
    </row>
    <row r="39" customHeight="1" spans="1:10">
      <c r="A39" s="18"/>
      <c r="B39" s="18"/>
      <c r="C39" s="18"/>
      <c r="D39" s="18"/>
      <c r="E39" s="18"/>
      <c r="F39" s="18"/>
      <c r="G39" s="18"/>
      <c r="H39" s="18"/>
      <c r="I39" s="18"/>
      <c r="J39" s="18"/>
    </row>
    <row r="40" customHeight="1" spans="1:10">
      <c r="A40" s="18"/>
      <c r="B40" s="18"/>
      <c r="C40" s="18"/>
      <c r="D40" s="18"/>
      <c r="E40" s="18"/>
      <c r="F40" s="18"/>
      <c r="G40" s="18"/>
      <c r="H40" s="18"/>
      <c r="I40" s="18"/>
      <c r="J40" s="18"/>
    </row>
    <row r="41" customHeight="1" spans="1:10">
      <c r="A41" s="18"/>
      <c r="B41" s="18"/>
      <c r="C41" s="18"/>
      <c r="D41" s="18"/>
      <c r="E41" s="18"/>
      <c r="F41" s="18"/>
      <c r="G41" s="18"/>
      <c r="H41" s="18"/>
      <c r="I41" s="18"/>
      <c r="J41" s="18"/>
    </row>
    <row r="42" customHeight="1" spans="1:10">
      <c r="A42" s="18"/>
      <c r="B42" s="18"/>
      <c r="C42" s="18"/>
      <c r="D42" s="18"/>
      <c r="E42" s="18"/>
      <c r="F42" s="18"/>
      <c r="G42" s="18"/>
      <c r="H42" s="18"/>
      <c r="I42" s="18"/>
      <c r="J42" s="18"/>
    </row>
    <row r="43" customHeight="1" spans="1:10">
      <c r="A43" s="18"/>
      <c r="B43" s="18"/>
      <c r="C43" s="18"/>
      <c r="D43" s="18"/>
      <c r="E43" s="18"/>
      <c r="F43" s="18"/>
      <c r="G43" s="18"/>
      <c r="H43" s="18"/>
      <c r="I43" s="18"/>
      <c r="J43" s="18"/>
    </row>
    <row r="44" customHeight="1" spans="1:10">
      <c r="A44" s="18"/>
      <c r="B44" s="18"/>
      <c r="C44" s="18"/>
      <c r="D44" s="18"/>
      <c r="E44" s="18"/>
      <c r="F44" s="18"/>
      <c r="G44" s="18"/>
      <c r="H44" s="18"/>
      <c r="I44" s="18"/>
      <c r="J44" s="18"/>
    </row>
    <row r="45" customHeight="1" spans="1:10">
      <c r="A45" s="18"/>
      <c r="B45" s="18"/>
      <c r="C45" s="18"/>
      <c r="D45" s="18"/>
      <c r="E45" s="18"/>
      <c r="F45" s="18"/>
      <c r="G45" s="18"/>
      <c r="H45" s="18"/>
      <c r="I45" s="18"/>
      <c r="J45" s="18"/>
    </row>
    <row r="46" customHeight="1" spans="1:10">
      <c r="A46" s="18"/>
      <c r="B46" s="18"/>
      <c r="C46" s="18"/>
      <c r="D46" s="18"/>
      <c r="E46" s="18"/>
      <c r="F46" s="18"/>
      <c r="G46" s="18"/>
      <c r="H46" s="18"/>
      <c r="I46" s="18"/>
      <c r="J46" s="18"/>
    </row>
    <row r="47" customHeight="1" spans="1:10">
      <c r="A47" s="18"/>
      <c r="B47" s="18"/>
      <c r="C47" s="18"/>
      <c r="D47" s="18"/>
      <c r="E47" s="18"/>
      <c r="F47" s="18"/>
      <c r="G47" s="18"/>
      <c r="H47" s="18"/>
      <c r="I47" s="18"/>
      <c r="J47" s="18"/>
    </row>
    <row r="48" customHeight="1" spans="1:10">
      <c r="A48" s="18"/>
      <c r="B48" s="18"/>
      <c r="C48" s="18"/>
      <c r="D48" s="18"/>
      <c r="E48" s="18"/>
      <c r="F48" s="18"/>
      <c r="G48" s="18"/>
      <c r="H48" s="18"/>
      <c r="I48" s="18"/>
      <c r="J48" s="18"/>
    </row>
    <row r="49" customHeight="1" spans="1:10">
      <c r="A49" s="18"/>
      <c r="B49" s="18"/>
      <c r="C49" s="18"/>
      <c r="D49" s="18"/>
      <c r="E49" s="18"/>
      <c r="F49" s="18"/>
      <c r="G49" s="18"/>
      <c r="H49" s="18"/>
      <c r="I49" s="18"/>
      <c r="J49" s="18"/>
    </row>
    <row r="50" customHeight="1" spans="1:10">
      <c r="A50" s="18"/>
      <c r="B50" s="18"/>
      <c r="C50" s="18"/>
      <c r="D50" s="18"/>
      <c r="E50" s="18"/>
      <c r="F50" s="18"/>
      <c r="G50" s="18"/>
      <c r="H50" s="18"/>
      <c r="I50" s="18"/>
      <c r="J50" s="18"/>
    </row>
    <row r="51" customHeight="1" spans="1:10">
      <c r="A51" s="18"/>
      <c r="B51" s="18"/>
      <c r="C51" s="18"/>
      <c r="D51" s="18"/>
      <c r="E51" s="18"/>
      <c r="F51" s="18"/>
      <c r="G51" s="18"/>
      <c r="H51" s="18"/>
      <c r="I51" s="18"/>
      <c r="J51" s="18"/>
    </row>
    <row r="52" customHeight="1" spans="1:10">
      <c r="A52" s="18"/>
      <c r="B52" s="18"/>
      <c r="C52" s="18"/>
      <c r="D52" s="18"/>
      <c r="E52" s="18"/>
      <c r="F52" s="18"/>
      <c r="G52" s="18"/>
      <c r="H52" s="18"/>
      <c r="I52" s="18"/>
      <c r="J52" s="18"/>
    </row>
    <row r="53" customHeight="1" spans="1:10">
      <c r="A53" s="18"/>
      <c r="B53" s="18"/>
      <c r="C53" s="18"/>
      <c r="D53" s="18"/>
      <c r="E53" s="18"/>
      <c r="F53" s="18"/>
      <c r="G53" s="18"/>
      <c r="H53" s="18"/>
      <c r="I53" s="18"/>
      <c r="J53" s="18"/>
    </row>
    <row r="54" customHeight="1" spans="1:10">
      <c r="A54" s="18"/>
      <c r="B54" s="18"/>
      <c r="C54" s="18"/>
      <c r="D54" s="18"/>
      <c r="E54" s="18"/>
      <c r="F54" s="18"/>
      <c r="G54" s="18"/>
      <c r="H54" s="18"/>
      <c r="I54" s="18"/>
      <c r="J54" s="18"/>
    </row>
    <row r="55" customHeight="1" spans="1:10">
      <c r="A55" s="18"/>
      <c r="B55" s="18"/>
      <c r="C55" s="18"/>
      <c r="D55" s="18"/>
      <c r="E55" s="18"/>
      <c r="F55" s="18"/>
      <c r="G55" s="18"/>
      <c r="H55" s="18"/>
      <c r="I55" s="18"/>
      <c r="J55" s="18"/>
    </row>
    <row r="56" customHeight="1" spans="1:10">
      <c r="A56" s="18"/>
      <c r="B56" s="18"/>
      <c r="C56" s="18"/>
      <c r="D56" s="18"/>
      <c r="E56" s="18"/>
      <c r="F56" s="18"/>
      <c r="G56" s="18"/>
      <c r="H56" s="18"/>
      <c r="I56" s="18"/>
      <c r="J56" s="18"/>
    </row>
    <row r="57" customHeight="1" spans="1:10">
      <c r="A57" s="18"/>
      <c r="B57" s="18"/>
      <c r="C57" s="18"/>
      <c r="D57" s="18"/>
      <c r="E57" s="18"/>
      <c r="F57" s="18"/>
      <c r="G57" s="18"/>
      <c r="H57" s="18"/>
      <c r="I57" s="18"/>
      <c r="J57" s="18"/>
    </row>
    <row r="58" customHeight="1" spans="1:10">
      <c r="A58" s="18"/>
      <c r="B58" s="18"/>
      <c r="C58" s="18"/>
      <c r="D58" s="18"/>
      <c r="E58" s="18"/>
      <c r="F58" s="18"/>
      <c r="G58" s="18"/>
      <c r="H58" s="18"/>
      <c r="I58" s="18"/>
      <c r="J58" s="18"/>
    </row>
    <row r="59" customHeight="1" spans="1:10">
      <c r="A59" s="18"/>
      <c r="B59" s="18"/>
      <c r="C59" s="18"/>
      <c r="D59" s="18"/>
      <c r="E59" s="18"/>
      <c r="F59" s="18"/>
      <c r="G59" s="18"/>
      <c r="H59" s="18"/>
      <c r="I59" s="18"/>
      <c r="J59" s="18"/>
    </row>
    <row r="60" customHeight="1" spans="1:10">
      <c r="A60" s="18"/>
      <c r="B60" s="18"/>
      <c r="C60" s="18"/>
      <c r="D60" s="18"/>
      <c r="E60" s="18"/>
      <c r="F60" s="18"/>
      <c r="G60" s="18"/>
      <c r="H60" s="18"/>
      <c r="I60" s="18"/>
      <c r="J60" s="18"/>
    </row>
  </sheetData>
  <mergeCells count="19">
    <mergeCell ref="J5:K5"/>
    <mergeCell ref="L5:N5"/>
    <mergeCell ref="A28:C28"/>
    <mergeCell ref="A29:C29"/>
    <mergeCell ref="A30:C30"/>
    <mergeCell ref="A5:A6"/>
    <mergeCell ref="B5:B6"/>
    <mergeCell ref="C5:C6"/>
    <mergeCell ref="D5:D6"/>
    <mergeCell ref="E5:E6"/>
    <mergeCell ref="F5:F6"/>
    <mergeCell ref="G5:G6"/>
    <mergeCell ref="H5:H6"/>
    <mergeCell ref="I5:I6"/>
    <mergeCell ref="O5:O6"/>
    <mergeCell ref="P5:P6"/>
    <mergeCell ref="S5:S6"/>
    <mergeCell ref="T5:T6"/>
    <mergeCell ref="U5:U6"/>
  </mergeCells>
  <printOptions horizontalCentered="1"/>
  <pageMargins left="0.748031496062992" right="0.748031496062992" top="0.78740157480315" bottom="0.590551181102362" header="1.37795275590551" footer="0.511811023622047"/>
  <pageSetup paperSize="9" fitToHeight="0" orientation="landscape" blackAndWhite="1" useFirstPageNumber="1"/>
  <headerFooter scaleWithDoc="0">
    <oddHeader>&amp;R&amp;"宋体,常规"&amp;10第&amp;"Arial Narrow,常规"&amp;P&amp;"宋体,常规"页，共&amp;"Arial Narrow,常规"&amp;N&amp;"宋体,常规"页</oddHeader>
  </headerFooter>
  <drawing r:id="rId2"/>
  <legacyDrawing r:id="rId3"/>
</worksheet>
</file>

<file path=xl/worksheets/sheet5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indexed="47"/>
    <pageSetUpPr fitToPage="1"/>
  </sheetPr>
  <dimension ref="A1:Y60"/>
  <sheetViews>
    <sheetView workbookViewId="0">
      <selection activeCell="D9" sqref="D9"/>
    </sheetView>
  </sheetViews>
  <sheetFormatPr defaultColWidth="9" defaultRowHeight="15.75" customHeight="1"/>
  <cols>
    <col min="1" max="1" width="3.875" style="13" customWidth="1"/>
    <col min="2" max="2" width="20.25" style="13" customWidth="1"/>
    <col min="3" max="3" width="9" style="13"/>
    <col min="4" max="4" width="18.875" style="13" customWidth="1"/>
    <col min="5" max="6" width="10.5" style="13" hidden="1" customWidth="1" outlineLevel="1"/>
    <col min="7" max="7" width="7.375" style="13" customWidth="1" collapsed="1"/>
    <col min="8" max="8" width="7.25" style="13" customWidth="1"/>
    <col min="9" max="9" width="5.375" style="13" customWidth="1"/>
    <col min="10" max="10" width="5.875" style="13" customWidth="1"/>
    <col min="11" max="11" width="5.875" style="13" hidden="1" customWidth="1" outlineLevel="1"/>
    <col min="12" max="12" width="6.875" style="13" hidden="1" customWidth="1" outlineLevel="1"/>
    <col min="13" max="16" width="5.125" style="13" hidden="1" customWidth="1" outlineLevel="1"/>
    <col min="17" max="17" width="11.625" style="13" customWidth="1" collapsed="1"/>
    <col min="18" max="19" width="10.625" style="13" customWidth="1"/>
    <col min="20" max="20" width="14.25" style="13" customWidth="1"/>
    <col min="21" max="21" width="10.75" style="13" customWidth="1"/>
    <col min="22" max="22" width="8.125" style="13" customWidth="1"/>
    <col min="23" max="23" width="8.625" style="13" customWidth="1"/>
    <col min="24" max="25" width="11.125" style="13" customWidth="1"/>
    <col min="26" max="16384" width="9" style="13"/>
  </cols>
  <sheetData>
    <row r="1" s="11" customFormat="1" ht="25.5" customHeight="1" spans="1:23">
      <c r="A1" s="14" t="s">
        <v>947</v>
      </c>
      <c r="B1" s="15"/>
      <c r="C1" s="15"/>
      <c r="D1" s="15"/>
      <c r="E1" s="15"/>
      <c r="F1" s="15"/>
      <c r="G1" s="15"/>
      <c r="H1" s="15"/>
      <c r="I1" s="15"/>
      <c r="J1" s="15"/>
      <c r="K1" s="15"/>
      <c r="L1" s="15"/>
      <c r="M1" s="15"/>
      <c r="N1" s="15"/>
      <c r="O1" s="15"/>
      <c r="P1" s="15"/>
      <c r="Q1" s="15"/>
      <c r="R1" s="15"/>
      <c r="S1" s="15"/>
      <c r="T1" s="15"/>
      <c r="U1" s="15"/>
      <c r="V1" s="15"/>
      <c r="W1" s="15"/>
    </row>
    <row r="2" customHeight="1" spans="1:23">
      <c r="A2" s="16"/>
      <c r="B2" s="16"/>
      <c r="C2" s="16"/>
      <c r="D2" s="16"/>
      <c r="E2" s="16"/>
      <c r="F2" s="16"/>
      <c r="G2" s="16"/>
      <c r="H2" s="16"/>
      <c r="I2" s="16"/>
      <c r="J2" s="16"/>
      <c r="K2" s="145"/>
      <c r="L2" s="145"/>
      <c r="M2" s="145"/>
      <c r="N2" s="145"/>
      <c r="O2" s="145"/>
      <c r="P2" s="145"/>
      <c r="Q2" s="138"/>
      <c r="R2" s="138"/>
      <c r="S2" s="138"/>
      <c r="T2" s="138"/>
      <c r="U2" s="138"/>
      <c r="V2" s="73" t="s">
        <v>948</v>
      </c>
      <c r="W2" s="108"/>
    </row>
    <row r="3" customHeight="1" spans="1:23">
      <c r="A3" s="19" t="str">
        <f>申报表封面!A8</f>
        <v>评估基准日：2022年4月30日</v>
      </c>
      <c r="B3" s="19"/>
      <c r="C3" s="19"/>
      <c r="D3" s="19"/>
      <c r="E3" s="19"/>
      <c r="F3" s="19"/>
      <c r="G3" s="19"/>
      <c r="H3" s="19"/>
      <c r="I3" s="19"/>
      <c r="J3" s="19"/>
      <c r="K3" s="146"/>
      <c r="L3" s="146"/>
      <c r="M3" s="146"/>
      <c r="N3" s="146"/>
      <c r="O3" s="146"/>
      <c r="P3" s="146"/>
      <c r="Q3" s="74"/>
      <c r="R3" s="74"/>
      <c r="S3" s="74"/>
      <c r="T3" s="74"/>
      <c r="U3" s="74"/>
      <c r="V3" s="74"/>
      <c r="W3" s="74"/>
    </row>
    <row r="4" customHeight="1" spans="1:23">
      <c r="A4" s="21" t="str">
        <f>申报表封面!C14</f>
        <v>被评估单位（产权持有人）：哈尔滨空调股份有限公司</v>
      </c>
      <c r="B4" s="21"/>
      <c r="C4" s="21"/>
      <c r="D4" s="21"/>
      <c r="E4" s="64"/>
      <c r="F4" s="64"/>
      <c r="G4" s="22"/>
      <c r="H4" s="22"/>
      <c r="I4" s="22"/>
      <c r="J4" s="22"/>
      <c r="K4" s="82"/>
      <c r="L4" s="82"/>
      <c r="M4" s="82"/>
      <c r="N4" s="82"/>
      <c r="O4" s="82"/>
      <c r="P4" s="82"/>
      <c r="Q4" s="82"/>
      <c r="R4" s="82"/>
      <c r="S4" s="82"/>
      <c r="T4" s="82"/>
      <c r="U4" s="82"/>
      <c r="V4" s="82"/>
      <c r="W4" s="75" t="s">
        <v>489</v>
      </c>
    </row>
    <row r="5" s="111" customFormat="1" customHeight="1" spans="1:23">
      <c r="A5" s="143" t="s">
        <v>373</v>
      </c>
      <c r="B5" s="143" t="s">
        <v>777</v>
      </c>
      <c r="C5" s="143" t="s">
        <v>778</v>
      </c>
      <c r="D5" s="143" t="s">
        <v>779</v>
      </c>
      <c r="E5" s="143" t="s">
        <v>949</v>
      </c>
      <c r="F5" s="143" t="s">
        <v>887</v>
      </c>
      <c r="G5" s="143" t="s">
        <v>888</v>
      </c>
      <c r="H5" s="143" t="s">
        <v>782</v>
      </c>
      <c r="I5" s="143" t="s">
        <v>780</v>
      </c>
      <c r="J5" s="143" t="s">
        <v>950</v>
      </c>
      <c r="K5" s="147" t="s">
        <v>951</v>
      </c>
      <c r="L5" s="147" t="s">
        <v>952</v>
      </c>
      <c r="M5" s="148" t="s">
        <v>953</v>
      </c>
      <c r="N5" s="149"/>
      <c r="O5" s="149"/>
      <c r="P5" s="139"/>
      <c r="Q5" s="147" t="s">
        <v>785</v>
      </c>
      <c r="R5" s="147" t="s">
        <v>786</v>
      </c>
      <c r="S5" s="147" t="s">
        <v>553</v>
      </c>
      <c r="T5" s="155" t="s">
        <v>554</v>
      </c>
      <c r="U5" s="147" t="s">
        <v>555</v>
      </c>
      <c r="V5" s="147" t="s">
        <v>509</v>
      </c>
      <c r="W5" s="147" t="s">
        <v>484</v>
      </c>
    </row>
    <row r="6" s="111" customFormat="1" customHeight="1" spans="1:25">
      <c r="A6" s="144"/>
      <c r="B6" s="144"/>
      <c r="C6" s="144"/>
      <c r="D6" s="144"/>
      <c r="E6" s="144"/>
      <c r="F6" s="144"/>
      <c r="G6" s="144"/>
      <c r="H6" s="144"/>
      <c r="I6" s="144"/>
      <c r="J6" s="144"/>
      <c r="K6" s="198"/>
      <c r="L6" s="198"/>
      <c r="M6" s="112" t="s">
        <v>954</v>
      </c>
      <c r="N6" s="112" t="s">
        <v>955</v>
      </c>
      <c r="O6" s="112" t="s">
        <v>956</v>
      </c>
      <c r="P6" s="112" t="s">
        <v>957</v>
      </c>
      <c r="Q6" s="198"/>
      <c r="R6" s="198"/>
      <c r="S6" s="198"/>
      <c r="T6" s="200"/>
      <c r="U6" s="198"/>
      <c r="V6" s="198"/>
      <c r="W6" s="198"/>
      <c r="X6" s="27" t="s">
        <v>891</v>
      </c>
      <c r="Y6" s="27" t="s">
        <v>538</v>
      </c>
    </row>
    <row r="7" customHeight="1" spans="1:23">
      <c r="A7" s="28"/>
      <c r="B7" s="28"/>
      <c r="C7" s="97"/>
      <c r="D7" s="29"/>
      <c r="E7" s="29"/>
      <c r="F7" s="47"/>
      <c r="G7" s="197"/>
      <c r="H7" s="28"/>
      <c r="I7" s="28"/>
      <c r="J7" s="197"/>
      <c r="K7" s="151"/>
      <c r="L7" s="199"/>
      <c r="M7" s="151"/>
      <c r="N7" s="151"/>
      <c r="O7" s="151"/>
      <c r="P7" s="151"/>
      <c r="Q7" s="157"/>
      <c r="R7" s="157"/>
      <c r="S7" s="201"/>
      <c r="T7" s="140"/>
      <c r="U7" s="141"/>
      <c r="V7" s="141"/>
      <c r="W7" s="78"/>
    </row>
    <row r="8" customHeight="1" spans="1:23">
      <c r="A8" s="28"/>
      <c r="B8" s="28"/>
      <c r="C8" s="97"/>
      <c r="D8" s="29"/>
      <c r="E8" s="29"/>
      <c r="F8" s="47"/>
      <c r="G8" s="197"/>
      <c r="H8" s="28"/>
      <c r="I8" s="28"/>
      <c r="J8" s="197"/>
      <c r="K8" s="151"/>
      <c r="L8" s="199"/>
      <c r="M8" s="151"/>
      <c r="N8" s="151"/>
      <c r="O8" s="151"/>
      <c r="P8" s="151"/>
      <c r="Q8" s="157"/>
      <c r="R8" s="78"/>
      <c r="S8" s="78"/>
      <c r="T8" s="140"/>
      <c r="U8" s="141"/>
      <c r="V8" s="141"/>
      <c r="W8" s="78"/>
    </row>
    <row r="9" customHeight="1" spans="1:23">
      <c r="A9" s="28"/>
      <c r="B9" s="28"/>
      <c r="C9" s="100"/>
      <c r="D9" s="29"/>
      <c r="E9" s="29"/>
      <c r="F9" s="29"/>
      <c r="G9" s="28"/>
      <c r="H9" s="28"/>
      <c r="I9" s="28"/>
      <c r="J9" s="28"/>
      <c r="K9" s="151"/>
      <c r="L9" s="151"/>
      <c r="M9" s="151"/>
      <c r="N9" s="151"/>
      <c r="O9" s="151"/>
      <c r="P9" s="151"/>
      <c r="Q9" s="157"/>
      <c r="R9" s="157"/>
      <c r="S9" s="157"/>
      <c r="T9" s="140"/>
      <c r="U9" s="141"/>
      <c r="V9" s="141"/>
      <c r="W9" s="78"/>
    </row>
    <row r="10" customHeight="1" spans="1:23">
      <c r="A10" s="28"/>
      <c r="B10" s="28"/>
      <c r="C10" s="100"/>
      <c r="D10" s="29"/>
      <c r="E10" s="29"/>
      <c r="F10" s="29"/>
      <c r="G10" s="28"/>
      <c r="H10" s="28"/>
      <c r="I10" s="28"/>
      <c r="J10" s="28"/>
      <c r="K10" s="151"/>
      <c r="L10" s="151"/>
      <c r="M10" s="151"/>
      <c r="N10" s="151"/>
      <c r="O10" s="151"/>
      <c r="P10" s="151"/>
      <c r="Q10" s="157"/>
      <c r="R10" s="157"/>
      <c r="S10" s="157"/>
      <c r="T10" s="140"/>
      <c r="U10" s="141">
        <f t="shared" ref="U9:U30" si="0">T10-S10</f>
        <v>0</v>
      </c>
      <c r="V10" s="141">
        <f t="shared" ref="V7:V29" si="1">IF(S10=0,0,ROUND(U10/S10*100,2))</f>
        <v>0</v>
      </c>
      <c r="W10" s="78"/>
    </row>
    <row r="11" customHeight="1" spans="1:23">
      <c r="A11" s="28"/>
      <c r="B11" s="28"/>
      <c r="C11" s="100"/>
      <c r="D11" s="29"/>
      <c r="E11" s="29"/>
      <c r="F11" s="29"/>
      <c r="G11" s="28"/>
      <c r="H11" s="28"/>
      <c r="I11" s="28"/>
      <c r="J11" s="28"/>
      <c r="K11" s="151"/>
      <c r="L11" s="151"/>
      <c r="M11" s="151"/>
      <c r="N11" s="151"/>
      <c r="O11" s="151"/>
      <c r="P11" s="151"/>
      <c r="Q11" s="157"/>
      <c r="R11" s="157"/>
      <c r="S11" s="157"/>
      <c r="T11" s="140"/>
      <c r="U11" s="141">
        <f t="shared" si="0"/>
        <v>0</v>
      </c>
      <c r="V11" s="141">
        <f t="shared" si="1"/>
        <v>0</v>
      </c>
      <c r="W11" s="78"/>
    </row>
    <row r="12" customHeight="1" spans="1:23">
      <c r="A12" s="28"/>
      <c r="B12" s="28"/>
      <c r="C12" s="100"/>
      <c r="D12" s="29"/>
      <c r="E12" s="29"/>
      <c r="F12" s="29"/>
      <c r="G12" s="28"/>
      <c r="H12" s="28"/>
      <c r="I12" s="28"/>
      <c r="J12" s="28"/>
      <c r="K12" s="151"/>
      <c r="L12" s="151"/>
      <c r="M12" s="151"/>
      <c r="N12" s="151"/>
      <c r="O12" s="151"/>
      <c r="P12" s="151"/>
      <c r="Q12" s="157"/>
      <c r="R12" s="157"/>
      <c r="S12" s="157"/>
      <c r="T12" s="140"/>
      <c r="U12" s="141">
        <f t="shared" si="0"/>
        <v>0</v>
      </c>
      <c r="V12" s="141">
        <f t="shared" si="1"/>
        <v>0</v>
      </c>
      <c r="W12" s="78"/>
    </row>
    <row r="13" customHeight="1" spans="1:23">
      <c r="A13" s="28"/>
      <c r="B13" s="28"/>
      <c r="C13" s="100"/>
      <c r="D13" s="29"/>
      <c r="E13" s="29"/>
      <c r="F13" s="29"/>
      <c r="G13" s="28"/>
      <c r="H13" s="28"/>
      <c r="I13" s="28"/>
      <c r="J13" s="28"/>
      <c r="K13" s="151"/>
      <c r="L13" s="151"/>
      <c r="M13" s="151"/>
      <c r="N13" s="151"/>
      <c r="O13" s="151"/>
      <c r="P13" s="151"/>
      <c r="Q13" s="157"/>
      <c r="R13" s="157"/>
      <c r="S13" s="157"/>
      <c r="T13" s="140"/>
      <c r="U13" s="141">
        <f t="shared" si="0"/>
        <v>0</v>
      </c>
      <c r="V13" s="141">
        <f t="shared" si="1"/>
        <v>0</v>
      </c>
      <c r="W13" s="78"/>
    </row>
    <row r="14" customHeight="1" spans="1:23">
      <c r="A14" s="28"/>
      <c r="B14" s="28"/>
      <c r="C14" s="100"/>
      <c r="D14" s="29"/>
      <c r="E14" s="29"/>
      <c r="F14" s="29"/>
      <c r="G14" s="28"/>
      <c r="H14" s="28"/>
      <c r="I14" s="28"/>
      <c r="J14" s="28"/>
      <c r="K14" s="151"/>
      <c r="L14" s="151"/>
      <c r="M14" s="151"/>
      <c r="N14" s="151"/>
      <c r="O14" s="151"/>
      <c r="P14" s="151"/>
      <c r="Q14" s="157"/>
      <c r="R14" s="157"/>
      <c r="S14" s="157"/>
      <c r="T14" s="140"/>
      <c r="U14" s="141">
        <f t="shared" si="0"/>
        <v>0</v>
      </c>
      <c r="V14" s="141">
        <f t="shared" si="1"/>
        <v>0</v>
      </c>
      <c r="W14" s="78"/>
    </row>
    <row r="15" customHeight="1" spans="1:23">
      <c r="A15" s="28"/>
      <c r="B15" s="28"/>
      <c r="C15" s="100"/>
      <c r="D15" s="29"/>
      <c r="E15" s="29"/>
      <c r="F15" s="29"/>
      <c r="G15" s="28"/>
      <c r="H15" s="28"/>
      <c r="I15" s="28"/>
      <c r="J15" s="28"/>
      <c r="K15" s="151"/>
      <c r="L15" s="151"/>
      <c r="M15" s="151"/>
      <c r="N15" s="151"/>
      <c r="O15" s="151"/>
      <c r="P15" s="151"/>
      <c r="Q15" s="157"/>
      <c r="R15" s="157"/>
      <c r="S15" s="157"/>
      <c r="T15" s="140"/>
      <c r="U15" s="141">
        <f t="shared" si="0"/>
        <v>0</v>
      </c>
      <c r="V15" s="141">
        <f t="shared" si="1"/>
        <v>0</v>
      </c>
      <c r="W15" s="78"/>
    </row>
    <row r="16" customHeight="1" spans="1:23">
      <c r="A16" s="28"/>
      <c r="B16" s="28"/>
      <c r="C16" s="100"/>
      <c r="D16" s="29"/>
      <c r="E16" s="29"/>
      <c r="F16" s="29"/>
      <c r="G16" s="28"/>
      <c r="H16" s="28"/>
      <c r="I16" s="28"/>
      <c r="J16" s="28"/>
      <c r="K16" s="151"/>
      <c r="L16" s="151"/>
      <c r="M16" s="151"/>
      <c r="N16" s="151"/>
      <c r="O16" s="151"/>
      <c r="P16" s="151"/>
      <c r="Q16" s="157"/>
      <c r="R16" s="157"/>
      <c r="S16" s="157"/>
      <c r="T16" s="140"/>
      <c r="U16" s="141">
        <f t="shared" si="0"/>
        <v>0</v>
      </c>
      <c r="V16" s="141">
        <f t="shared" si="1"/>
        <v>0</v>
      </c>
      <c r="W16" s="78"/>
    </row>
    <row r="17" customHeight="1" spans="1:23">
      <c r="A17" s="28"/>
      <c r="B17" s="28"/>
      <c r="C17" s="100"/>
      <c r="D17" s="29"/>
      <c r="E17" s="29"/>
      <c r="F17" s="29"/>
      <c r="G17" s="28"/>
      <c r="H17" s="28"/>
      <c r="I17" s="28"/>
      <c r="J17" s="28"/>
      <c r="K17" s="151"/>
      <c r="L17" s="151"/>
      <c r="M17" s="151"/>
      <c r="N17" s="151"/>
      <c r="O17" s="151"/>
      <c r="P17" s="151"/>
      <c r="Q17" s="157"/>
      <c r="R17" s="157"/>
      <c r="S17" s="157"/>
      <c r="T17" s="140"/>
      <c r="U17" s="141">
        <f t="shared" si="0"/>
        <v>0</v>
      </c>
      <c r="V17" s="141">
        <f t="shared" si="1"/>
        <v>0</v>
      </c>
      <c r="W17" s="78"/>
    </row>
    <row r="18" customHeight="1" spans="1:23">
      <c r="A18" s="28"/>
      <c r="B18" s="28"/>
      <c r="C18" s="100"/>
      <c r="D18" s="29"/>
      <c r="E18" s="29"/>
      <c r="F18" s="29"/>
      <c r="G18" s="28"/>
      <c r="H18" s="28"/>
      <c r="I18" s="28"/>
      <c r="J18" s="28"/>
      <c r="K18" s="151"/>
      <c r="L18" s="151"/>
      <c r="M18" s="151"/>
      <c r="N18" s="151"/>
      <c r="O18" s="151"/>
      <c r="P18" s="151"/>
      <c r="Q18" s="157"/>
      <c r="R18" s="157"/>
      <c r="S18" s="157"/>
      <c r="T18" s="140"/>
      <c r="U18" s="141">
        <f t="shared" si="0"/>
        <v>0</v>
      </c>
      <c r="V18" s="141">
        <f t="shared" si="1"/>
        <v>0</v>
      </c>
      <c r="W18" s="78"/>
    </row>
    <row r="19" customHeight="1" spans="1:23">
      <c r="A19" s="28"/>
      <c r="B19" s="28"/>
      <c r="C19" s="100"/>
      <c r="D19" s="29"/>
      <c r="E19" s="29"/>
      <c r="F19" s="29"/>
      <c r="G19" s="28"/>
      <c r="H19" s="28"/>
      <c r="I19" s="28"/>
      <c r="J19" s="28"/>
      <c r="K19" s="151"/>
      <c r="L19" s="151"/>
      <c r="M19" s="151"/>
      <c r="N19" s="151"/>
      <c r="O19" s="151"/>
      <c r="P19" s="151"/>
      <c r="Q19" s="157"/>
      <c r="R19" s="157"/>
      <c r="S19" s="157"/>
      <c r="T19" s="140"/>
      <c r="U19" s="141">
        <f t="shared" si="0"/>
        <v>0</v>
      </c>
      <c r="V19" s="141">
        <f t="shared" si="1"/>
        <v>0</v>
      </c>
      <c r="W19" s="78"/>
    </row>
    <row r="20" customHeight="1" spans="1:23">
      <c r="A20" s="28"/>
      <c r="B20" s="28"/>
      <c r="C20" s="100"/>
      <c r="D20" s="29"/>
      <c r="E20" s="29"/>
      <c r="F20" s="29"/>
      <c r="G20" s="28"/>
      <c r="H20" s="28"/>
      <c r="I20" s="28"/>
      <c r="J20" s="28"/>
      <c r="K20" s="151"/>
      <c r="L20" s="151"/>
      <c r="M20" s="151"/>
      <c r="N20" s="151"/>
      <c r="O20" s="151"/>
      <c r="P20" s="151"/>
      <c r="Q20" s="157"/>
      <c r="R20" s="157"/>
      <c r="S20" s="157"/>
      <c r="T20" s="140"/>
      <c r="U20" s="141">
        <f t="shared" si="0"/>
        <v>0</v>
      </c>
      <c r="V20" s="141">
        <f t="shared" si="1"/>
        <v>0</v>
      </c>
      <c r="W20" s="78"/>
    </row>
    <row r="21" customHeight="1" spans="1:23">
      <c r="A21" s="28"/>
      <c r="B21" s="28"/>
      <c r="C21" s="100"/>
      <c r="D21" s="29"/>
      <c r="E21" s="29"/>
      <c r="F21" s="29"/>
      <c r="G21" s="28"/>
      <c r="H21" s="28"/>
      <c r="I21" s="28"/>
      <c r="J21" s="28"/>
      <c r="K21" s="151"/>
      <c r="L21" s="151"/>
      <c r="M21" s="151"/>
      <c r="N21" s="151"/>
      <c r="O21" s="151"/>
      <c r="P21" s="151"/>
      <c r="Q21" s="157"/>
      <c r="R21" s="157"/>
      <c r="S21" s="157"/>
      <c r="T21" s="140"/>
      <c r="U21" s="141">
        <f t="shared" si="0"/>
        <v>0</v>
      </c>
      <c r="V21" s="141">
        <f t="shared" si="1"/>
        <v>0</v>
      </c>
      <c r="W21" s="78"/>
    </row>
    <row r="22" customHeight="1" spans="1:23">
      <c r="A22" s="28"/>
      <c r="B22" s="28"/>
      <c r="C22" s="100"/>
      <c r="D22" s="29"/>
      <c r="E22" s="29"/>
      <c r="F22" s="29"/>
      <c r="G22" s="28"/>
      <c r="H22" s="28"/>
      <c r="I22" s="28"/>
      <c r="J22" s="28"/>
      <c r="K22" s="151"/>
      <c r="L22" s="151"/>
      <c r="M22" s="151"/>
      <c r="N22" s="151"/>
      <c r="O22" s="151"/>
      <c r="P22" s="151"/>
      <c r="Q22" s="157"/>
      <c r="R22" s="157"/>
      <c r="S22" s="157"/>
      <c r="T22" s="140"/>
      <c r="U22" s="141">
        <f t="shared" si="0"/>
        <v>0</v>
      </c>
      <c r="V22" s="141">
        <f t="shared" si="1"/>
        <v>0</v>
      </c>
      <c r="W22" s="78"/>
    </row>
    <row r="23" customHeight="1" spans="1:23">
      <c r="A23" s="28"/>
      <c r="B23" s="28"/>
      <c r="C23" s="100"/>
      <c r="D23" s="29"/>
      <c r="E23" s="29"/>
      <c r="F23" s="29"/>
      <c r="G23" s="28"/>
      <c r="H23" s="28"/>
      <c r="I23" s="28"/>
      <c r="J23" s="28"/>
      <c r="K23" s="151"/>
      <c r="L23" s="151"/>
      <c r="M23" s="151"/>
      <c r="N23" s="151"/>
      <c r="O23" s="151"/>
      <c r="P23" s="151"/>
      <c r="Q23" s="157"/>
      <c r="R23" s="157"/>
      <c r="S23" s="157"/>
      <c r="T23" s="140"/>
      <c r="U23" s="141">
        <f t="shared" si="0"/>
        <v>0</v>
      </c>
      <c r="V23" s="141">
        <f t="shared" si="1"/>
        <v>0</v>
      </c>
      <c r="W23" s="78"/>
    </row>
    <row r="24" customHeight="1" spans="1:23">
      <c r="A24" s="28"/>
      <c r="B24" s="28"/>
      <c r="C24" s="100"/>
      <c r="D24" s="29"/>
      <c r="E24" s="29"/>
      <c r="F24" s="29"/>
      <c r="G24" s="28"/>
      <c r="H24" s="28"/>
      <c r="I24" s="28"/>
      <c r="J24" s="28"/>
      <c r="K24" s="151"/>
      <c r="L24" s="151"/>
      <c r="M24" s="151"/>
      <c r="N24" s="151"/>
      <c r="O24" s="151"/>
      <c r="P24" s="151"/>
      <c r="Q24" s="157"/>
      <c r="R24" s="157"/>
      <c r="S24" s="157"/>
      <c r="T24" s="140"/>
      <c r="U24" s="141">
        <f t="shared" si="0"/>
        <v>0</v>
      </c>
      <c r="V24" s="141">
        <f t="shared" si="1"/>
        <v>0</v>
      </c>
      <c r="W24" s="78"/>
    </row>
    <row r="25" customHeight="1" spans="1:23">
      <c r="A25" s="28"/>
      <c r="B25" s="28"/>
      <c r="C25" s="100"/>
      <c r="D25" s="29"/>
      <c r="E25" s="29"/>
      <c r="F25" s="29"/>
      <c r="G25" s="28"/>
      <c r="H25" s="28"/>
      <c r="I25" s="28"/>
      <c r="J25" s="28"/>
      <c r="K25" s="151"/>
      <c r="L25" s="151"/>
      <c r="M25" s="151"/>
      <c r="N25" s="151"/>
      <c r="O25" s="151"/>
      <c r="P25" s="151"/>
      <c r="Q25" s="157"/>
      <c r="R25" s="157"/>
      <c r="S25" s="157"/>
      <c r="T25" s="140"/>
      <c r="U25" s="141">
        <f t="shared" si="0"/>
        <v>0</v>
      </c>
      <c r="V25" s="141">
        <f t="shared" si="1"/>
        <v>0</v>
      </c>
      <c r="W25" s="78"/>
    </row>
    <row r="26" customHeight="1" spans="1:23">
      <c r="A26" s="28"/>
      <c r="B26" s="28"/>
      <c r="C26" s="100"/>
      <c r="D26" s="29"/>
      <c r="E26" s="29"/>
      <c r="F26" s="29"/>
      <c r="G26" s="28"/>
      <c r="H26" s="28"/>
      <c r="I26" s="28"/>
      <c r="J26" s="28"/>
      <c r="K26" s="151"/>
      <c r="L26" s="151"/>
      <c r="M26" s="151"/>
      <c r="N26" s="151"/>
      <c r="O26" s="151"/>
      <c r="P26" s="151"/>
      <c r="Q26" s="157"/>
      <c r="R26" s="157"/>
      <c r="S26" s="157"/>
      <c r="T26" s="140"/>
      <c r="U26" s="141">
        <f t="shared" si="0"/>
        <v>0</v>
      </c>
      <c r="V26" s="141">
        <f t="shared" si="1"/>
        <v>0</v>
      </c>
      <c r="W26" s="78"/>
    </row>
    <row r="27" customHeight="1" spans="1:23">
      <c r="A27" s="28"/>
      <c r="B27" s="28"/>
      <c r="C27" s="100"/>
      <c r="D27" s="29"/>
      <c r="E27" s="29"/>
      <c r="F27" s="29"/>
      <c r="G27" s="28"/>
      <c r="H27" s="28"/>
      <c r="I27" s="28"/>
      <c r="J27" s="28"/>
      <c r="K27" s="151"/>
      <c r="L27" s="151"/>
      <c r="M27" s="151"/>
      <c r="N27" s="151"/>
      <c r="O27" s="151"/>
      <c r="P27" s="151"/>
      <c r="Q27" s="157"/>
      <c r="R27" s="157"/>
      <c r="S27" s="157"/>
      <c r="T27" s="140"/>
      <c r="U27" s="141">
        <f t="shared" si="0"/>
        <v>0</v>
      </c>
      <c r="V27" s="141">
        <f t="shared" si="1"/>
        <v>0</v>
      </c>
      <c r="W27" s="78"/>
    </row>
    <row r="28" customHeight="1" spans="1:23">
      <c r="A28" s="28"/>
      <c r="B28" s="28"/>
      <c r="C28" s="100"/>
      <c r="D28" s="29"/>
      <c r="E28" s="29"/>
      <c r="F28" s="29"/>
      <c r="G28" s="28"/>
      <c r="H28" s="28"/>
      <c r="I28" s="28"/>
      <c r="J28" s="28"/>
      <c r="K28" s="151"/>
      <c r="L28" s="151"/>
      <c r="M28" s="151"/>
      <c r="N28" s="151"/>
      <c r="O28" s="151"/>
      <c r="P28" s="151"/>
      <c r="Q28" s="157"/>
      <c r="R28" s="157"/>
      <c r="S28" s="157"/>
      <c r="T28" s="140"/>
      <c r="U28" s="141">
        <f t="shared" si="0"/>
        <v>0</v>
      </c>
      <c r="V28" s="141">
        <f t="shared" si="1"/>
        <v>0</v>
      </c>
      <c r="W28" s="78"/>
    </row>
    <row r="29" hidden="1" customHeight="1" spans="1:23">
      <c r="A29" s="28"/>
      <c r="B29" s="33" t="s">
        <v>475</v>
      </c>
      <c r="C29" s="100"/>
      <c r="D29" s="29"/>
      <c r="E29" s="29"/>
      <c r="F29" s="29"/>
      <c r="G29" s="28"/>
      <c r="H29" s="28"/>
      <c r="I29" s="28"/>
      <c r="J29" s="28"/>
      <c r="K29" s="151"/>
      <c r="L29" s="151"/>
      <c r="M29" s="151"/>
      <c r="N29" s="151"/>
      <c r="O29" s="151"/>
      <c r="P29" s="151"/>
      <c r="Q29" s="157"/>
      <c r="R29" s="157"/>
      <c r="S29" s="157"/>
      <c r="T29" s="140"/>
      <c r="U29" s="141">
        <f t="shared" si="0"/>
        <v>0</v>
      </c>
      <c r="V29" s="141">
        <f t="shared" si="1"/>
        <v>0</v>
      </c>
      <c r="W29" s="78"/>
    </row>
    <row r="30" customHeight="1" spans="1:23">
      <c r="A30" s="34" t="s">
        <v>632</v>
      </c>
      <c r="B30" s="137"/>
      <c r="C30" s="26"/>
      <c r="D30" s="103"/>
      <c r="E30" s="103"/>
      <c r="F30" s="103"/>
      <c r="G30" s="24"/>
      <c r="H30" s="24"/>
      <c r="I30" s="24"/>
      <c r="J30" s="24"/>
      <c r="K30" s="152"/>
      <c r="L30" s="152"/>
      <c r="M30" s="152"/>
      <c r="N30" s="152"/>
      <c r="O30" s="152"/>
      <c r="P30" s="152"/>
      <c r="Q30" s="142">
        <f>SUM(Q7:Q29)</f>
        <v>0</v>
      </c>
      <c r="R30" s="141">
        <f>SUM(R7:R29)</f>
        <v>0</v>
      </c>
      <c r="S30" s="141">
        <f>SUM(S7:S29)</f>
        <v>0</v>
      </c>
      <c r="T30" s="142">
        <f>SUM(T7:T29)</f>
        <v>0</v>
      </c>
      <c r="U30" s="202">
        <f t="shared" si="0"/>
        <v>0</v>
      </c>
      <c r="V30" s="141" t="str">
        <f>IF(S30=0,"  ",U30/S30*100)</f>
        <v>  </v>
      </c>
      <c r="W30" s="79"/>
    </row>
    <row r="31" s="56" customFormat="1" customHeight="1" spans="1:23">
      <c r="A31" s="38" t="str">
        <f>申报表封面!C18</f>
        <v>被评估单位填表人：</v>
      </c>
      <c r="B31" s="38"/>
      <c r="C31" s="38"/>
      <c r="D31" s="38"/>
      <c r="E31" s="38"/>
      <c r="F31" s="38"/>
      <c r="G31" s="61"/>
      <c r="H31" s="61"/>
      <c r="I31" s="61"/>
      <c r="J31" s="61"/>
      <c r="K31" s="188"/>
      <c r="L31" s="188"/>
      <c r="M31" s="188"/>
      <c r="N31" s="188"/>
      <c r="O31" s="188"/>
      <c r="P31" s="188"/>
      <c r="Q31" s="189"/>
      <c r="R31" s="158" t="str">
        <f>CONCATENATE(索引!$D$6,"：",索引!$D54,"    ",索引!$E54)</f>
        <v>评估人员：    </v>
      </c>
      <c r="S31" s="80"/>
      <c r="T31" s="80"/>
      <c r="U31" s="80"/>
      <c r="V31" s="80"/>
      <c r="W31" s="80"/>
    </row>
    <row r="32" s="56" customFormat="1" customHeight="1" spans="1:23">
      <c r="A32" s="174" t="str">
        <f>申报表封面!C20</f>
        <v>填表日期：</v>
      </c>
      <c r="B32" s="174"/>
      <c r="C32" s="174"/>
      <c r="D32" s="174"/>
      <c r="E32" s="174"/>
      <c r="F32" s="174"/>
      <c r="G32" s="174"/>
      <c r="H32" s="174"/>
      <c r="I32" s="174"/>
      <c r="J32" s="174"/>
      <c r="K32" s="177"/>
      <c r="L32" s="177"/>
      <c r="M32" s="177"/>
      <c r="N32" s="177"/>
      <c r="O32" s="177"/>
      <c r="P32" s="177"/>
      <c r="Q32" s="177"/>
      <c r="R32" s="177"/>
      <c r="S32" s="177"/>
      <c r="T32" s="177"/>
      <c r="U32" s="177"/>
      <c r="V32" s="177"/>
      <c r="W32" s="177"/>
    </row>
    <row r="33" customHeight="1" spans="1:10">
      <c r="A33" s="18"/>
      <c r="B33" s="18"/>
      <c r="C33" s="18"/>
      <c r="D33" s="18"/>
      <c r="E33" s="18"/>
      <c r="F33" s="18"/>
      <c r="G33" s="18"/>
      <c r="H33" s="18"/>
      <c r="I33" s="18"/>
      <c r="J33" s="18"/>
    </row>
    <row r="34" customHeight="1" spans="1:10">
      <c r="A34" s="18"/>
      <c r="B34" s="18"/>
      <c r="C34" s="18"/>
      <c r="D34" s="18"/>
      <c r="E34" s="18"/>
      <c r="F34" s="18"/>
      <c r="G34" s="18"/>
      <c r="H34" s="18"/>
      <c r="I34" s="18"/>
      <c r="J34" s="18"/>
    </row>
    <row r="35" customHeight="1" spans="1:10">
      <c r="A35" s="18"/>
      <c r="B35" s="18"/>
      <c r="C35" s="18"/>
      <c r="D35" s="18"/>
      <c r="E35" s="18"/>
      <c r="F35" s="18"/>
      <c r="G35" s="18"/>
      <c r="H35" s="18"/>
      <c r="I35" s="18"/>
      <c r="J35" s="18"/>
    </row>
    <row r="36" customHeight="1" spans="1:10">
      <c r="A36" s="18"/>
      <c r="B36" s="18"/>
      <c r="C36" s="18"/>
      <c r="D36" s="18"/>
      <c r="E36" s="18"/>
      <c r="F36" s="18"/>
      <c r="G36" s="18"/>
      <c r="H36" s="18"/>
      <c r="I36" s="18"/>
      <c r="J36" s="18"/>
    </row>
    <row r="37" customHeight="1" spans="1:10">
      <c r="A37" s="18"/>
      <c r="B37" s="18"/>
      <c r="C37" s="18"/>
      <c r="D37" s="18"/>
      <c r="E37" s="18"/>
      <c r="F37" s="18"/>
      <c r="G37" s="18"/>
      <c r="H37" s="18"/>
      <c r="I37" s="18"/>
      <c r="J37" s="18"/>
    </row>
    <row r="38" customHeight="1" spans="1:10">
      <c r="A38" s="18"/>
      <c r="B38" s="18"/>
      <c r="C38" s="18"/>
      <c r="D38" s="18"/>
      <c r="E38" s="18"/>
      <c r="F38" s="18"/>
      <c r="G38" s="18"/>
      <c r="H38" s="18"/>
      <c r="I38" s="18"/>
      <c r="J38" s="18"/>
    </row>
    <row r="39" customHeight="1" spans="1:10">
      <c r="A39" s="18"/>
      <c r="B39" s="18"/>
      <c r="C39" s="18"/>
      <c r="D39" s="18"/>
      <c r="E39" s="18"/>
      <c r="F39" s="18"/>
      <c r="G39" s="18"/>
      <c r="H39" s="18"/>
      <c r="I39" s="18"/>
      <c r="J39" s="18"/>
    </row>
    <row r="40" customHeight="1" spans="1:10">
      <c r="A40" s="18"/>
      <c r="B40" s="18"/>
      <c r="C40" s="18"/>
      <c r="D40" s="18"/>
      <c r="E40" s="18"/>
      <c r="F40" s="18"/>
      <c r="G40" s="18"/>
      <c r="H40" s="18"/>
      <c r="I40" s="18"/>
      <c r="J40" s="18"/>
    </row>
    <row r="41" customHeight="1" spans="1:10">
      <c r="A41" s="18"/>
      <c r="B41" s="18"/>
      <c r="C41" s="18"/>
      <c r="D41" s="18"/>
      <c r="E41" s="18"/>
      <c r="F41" s="18"/>
      <c r="G41" s="18"/>
      <c r="H41" s="18"/>
      <c r="I41" s="18"/>
      <c r="J41" s="18"/>
    </row>
    <row r="42" customHeight="1" spans="1:10">
      <c r="A42" s="18"/>
      <c r="B42" s="18"/>
      <c r="C42" s="18"/>
      <c r="D42" s="18"/>
      <c r="E42" s="18"/>
      <c r="F42" s="18"/>
      <c r="G42" s="18"/>
      <c r="H42" s="18"/>
      <c r="I42" s="18"/>
      <c r="J42" s="18"/>
    </row>
    <row r="43" customHeight="1" spans="1:10">
      <c r="A43" s="18"/>
      <c r="B43" s="18"/>
      <c r="C43" s="18"/>
      <c r="D43" s="18"/>
      <c r="E43" s="18"/>
      <c r="F43" s="18"/>
      <c r="G43" s="18"/>
      <c r="H43" s="18"/>
      <c r="I43" s="18"/>
      <c r="J43" s="18"/>
    </row>
    <row r="44" customHeight="1" spans="1:10">
      <c r="A44" s="18"/>
      <c r="B44" s="18"/>
      <c r="C44" s="18"/>
      <c r="D44" s="18"/>
      <c r="E44" s="18"/>
      <c r="F44" s="18"/>
      <c r="G44" s="18"/>
      <c r="H44" s="18"/>
      <c r="I44" s="18"/>
      <c r="J44" s="18"/>
    </row>
    <row r="45" customHeight="1" spans="1:10">
      <c r="A45" s="18"/>
      <c r="B45" s="18"/>
      <c r="C45" s="18"/>
      <c r="D45" s="18"/>
      <c r="E45" s="18"/>
      <c r="F45" s="18"/>
      <c r="G45" s="18"/>
      <c r="H45" s="18"/>
      <c r="I45" s="18"/>
      <c r="J45" s="18"/>
    </row>
    <row r="46" customHeight="1" spans="1:10">
      <c r="A46" s="18"/>
      <c r="B46" s="18"/>
      <c r="C46" s="18"/>
      <c r="D46" s="18"/>
      <c r="E46" s="18"/>
      <c r="F46" s="18"/>
      <c r="G46" s="18"/>
      <c r="H46" s="18"/>
      <c r="I46" s="18"/>
      <c r="J46" s="18"/>
    </row>
    <row r="47" customHeight="1" spans="1:10">
      <c r="A47" s="18"/>
      <c r="B47" s="18"/>
      <c r="C47" s="18"/>
      <c r="D47" s="18"/>
      <c r="E47" s="18"/>
      <c r="F47" s="18"/>
      <c r="G47" s="18"/>
      <c r="H47" s="18"/>
      <c r="I47" s="18"/>
      <c r="J47" s="18"/>
    </row>
    <row r="48" customHeight="1" spans="1:10">
      <c r="A48" s="18"/>
      <c r="B48" s="18"/>
      <c r="C48" s="18"/>
      <c r="D48" s="18"/>
      <c r="E48" s="18"/>
      <c r="F48" s="18"/>
      <c r="G48" s="18"/>
      <c r="H48" s="18"/>
      <c r="I48" s="18"/>
      <c r="J48" s="18"/>
    </row>
    <row r="49" customHeight="1" spans="1:10">
      <c r="A49" s="18"/>
      <c r="B49" s="18"/>
      <c r="C49" s="18"/>
      <c r="D49" s="18"/>
      <c r="E49" s="18"/>
      <c r="F49" s="18"/>
      <c r="G49" s="18"/>
      <c r="H49" s="18"/>
      <c r="I49" s="18"/>
      <c r="J49" s="18"/>
    </row>
    <row r="50" customHeight="1" spans="1:10">
      <c r="A50" s="18"/>
      <c r="B50" s="18"/>
      <c r="C50" s="18"/>
      <c r="D50" s="18"/>
      <c r="E50" s="18"/>
      <c r="F50" s="18"/>
      <c r="G50" s="18"/>
      <c r="H50" s="18"/>
      <c r="I50" s="18"/>
      <c r="J50" s="18"/>
    </row>
    <row r="51" customHeight="1" spans="1:10">
      <c r="A51" s="18"/>
      <c r="B51" s="18"/>
      <c r="C51" s="18"/>
      <c r="D51" s="18"/>
      <c r="E51" s="18"/>
      <c r="F51" s="18"/>
      <c r="G51" s="18"/>
      <c r="H51" s="18"/>
      <c r="I51" s="18"/>
      <c r="J51" s="18"/>
    </row>
    <row r="52" customHeight="1" spans="1:10">
      <c r="A52" s="18"/>
      <c r="B52" s="18"/>
      <c r="C52" s="18"/>
      <c r="D52" s="18"/>
      <c r="E52" s="18"/>
      <c r="F52" s="18"/>
      <c r="G52" s="18"/>
      <c r="H52" s="18"/>
      <c r="I52" s="18"/>
      <c r="J52" s="18"/>
    </row>
    <row r="53" customHeight="1" spans="1:10">
      <c r="A53" s="18"/>
      <c r="B53" s="18"/>
      <c r="C53" s="18"/>
      <c r="D53" s="18"/>
      <c r="E53" s="18"/>
      <c r="F53" s="18"/>
      <c r="G53" s="18"/>
      <c r="H53" s="18"/>
      <c r="I53" s="18"/>
      <c r="J53" s="18"/>
    </row>
    <row r="54" customHeight="1" spans="1:10">
      <c r="A54" s="18"/>
      <c r="B54" s="18"/>
      <c r="C54" s="18"/>
      <c r="D54" s="18"/>
      <c r="E54" s="18"/>
      <c r="F54" s="18"/>
      <c r="G54" s="18"/>
      <c r="H54" s="18"/>
      <c r="I54" s="18"/>
      <c r="J54" s="18"/>
    </row>
    <row r="55" customHeight="1" spans="1:10">
      <c r="A55" s="18"/>
      <c r="B55" s="18"/>
      <c r="C55" s="18"/>
      <c r="D55" s="18"/>
      <c r="E55" s="18"/>
      <c r="F55" s="18"/>
      <c r="G55" s="18"/>
      <c r="H55" s="18"/>
      <c r="I55" s="18"/>
      <c r="J55" s="18"/>
    </row>
    <row r="56" customHeight="1" spans="1:10">
      <c r="A56" s="18"/>
      <c r="B56" s="18"/>
      <c r="C56" s="18"/>
      <c r="D56" s="18"/>
      <c r="E56" s="18"/>
      <c r="F56" s="18"/>
      <c r="G56" s="18"/>
      <c r="H56" s="18"/>
      <c r="I56" s="18"/>
      <c r="J56" s="18"/>
    </row>
    <row r="57" customHeight="1" spans="1:10">
      <c r="A57" s="18"/>
      <c r="B57" s="18"/>
      <c r="C57" s="18"/>
      <c r="D57" s="18"/>
      <c r="E57" s="18"/>
      <c r="F57" s="18"/>
      <c r="G57" s="18"/>
      <c r="H57" s="18"/>
      <c r="I57" s="18"/>
      <c r="J57" s="18"/>
    </row>
    <row r="58" customHeight="1" spans="1:10">
      <c r="A58" s="18"/>
      <c r="B58" s="18"/>
      <c r="C58" s="18"/>
      <c r="D58" s="18"/>
      <c r="E58" s="18"/>
      <c r="F58" s="18"/>
      <c r="G58" s="18"/>
      <c r="H58" s="18"/>
      <c r="I58" s="18"/>
      <c r="J58" s="18"/>
    </row>
    <row r="59" customHeight="1" spans="1:10">
      <c r="A59" s="18"/>
      <c r="B59" s="18"/>
      <c r="C59" s="18"/>
      <c r="D59" s="18"/>
      <c r="E59" s="18"/>
      <c r="F59" s="18"/>
      <c r="G59" s="18"/>
      <c r="H59" s="18"/>
      <c r="I59" s="18"/>
      <c r="J59" s="18"/>
    </row>
    <row r="60" customHeight="1" spans="1:10">
      <c r="A60" s="18"/>
      <c r="B60" s="18"/>
      <c r="C60" s="18"/>
      <c r="D60" s="18"/>
      <c r="E60" s="18"/>
      <c r="F60" s="18"/>
      <c r="G60" s="18"/>
      <c r="H60" s="18"/>
      <c r="I60" s="18"/>
      <c r="J60" s="18"/>
    </row>
  </sheetData>
  <mergeCells count="22">
    <mergeCell ref="V2:W2"/>
    <mergeCell ref="M5:P5"/>
    <mergeCell ref="A30:C30"/>
    <mergeCell ref="A5:A6"/>
    <mergeCell ref="B5:B6"/>
    <mergeCell ref="C5:C6"/>
    <mergeCell ref="D5:D6"/>
    <mergeCell ref="E5:E6"/>
    <mergeCell ref="F5:F6"/>
    <mergeCell ref="G5:G6"/>
    <mergeCell ref="H5:H6"/>
    <mergeCell ref="I5:I6"/>
    <mergeCell ref="J5:J6"/>
    <mergeCell ref="K5:K6"/>
    <mergeCell ref="L5:L6"/>
    <mergeCell ref="Q5:Q6"/>
    <mergeCell ref="R5:R6"/>
    <mergeCell ref="S5:S6"/>
    <mergeCell ref="T5:T6"/>
    <mergeCell ref="U5:U6"/>
    <mergeCell ref="V5:V6"/>
    <mergeCell ref="W5:W6"/>
  </mergeCells>
  <printOptions horizontalCentered="1"/>
  <pageMargins left="0.748031496062992" right="0.748031496062992" top="0.78740157480315" bottom="0.590551181102362" header="1.3" footer="0.511811023622047"/>
  <pageSetup paperSize="9" scale="84" fitToHeight="0" orientation="landscape" blackAndWhite="1" useFirstPageNumber="1"/>
  <headerFooter scaleWithDoc="0">
    <oddHeader>&amp;R&amp;"宋体,常规"&amp;10第&amp;"Arial Narrow,常规"&amp;P&amp;"宋体,常规"页，共&amp;"Arial Narrow,常规"&amp;N&amp;"宋体,常规"页</oddHeader>
  </headerFooter>
  <drawing r:id="rId2"/>
  <legacyDrawing r:id="rId3"/>
</worksheet>
</file>

<file path=xl/worksheets/sheet5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indexed="43"/>
  </sheetPr>
  <dimension ref="A1:J60"/>
  <sheetViews>
    <sheetView workbookViewId="0">
      <selection activeCell="B12" sqref="B12"/>
    </sheetView>
  </sheetViews>
  <sheetFormatPr defaultColWidth="9" defaultRowHeight="15.75" customHeight="1"/>
  <cols>
    <col min="1" max="1" width="8.625" style="13" customWidth="1"/>
    <col min="2" max="2" width="33.125" style="13" customWidth="1"/>
    <col min="3" max="3" width="22.625" style="13" customWidth="1"/>
    <col min="4" max="4" width="23.625" style="13" customWidth="1"/>
    <col min="5" max="5" width="19.125" style="13" customWidth="1"/>
    <col min="6" max="6" width="14.875" style="13" customWidth="1"/>
    <col min="7" max="16384" width="9" style="13"/>
  </cols>
  <sheetData>
    <row r="1" s="11" customFormat="1" ht="25.5" customHeight="1" spans="1:6">
      <c r="A1" s="14" t="s">
        <v>958</v>
      </c>
      <c r="B1" s="15"/>
      <c r="C1" s="15"/>
      <c r="D1" s="15"/>
      <c r="E1" s="15"/>
      <c r="F1" s="15"/>
    </row>
    <row r="2" customHeight="1" spans="1:10">
      <c r="A2" s="16"/>
      <c r="B2" s="16"/>
      <c r="C2" s="16"/>
      <c r="D2" s="16"/>
      <c r="E2" s="102"/>
      <c r="F2" s="83" t="s">
        <v>959</v>
      </c>
      <c r="G2" s="18"/>
      <c r="H2" s="18"/>
      <c r="I2" s="18"/>
      <c r="J2" s="18"/>
    </row>
    <row r="3" customHeight="1" spans="1:10">
      <c r="A3" s="19" t="str">
        <f>申报表封面!A8</f>
        <v>评估基准日：2022年4月30日</v>
      </c>
      <c r="B3" s="19"/>
      <c r="C3" s="19"/>
      <c r="D3" s="19"/>
      <c r="E3" s="19"/>
      <c r="F3" s="19"/>
      <c r="G3" s="18"/>
      <c r="H3" s="18"/>
      <c r="I3" s="18"/>
      <c r="J3" s="18"/>
    </row>
    <row r="4" customHeight="1" spans="1:10">
      <c r="A4" s="21" t="str">
        <f>申报表封面!C14</f>
        <v>被评估单位（产权持有人）：哈尔滨空调股份有限公司</v>
      </c>
      <c r="B4" s="21"/>
      <c r="C4" s="22"/>
      <c r="D4" s="22"/>
      <c r="E4" s="22"/>
      <c r="F4" s="84" t="s">
        <v>496</v>
      </c>
      <c r="G4" s="18"/>
      <c r="H4" s="18"/>
      <c r="I4" s="18"/>
      <c r="J4" s="18"/>
    </row>
    <row r="5" s="12" customFormat="1" customHeight="1" spans="1:10">
      <c r="A5" s="85" t="s">
        <v>459</v>
      </c>
      <c r="B5" s="85" t="s">
        <v>460</v>
      </c>
      <c r="C5" s="85" t="s">
        <v>461</v>
      </c>
      <c r="D5" s="85" t="s">
        <v>462</v>
      </c>
      <c r="E5" s="159" t="s">
        <v>377</v>
      </c>
      <c r="F5" s="85" t="s">
        <v>463</v>
      </c>
      <c r="G5" s="41"/>
      <c r="H5" s="41"/>
      <c r="I5" s="41"/>
      <c r="J5" s="41"/>
    </row>
    <row r="6" customHeight="1" spans="1:10">
      <c r="A6" s="85" t="s">
        <v>111</v>
      </c>
      <c r="B6" s="160" t="s">
        <v>960</v>
      </c>
      <c r="C6" s="36">
        <f>'4-7-1在建（土建）'!T30</f>
        <v>0</v>
      </c>
      <c r="D6" s="44">
        <f>'4-7-1在建（土建）'!U30</f>
        <v>0</v>
      </c>
      <c r="E6" s="44">
        <f>'4-7-1在建（土建）'!V30</f>
        <v>0</v>
      </c>
      <c r="F6" s="44">
        <f>IF(C6=0,0,ROUND(E6/C6*100,2))</f>
        <v>0</v>
      </c>
      <c r="G6" s="18"/>
      <c r="H6" s="18"/>
      <c r="I6" s="18"/>
      <c r="J6" s="18"/>
    </row>
    <row r="7" customHeight="1" spans="1:10">
      <c r="A7" s="85" t="s">
        <v>113</v>
      </c>
      <c r="B7" s="161" t="s">
        <v>961</v>
      </c>
      <c r="C7" s="36">
        <f>'4-7-2在建（设备）'!O29</f>
        <v>0</v>
      </c>
      <c r="D7" s="44">
        <f>'4-7-2在建（设备）'!S29</f>
        <v>0</v>
      </c>
      <c r="E7" s="44">
        <f>'4-7-2在建（设备）'!T29</f>
        <v>0</v>
      </c>
      <c r="F7" s="44">
        <f>IF(C7=0,0,ROUND(E7/C7*100,2))</f>
        <v>0</v>
      </c>
      <c r="G7" s="18"/>
      <c r="H7" s="18"/>
      <c r="I7" s="18"/>
      <c r="J7" s="18"/>
    </row>
    <row r="8" customHeight="1" spans="1:10">
      <c r="A8" s="85"/>
      <c r="B8" s="161"/>
      <c r="C8" s="36"/>
      <c r="D8" s="44"/>
      <c r="E8" s="44"/>
      <c r="F8" s="44"/>
      <c r="G8" s="18"/>
      <c r="H8" s="18"/>
      <c r="I8" s="18"/>
      <c r="J8" s="18"/>
    </row>
    <row r="9" customHeight="1" spans="1:10">
      <c r="A9" s="85"/>
      <c r="B9" s="161"/>
      <c r="C9" s="36"/>
      <c r="D9" s="44"/>
      <c r="E9" s="44"/>
      <c r="F9" s="44"/>
      <c r="G9" s="18"/>
      <c r="H9" s="18"/>
      <c r="I9" s="18"/>
      <c r="J9" s="18"/>
    </row>
    <row r="10" customHeight="1" spans="1:10">
      <c r="A10" s="85"/>
      <c r="B10" s="161"/>
      <c r="C10" s="36"/>
      <c r="D10" s="44"/>
      <c r="E10" s="44"/>
      <c r="F10" s="44"/>
      <c r="G10" s="18"/>
      <c r="H10" s="18"/>
      <c r="I10" s="18"/>
      <c r="J10" s="18"/>
    </row>
    <row r="11" customHeight="1" spans="1:10">
      <c r="A11" s="85"/>
      <c r="B11" s="161"/>
      <c r="C11" s="36"/>
      <c r="D11" s="44"/>
      <c r="E11" s="44"/>
      <c r="F11" s="44"/>
      <c r="G11" s="18"/>
      <c r="H11" s="18"/>
      <c r="I11" s="18"/>
      <c r="J11" s="18"/>
    </row>
    <row r="12" customHeight="1" spans="1:10">
      <c r="A12" s="85"/>
      <c r="B12" s="161"/>
      <c r="C12" s="36"/>
      <c r="D12" s="44"/>
      <c r="E12" s="44"/>
      <c r="F12" s="44"/>
      <c r="G12" s="18"/>
      <c r="H12" s="18"/>
      <c r="I12" s="18"/>
      <c r="J12" s="18"/>
    </row>
    <row r="13" customHeight="1" spans="1:10">
      <c r="A13" s="85"/>
      <c r="B13" s="161"/>
      <c r="C13" s="36"/>
      <c r="D13" s="44"/>
      <c r="E13" s="44"/>
      <c r="F13" s="44"/>
      <c r="G13" s="18"/>
      <c r="H13" s="18"/>
      <c r="I13" s="18"/>
      <c r="J13" s="18"/>
    </row>
    <row r="14" customHeight="1" spans="1:10">
      <c r="A14" s="85"/>
      <c r="B14" s="161"/>
      <c r="C14" s="36"/>
      <c r="D14" s="44"/>
      <c r="E14" s="44"/>
      <c r="F14" s="162"/>
      <c r="G14" s="18"/>
      <c r="H14" s="18"/>
      <c r="I14" s="18"/>
      <c r="J14" s="18"/>
    </row>
    <row r="15" customHeight="1" spans="1:10">
      <c r="A15" s="85"/>
      <c r="B15" s="161"/>
      <c r="C15" s="36"/>
      <c r="D15" s="44"/>
      <c r="E15" s="44"/>
      <c r="F15" s="162"/>
      <c r="G15" s="18"/>
      <c r="H15" s="18"/>
      <c r="I15" s="18"/>
      <c r="J15" s="18"/>
    </row>
    <row r="16" customHeight="1" spans="1:10">
      <c r="A16" s="85"/>
      <c r="B16" s="160"/>
      <c r="C16" s="36"/>
      <c r="D16" s="44"/>
      <c r="E16" s="44"/>
      <c r="F16" s="162"/>
      <c r="G16" s="18"/>
      <c r="H16" s="18"/>
      <c r="I16" s="18"/>
      <c r="J16" s="18"/>
    </row>
    <row r="17" customHeight="1" spans="1:10">
      <c r="A17" s="85"/>
      <c r="B17" s="160"/>
      <c r="C17" s="36"/>
      <c r="D17" s="44"/>
      <c r="E17" s="44"/>
      <c r="F17" s="162"/>
      <c r="G17" s="18"/>
      <c r="H17" s="18"/>
      <c r="I17" s="18"/>
      <c r="J17" s="18"/>
    </row>
    <row r="18" customHeight="1" spans="1:10">
      <c r="A18" s="85"/>
      <c r="B18" s="160"/>
      <c r="C18" s="36"/>
      <c r="D18" s="44"/>
      <c r="E18" s="44"/>
      <c r="F18" s="162"/>
      <c r="G18" s="18"/>
      <c r="H18" s="18"/>
      <c r="I18" s="18"/>
      <c r="J18" s="18"/>
    </row>
    <row r="19" customHeight="1" spans="1:10">
      <c r="A19" s="85"/>
      <c r="B19" s="160"/>
      <c r="C19" s="36"/>
      <c r="D19" s="44"/>
      <c r="E19" s="44"/>
      <c r="F19" s="162"/>
      <c r="G19" s="18"/>
      <c r="H19" s="18"/>
      <c r="I19" s="18"/>
      <c r="J19" s="18"/>
    </row>
    <row r="20" customHeight="1" spans="1:10">
      <c r="A20" s="85"/>
      <c r="B20" s="160"/>
      <c r="C20" s="36"/>
      <c r="D20" s="44"/>
      <c r="E20" s="44"/>
      <c r="F20" s="162"/>
      <c r="G20" s="18"/>
      <c r="H20" s="18"/>
      <c r="I20" s="18"/>
      <c r="J20" s="18"/>
    </row>
    <row r="21" customHeight="1" spans="1:10">
      <c r="A21" s="85"/>
      <c r="B21" s="160"/>
      <c r="C21" s="36"/>
      <c r="D21" s="44"/>
      <c r="E21" s="44"/>
      <c r="F21" s="162"/>
      <c r="G21" s="18"/>
      <c r="H21" s="18"/>
      <c r="I21" s="18"/>
      <c r="J21" s="18"/>
    </row>
    <row r="22" customHeight="1" spans="1:10">
      <c r="A22" s="24"/>
      <c r="B22" s="160"/>
      <c r="C22" s="36"/>
      <c r="D22" s="44"/>
      <c r="E22" s="44"/>
      <c r="F22" s="162"/>
      <c r="G22" s="18"/>
      <c r="H22" s="18"/>
      <c r="I22" s="18"/>
      <c r="J22" s="18"/>
    </row>
    <row r="23" customHeight="1" spans="1:10">
      <c r="A23" s="24"/>
      <c r="B23" s="160"/>
      <c r="C23" s="36"/>
      <c r="D23" s="44"/>
      <c r="E23" s="44"/>
      <c r="F23" s="162"/>
      <c r="G23" s="18"/>
      <c r="H23" s="18"/>
      <c r="I23" s="18"/>
      <c r="J23" s="18"/>
    </row>
    <row r="24" customHeight="1" spans="1:10">
      <c r="A24" s="24"/>
      <c r="B24" s="160"/>
      <c r="C24" s="36"/>
      <c r="D24" s="44"/>
      <c r="E24" s="44"/>
      <c r="F24" s="162"/>
      <c r="G24" s="18"/>
      <c r="H24" s="18"/>
      <c r="I24" s="18"/>
      <c r="J24" s="18"/>
    </row>
    <row r="25" customHeight="1" spans="1:10">
      <c r="A25" s="24"/>
      <c r="B25" s="160"/>
      <c r="C25" s="36"/>
      <c r="D25" s="44"/>
      <c r="E25" s="44"/>
      <c r="F25" s="162"/>
      <c r="G25" s="18"/>
      <c r="H25" s="18"/>
      <c r="I25" s="18"/>
      <c r="J25" s="18"/>
    </row>
    <row r="26" customHeight="1" spans="1:10">
      <c r="A26" s="24"/>
      <c r="B26" s="160"/>
      <c r="C26" s="36"/>
      <c r="D26" s="44"/>
      <c r="E26" s="44"/>
      <c r="F26" s="162"/>
      <c r="G26" s="18"/>
      <c r="H26" s="18"/>
      <c r="I26" s="18"/>
      <c r="J26" s="18"/>
    </row>
    <row r="27" customHeight="1" spans="1:10">
      <c r="A27" s="24"/>
      <c r="B27" s="160"/>
      <c r="C27" s="36"/>
      <c r="D27" s="44"/>
      <c r="E27" s="44"/>
      <c r="F27" s="162"/>
      <c r="G27" s="18"/>
      <c r="H27" s="18"/>
      <c r="I27" s="18"/>
      <c r="J27" s="18"/>
    </row>
    <row r="28" customHeight="1" spans="1:10">
      <c r="A28" s="34" t="s">
        <v>962</v>
      </c>
      <c r="B28" s="26"/>
      <c r="C28" s="36">
        <f>SUM(C6:C27)</f>
        <v>0</v>
      </c>
      <c r="D28" s="36">
        <f>SUM(D6:D27)</f>
        <v>0</v>
      </c>
      <c r="E28" s="44">
        <f>D28-C28</f>
        <v>0</v>
      </c>
      <c r="F28" s="44">
        <f>IF(C28=0,0,ROUND(E28/C28*100,2))</f>
        <v>0</v>
      </c>
      <c r="G28" s="18"/>
      <c r="H28" s="18"/>
      <c r="I28" s="18"/>
      <c r="J28" s="18"/>
    </row>
    <row r="29" customHeight="1" spans="1:10">
      <c r="A29" s="34" t="s">
        <v>963</v>
      </c>
      <c r="B29" s="26"/>
      <c r="C29" s="163"/>
      <c r="D29" s="164"/>
      <c r="E29" s="44">
        <f>D29-C29</f>
        <v>0</v>
      </c>
      <c r="F29" s="44">
        <f>IF(C29=0,0,ROUND(E29/C29*100,2))</f>
        <v>0</v>
      </c>
      <c r="G29" s="18"/>
      <c r="H29" s="18"/>
      <c r="I29" s="18"/>
      <c r="J29" s="18"/>
    </row>
    <row r="30" customHeight="1" spans="1:10">
      <c r="A30" s="34" t="s">
        <v>962</v>
      </c>
      <c r="B30" s="26"/>
      <c r="C30" s="36">
        <f>C28-C29</f>
        <v>0</v>
      </c>
      <c r="D30" s="36">
        <f>D28-D29</f>
        <v>0</v>
      </c>
      <c r="E30" s="44">
        <f>D30-C30</f>
        <v>0</v>
      </c>
      <c r="F30" s="44">
        <f>IF(C30=0,0,ROUND(E30/C30*100,2))</f>
        <v>0</v>
      </c>
      <c r="G30" s="18"/>
      <c r="H30" s="18"/>
      <c r="I30" s="18"/>
      <c r="J30" s="18"/>
    </row>
    <row r="31" customHeight="1" spans="1:10">
      <c r="A31" s="87"/>
      <c r="B31" s="87"/>
      <c r="C31" s="87"/>
      <c r="D31" s="39" t="str">
        <f>CONCATENATE(索引!$D$6,"：",索引!$D55,"    ",索引!$E55)</f>
        <v>评估人员：    </v>
      </c>
      <c r="E31" s="38"/>
      <c r="F31" s="38"/>
      <c r="G31" s="18"/>
      <c r="H31" s="18"/>
      <c r="I31" s="18"/>
      <c r="J31" s="18"/>
    </row>
    <row r="32" customHeight="1" spans="1:10">
      <c r="A32" s="89"/>
      <c r="B32" s="89"/>
      <c r="C32" s="89"/>
      <c r="D32" s="89"/>
      <c r="E32" s="89"/>
      <c r="F32" s="89"/>
      <c r="G32" s="18"/>
      <c r="H32" s="18"/>
      <c r="I32" s="18"/>
      <c r="J32" s="18"/>
    </row>
    <row r="33" customHeight="1" spans="1:10">
      <c r="A33" s="18"/>
      <c r="B33" s="18"/>
      <c r="C33" s="18"/>
      <c r="D33" s="18"/>
      <c r="E33" s="18"/>
      <c r="F33" s="18"/>
      <c r="G33" s="18"/>
      <c r="H33" s="18"/>
      <c r="I33" s="18"/>
      <c r="J33" s="18"/>
    </row>
    <row r="34" customHeight="1" spans="1:10">
      <c r="A34" s="18"/>
      <c r="B34" s="18"/>
      <c r="C34" s="18"/>
      <c r="D34" s="18"/>
      <c r="E34" s="18"/>
      <c r="F34" s="18"/>
      <c r="G34" s="18"/>
      <c r="H34" s="18"/>
      <c r="I34" s="18"/>
      <c r="J34" s="18"/>
    </row>
    <row r="35" customHeight="1" spans="1:10">
      <c r="A35" s="18"/>
      <c r="B35" s="18"/>
      <c r="C35" s="18"/>
      <c r="D35" s="18"/>
      <c r="E35" s="18"/>
      <c r="F35" s="18"/>
      <c r="G35" s="18"/>
      <c r="H35" s="18"/>
      <c r="I35" s="18"/>
      <c r="J35" s="18"/>
    </row>
    <row r="36" customHeight="1" spans="1:10">
      <c r="A36" s="18"/>
      <c r="B36" s="18"/>
      <c r="C36" s="18"/>
      <c r="D36" s="18"/>
      <c r="E36" s="18"/>
      <c r="F36" s="18"/>
      <c r="G36" s="18"/>
      <c r="H36" s="18"/>
      <c r="I36" s="18"/>
      <c r="J36" s="18"/>
    </row>
    <row r="37" customHeight="1" spans="1:10">
      <c r="A37" s="18"/>
      <c r="B37" s="18"/>
      <c r="C37" s="18"/>
      <c r="D37" s="18"/>
      <c r="E37" s="18"/>
      <c r="F37" s="18"/>
      <c r="G37" s="18"/>
      <c r="H37" s="18"/>
      <c r="I37" s="18"/>
      <c r="J37" s="18"/>
    </row>
    <row r="38" customHeight="1" spans="1:10">
      <c r="A38" s="18"/>
      <c r="B38" s="18"/>
      <c r="C38" s="18"/>
      <c r="D38" s="18"/>
      <c r="E38" s="18"/>
      <c r="F38" s="18"/>
      <c r="G38" s="18"/>
      <c r="H38" s="18"/>
      <c r="I38" s="18"/>
      <c r="J38" s="18"/>
    </row>
    <row r="39" customHeight="1" spans="1:10">
      <c r="A39" s="18"/>
      <c r="B39" s="18"/>
      <c r="C39" s="18"/>
      <c r="D39" s="18"/>
      <c r="E39" s="18"/>
      <c r="F39" s="18"/>
      <c r="G39" s="18"/>
      <c r="H39" s="18"/>
      <c r="I39" s="18"/>
      <c r="J39" s="18"/>
    </row>
    <row r="40" customHeight="1" spans="1:10">
      <c r="A40" s="18"/>
      <c r="B40" s="18"/>
      <c r="C40" s="18"/>
      <c r="D40" s="18"/>
      <c r="E40" s="18"/>
      <c r="F40" s="18"/>
      <c r="G40" s="18"/>
      <c r="H40" s="18"/>
      <c r="I40" s="18"/>
      <c r="J40" s="18"/>
    </row>
    <row r="41" customHeight="1" spans="1:10">
      <c r="A41" s="18"/>
      <c r="B41" s="18"/>
      <c r="C41" s="18"/>
      <c r="D41" s="18"/>
      <c r="E41" s="18"/>
      <c r="F41" s="18"/>
      <c r="G41" s="18"/>
      <c r="H41" s="18"/>
      <c r="I41" s="18"/>
      <c r="J41" s="18"/>
    </row>
    <row r="42" customHeight="1" spans="1:10">
      <c r="A42" s="18"/>
      <c r="B42" s="18"/>
      <c r="C42" s="18"/>
      <c r="D42" s="18"/>
      <c r="E42" s="18"/>
      <c r="F42" s="18"/>
      <c r="G42" s="18"/>
      <c r="H42" s="18"/>
      <c r="I42" s="18"/>
      <c r="J42" s="18"/>
    </row>
    <row r="43" customHeight="1" spans="1:10">
      <c r="A43" s="18"/>
      <c r="B43" s="18"/>
      <c r="C43" s="18"/>
      <c r="D43" s="18"/>
      <c r="E43" s="18"/>
      <c r="F43" s="18"/>
      <c r="G43" s="18"/>
      <c r="H43" s="18"/>
      <c r="I43" s="18"/>
      <c r="J43" s="18"/>
    </row>
    <row r="44" customHeight="1" spans="1:10">
      <c r="A44" s="18"/>
      <c r="B44" s="18"/>
      <c r="C44" s="18"/>
      <c r="D44" s="18"/>
      <c r="E44" s="18"/>
      <c r="F44" s="18"/>
      <c r="G44" s="18"/>
      <c r="H44" s="18"/>
      <c r="I44" s="18"/>
      <c r="J44" s="18"/>
    </row>
    <row r="45" customHeight="1" spans="1:10">
      <c r="A45" s="18"/>
      <c r="B45" s="18"/>
      <c r="C45" s="18"/>
      <c r="D45" s="18"/>
      <c r="E45" s="18"/>
      <c r="F45" s="18"/>
      <c r="G45" s="18"/>
      <c r="H45" s="18"/>
      <c r="I45" s="18"/>
      <c r="J45" s="18"/>
    </row>
    <row r="46" customHeight="1" spans="1:10">
      <c r="A46" s="18"/>
      <c r="B46" s="18"/>
      <c r="C46" s="18"/>
      <c r="D46" s="18"/>
      <c r="E46" s="18"/>
      <c r="F46" s="18"/>
      <c r="G46" s="18"/>
      <c r="H46" s="18"/>
      <c r="I46" s="18"/>
      <c r="J46" s="18"/>
    </row>
    <row r="47" customHeight="1" spans="1:10">
      <c r="A47" s="18"/>
      <c r="B47" s="18"/>
      <c r="C47" s="18"/>
      <c r="D47" s="18"/>
      <c r="E47" s="18"/>
      <c r="F47" s="18"/>
      <c r="G47" s="18"/>
      <c r="H47" s="18"/>
      <c r="I47" s="18"/>
      <c r="J47" s="18"/>
    </row>
    <row r="48" customHeight="1" spans="1:10">
      <c r="A48" s="18"/>
      <c r="B48" s="18"/>
      <c r="C48" s="18"/>
      <c r="D48" s="18"/>
      <c r="E48" s="18"/>
      <c r="F48" s="18"/>
      <c r="G48" s="18"/>
      <c r="H48" s="18"/>
      <c r="I48" s="18"/>
      <c r="J48" s="18"/>
    </row>
    <row r="49" customHeight="1" spans="1:10">
      <c r="A49" s="18"/>
      <c r="B49" s="18"/>
      <c r="C49" s="18"/>
      <c r="D49" s="18"/>
      <c r="E49" s="18"/>
      <c r="F49" s="18"/>
      <c r="G49" s="18"/>
      <c r="H49" s="18"/>
      <c r="I49" s="18"/>
      <c r="J49" s="18"/>
    </row>
    <row r="50" customHeight="1" spans="1:10">
      <c r="A50" s="18"/>
      <c r="B50" s="18"/>
      <c r="C50" s="18"/>
      <c r="D50" s="18"/>
      <c r="E50" s="18"/>
      <c r="F50" s="18"/>
      <c r="G50" s="18"/>
      <c r="H50" s="18"/>
      <c r="I50" s="18"/>
      <c r="J50" s="18"/>
    </row>
    <row r="51" customHeight="1" spans="1:10">
      <c r="A51" s="18"/>
      <c r="B51" s="18"/>
      <c r="C51" s="18"/>
      <c r="D51" s="18"/>
      <c r="E51" s="18"/>
      <c r="F51" s="18"/>
      <c r="G51" s="18"/>
      <c r="H51" s="18"/>
      <c r="I51" s="18"/>
      <c r="J51" s="18"/>
    </row>
    <row r="52" customHeight="1" spans="1:10">
      <c r="A52" s="18"/>
      <c r="B52" s="18"/>
      <c r="C52" s="18"/>
      <c r="D52" s="18"/>
      <c r="E52" s="18"/>
      <c r="F52" s="18"/>
      <c r="G52" s="18"/>
      <c r="H52" s="18"/>
      <c r="I52" s="18"/>
      <c r="J52" s="18"/>
    </row>
    <row r="53" customHeight="1" spans="1:10">
      <c r="A53" s="18"/>
      <c r="B53" s="18"/>
      <c r="C53" s="18"/>
      <c r="D53" s="18"/>
      <c r="E53" s="18"/>
      <c r="F53" s="18"/>
      <c r="G53" s="18"/>
      <c r="H53" s="18"/>
      <c r="I53" s="18"/>
      <c r="J53" s="18"/>
    </row>
    <row r="54" customHeight="1" spans="1:10">
      <c r="A54" s="18"/>
      <c r="B54" s="18"/>
      <c r="C54" s="18"/>
      <c r="D54" s="18"/>
      <c r="E54" s="18"/>
      <c r="F54" s="18"/>
      <c r="G54" s="18"/>
      <c r="H54" s="18"/>
      <c r="I54" s="18"/>
      <c r="J54" s="18"/>
    </row>
    <row r="55" customHeight="1" spans="1:10">
      <c r="A55" s="18"/>
      <c r="B55" s="18"/>
      <c r="C55" s="18"/>
      <c r="D55" s="18"/>
      <c r="E55" s="18"/>
      <c r="F55" s="18"/>
      <c r="G55" s="18"/>
      <c r="H55" s="18"/>
      <c r="I55" s="18"/>
      <c r="J55" s="18"/>
    </row>
    <row r="56" customHeight="1" spans="1:10">
      <c r="A56" s="18"/>
      <c r="B56" s="18"/>
      <c r="C56" s="18"/>
      <c r="D56" s="18"/>
      <c r="E56" s="18"/>
      <c r="F56" s="18"/>
      <c r="G56" s="18"/>
      <c r="H56" s="18"/>
      <c r="I56" s="18"/>
      <c r="J56" s="18"/>
    </row>
    <row r="57" customHeight="1" spans="1:10">
      <c r="A57" s="18"/>
      <c r="B57" s="18"/>
      <c r="C57" s="18"/>
      <c r="D57" s="18"/>
      <c r="E57" s="18"/>
      <c r="F57" s="18"/>
      <c r="G57" s="18"/>
      <c r="H57" s="18"/>
      <c r="I57" s="18"/>
      <c r="J57" s="18"/>
    </row>
    <row r="58" customHeight="1" spans="1:10">
      <c r="A58" s="18"/>
      <c r="B58" s="18"/>
      <c r="C58" s="18"/>
      <c r="D58" s="18"/>
      <c r="E58" s="18"/>
      <c r="F58" s="18"/>
      <c r="G58" s="18"/>
      <c r="H58" s="18"/>
      <c r="I58" s="18"/>
      <c r="J58" s="18"/>
    </row>
    <row r="59" customHeight="1" spans="1:10">
      <c r="A59" s="18"/>
      <c r="B59" s="18"/>
      <c r="C59" s="18"/>
      <c r="D59" s="18"/>
      <c r="E59" s="18"/>
      <c r="F59" s="18"/>
      <c r="G59" s="18"/>
      <c r="H59" s="18"/>
      <c r="I59" s="18"/>
      <c r="J59" s="18"/>
    </row>
    <row r="60" customHeight="1" spans="1:10">
      <c r="A60" s="18"/>
      <c r="B60" s="18"/>
      <c r="C60" s="18"/>
      <c r="D60" s="18"/>
      <c r="E60" s="18"/>
      <c r="F60" s="18"/>
      <c r="G60" s="18"/>
      <c r="H60" s="18"/>
      <c r="I60" s="18"/>
      <c r="J60" s="18"/>
    </row>
  </sheetData>
  <mergeCells count="4">
    <mergeCell ref="A4:B4"/>
    <mergeCell ref="A28:B28"/>
    <mergeCell ref="A29:B29"/>
    <mergeCell ref="A30:B30"/>
  </mergeCells>
  <printOptions horizontalCentered="1"/>
  <pageMargins left="0.748031496062992" right="0.748031496062992" top="0.78740157480315" bottom="0.590551181102362" header="1.37795275590551" footer="0.511811023622047"/>
  <pageSetup paperSize="9" fitToHeight="0" orientation="landscape" blackAndWhite="1" useFirstPageNumber="1"/>
  <headerFooter scaleWithDoc="0">
    <oddHeader>&amp;R&amp;"宋体,常规"&amp;10第&amp;"Arial Narrow,常规"&amp;P&amp;"宋体,常规"页，共&amp;"Arial Narrow,常规"&amp;N&amp;"宋体,常规"页</oddHeader>
  </headerFooter>
  <drawing r:id="rId1"/>
</worksheet>
</file>

<file path=xl/worksheets/sheet5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indexed="43"/>
  </sheetPr>
  <dimension ref="A1:Z60"/>
  <sheetViews>
    <sheetView topLeftCell="D1" workbookViewId="0">
      <selection activeCell="T7" sqref="T7"/>
    </sheetView>
  </sheetViews>
  <sheetFormatPr defaultColWidth="9" defaultRowHeight="15.75" customHeight="1"/>
  <cols>
    <col min="1" max="1" width="5.375" style="13" customWidth="1"/>
    <col min="2" max="2" width="16.125" style="13" customWidth="1"/>
    <col min="3" max="3" width="16.125" style="13" customWidth="1" outlineLevel="1"/>
    <col min="4" max="9" width="7.875" style="13" customWidth="1" outlineLevel="1"/>
    <col min="10" max="10" width="7.625" style="13" customWidth="1"/>
    <col min="11" max="11" width="13" style="13" customWidth="1"/>
    <col min="12" max="12" width="7.125" style="13" customWidth="1"/>
    <col min="13" max="13" width="10.625" style="13" customWidth="1"/>
    <col min="14" max="17" width="10.625" style="13" customWidth="1" outlineLevel="1"/>
    <col min="18" max="19" width="9" style="13"/>
    <col min="20" max="21" width="10.625" style="13" customWidth="1"/>
    <col min="22" max="22" width="7.625" style="13" customWidth="1"/>
    <col min="23" max="23" width="7.125" style="13" customWidth="1"/>
    <col min="24" max="24" width="7.625" style="13" customWidth="1"/>
    <col min="25" max="16384" width="9" style="13"/>
  </cols>
  <sheetData>
    <row r="1" s="11" customFormat="1" ht="25.5" customHeight="1" spans="1:24">
      <c r="A1" s="14" t="s">
        <v>964</v>
      </c>
      <c r="B1" s="15"/>
      <c r="C1" s="15"/>
      <c r="D1" s="15"/>
      <c r="E1" s="15"/>
      <c r="F1" s="15"/>
      <c r="G1" s="15"/>
      <c r="H1" s="15"/>
      <c r="I1" s="15"/>
      <c r="J1" s="15"/>
      <c r="K1" s="15"/>
      <c r="L1" s="15"/>
      <c r="M1" s="15"/>
      <c r="N1" s="15"/>
      <c r="O1" s="15"/>
      <c r="P1" s="15"/>
      <c r="Q1" s="15"/>
      <c r="R1" s="15"/>
      <c r="S1" s="15"/>
      <c r="T1" s="15"/>
      <c r="U1" s="15"/>
      <c r="V1" s="15"/>
      <c r="W1" s="15"/>
      <c r="X1" s="15"/>
    </row>
    <row r="2" customHeight="1" spans="1:24">
      <c r="A2" s="16"/>
      <c r="B2" s="16"/>
      <c r="C2" s="16"/>
      <c r="D2" s="16"/>
      <c r="E2" s="16"/>
      <c r="F2" s="16"/>
      <c r="G2" s="16"/>
      <c r="H2" s="16"/>
      <c r="I2" s="16"/>
      <c r="J2" s="16"/>
      <c r="K2" s="145"/>
      <c r="L2" s="138"/>
      <c r="M2" s="138"/>
      <c r="N2" s="138"/>
      <c r="O2" s="138"/>
      <c r="P2" s="138"/>
      <c r="Q2" s="138"/>
      <c r="R2" s="138"/>
      <c r="S2" s="138"/>
      <c r="T2" s="138"/>
      <c r="U2" s="138"/>
      <c r="V2" s="138"/>
      <c r="W2" s="138"/>
      <c r="X2" s="73" t="s">
        <v>965</v>
      </c>
    </row>
    <row r="3" customHeight="1" spans="1:24">
      <c r="A3" s="19" t="str">
        <f>申报表封面!A8</f>
        <v>评估基准日：2022年4月30日</v>
      </c>
      <c r="B3" s="19"/>
      <c r="C3" s="19"/>
      <c r="D3" s="19"/>
      <c r="E3" s="19"/>
      <c r="F3" s="19"/>
      <c r="G3" s="19"/>
      <c r="H3" s="19"/>
      <c r="I3" s="19"/>
      <c r="J3" s="19"/>
      <c r="K3" s="146"/>
      <c r="L3" s="74"/>
      <c r="M3" s="74"/>
      <c r="N3" s="74"/>
      <c r="O3" s="74"/>
      <c r="P3" s="74"/>
      <c r="Q3" s="74"/>
      <c r="R3" s="74"/>
      <c r="S3" s="74"/>
      <c r="T3" s="74"/>
      <c r="U3" s="74"/>
      <c r="V3" s="74"/>
      <c r="W3" s="74"/>
      <c r="X3" s="74"/>
    </row>
    <row r="4" customHeight="1" spans="1:24">
      <c r="A4" s="21" t="str">
        <f>申报表封面!C14</f>
        <v>被评估单位（产权持有人）：哈尔滨空调股份有限公司</v>
      </c>
      <c r="B4" s="21"/>
      <c r="C4" s="21"/>
      <c r="D4" s="21"/>
      <c r="E4" s="21"/>
      <c r="F4" s="21"/>
      <c r="G4" s="21"/>
      <c r="H4" s="21"/>
      <c r="I4" s="21"/>
      <c r="J4" s="21"/>
      <c r="K4" s="191"/>
      <c r="L4" s="82"/>
      <c r="M4" s="82"/>
      <c r="N4" s="82"/>
      <c r="O4" s="82"/>
      <c r="P4" s="82"/>
      <c r="Q4" s="82"/>
      <c r="R4" s="82"/>
      <c r="S4" s="82"/>
      <c r="T4" s="82"/>
      <c r="U4" s="82"/>
      <c r="V4" s="82"/>
      <c r="W4" s="82"/>
      <c r="X4" s="75" t="s">
        <v>489</v>
      </c>
    </row>
    <row r="5" s="12" customFormat="1" customHeight="1" spans="1:24">
      <c r="A5" s="178" t="s">
        <v>373</v>
      </c>
      <c r="B5" s="178" t="s">
        <v>966</v>
      </c>
      <c r="C5" s="178" t="s">
        <v>967</v>
      </c>
      <c r="D5" s="159" t="s">
        <v>968</v>
      </c>
      <c r="E5" s="181"/>
      <c r="F5" s="181"/>
      <c r="G5" s="181"/>
      <c r="H5" s="181"/>
      <c r="I5" s="182"/>
      <c r="J5" s="178" t="s">
        <v>753</v>
      </c>
      <c r="K5" s="175" t="s">
        <v>969</v>
      </c>
      <c r="L5" s="175" t="s">
        <v>970</v>
      </c>
      <c r="M5" s="175" t="s">
        <v>971</v>
      </c>
      <c r="N5" s="147" t="s">
        <v>972</v>
      </c>
      <c r="O5" s="147" t="s">
        <v>973</v>
      </c>
      <c r="P5" s="147" t="s">
        <v>974</v>
      </c>
      <c r="Q5" s="147" t="s">
        <v>975</v>
      </c>
      <c r="R5" s="175" t="s">
        <v>976</v>
      </c>
      <c r="S5" s="175" t="s">
        <v>977</v>
      </c>
      <c r="T5" s="175" t="s">
        <v>553</v>
      </c>
      <c r="U5" s="195" t="s">
        <v>554</v>
      </c>
      <c r="V5" s="175" t="s">
        <v>555</v>
      </c>
      <c r="W5" s="175" t="s">
        <v>509</v>
      </c>
      <c r="X5" s="175" t="s">
        <v>484</v>
      </c>
    </row>
    <row r="6" ht="22.5" customHeight="1" spans="1:26">
      <c r="A6" s="180"/>
      <c r="B6" s="180"/>
      <c r="C6" s="180"/>
      <c r="D6" s="190" t="s">
        <v>978</v>
      </c>
      <c r="E6" s="190" t="s">
        <v>979</v>
      </c>
      <c r="F6" s="190" t="s">
        <v>980</v>
      </c>
      <c r="G6" s="190" t="s">
        <v>981</v>
      </c>
      <c r="H6" s="190" t="s">
        <v>982</v>
      </c>
      <c r="I6" s="190" t="s">
        <v>983</v>
      </c>
      <c r="J6" s="180"/>
      <c r="K6" s="192"/>
      <c r="L6" s="192"/>
      <c r="M6" s="192"/>
      <c r="N6" s="150"/>
      <c r="O6" s="150"/>
      <c r="P6" s="150"/>
      <c r="Q6" s="150"/>
      <c r="R6" s="192"/>
      <c r="S6" s="192"/>
      <c r="T6" s="192"/>
      <c r="U6" s="196"/>
      <c r="V6" s="192">
        <f t="shared" ref="V6:V30" si="0">U6-T6</f>
        <v>0</v>
      </c>
      <c r="W6" s="192">
        <f t="shared" ref="W6:W30" si="1">IF(T6=0,0,ROUND(V6/T6*100,2))</f>
        <v>0</v>
      </c>
      <c r="X6" s="192"/>
      <c r="Y6" s="27" t="s">
        <v>891</v>
      </c>
      <c r="Z6" s="27" t="s">
        <v>538</v>
      </c>
    </row>
    <row r="7" customHeight="1" spans="1:24">
      <c r="A7" s="28">
        <v>1</v>
      </c>
      <c r="B7" s="29" t="s">
        <v>984</v>
      </c>
      <c r="C7" s="29"/>
      <c r="D7" s="29"/>
      <c r="E7" s="29"/>
      <c r="F7" s="29"/>
      <c r="G7" s="29"/>
      <c r="H7" s="29"/>
      <c r="I7" s="29"/>
      <c r="J7" s="29"/>
      <c r="K7" s="193"/>
      <c r="L7" s="194"/>
      <c r="M7" s="194"/>
      <c r="N7" s="194"/>
      <c r="O7" s="194"/>
      <c r="P7" s="194"/>
      <c r="Q7" s="194"/>
      <c r="R7" s="151"/>
      <c r="S7" s="151"/>
      <c r="T7" s="157"/>
      <c r="U7" s="140"/>
      <c r="V7" s="185">
        <f t="shared" si="0"/>
        <v>0</v>
      </c>
      <c r="W7" s="141">
        <f t="shared" si="1"/>
        <v>0</v>
      </c>
      <c r="X7" s="78"/>
    </row>
    <row r="8" customHeight="1" spans="1:24">
      <c r="A8" s="28"/>
      <c r="B8" s="29"/>
      <c r="C8" s="29"/>
      <c r="D8" s="29"/>
      <c r="E8" s="29"/>
      <c r="F8" s="29"/>
      <c r="G8" s="29"/>
      <c r="H8" s="29"/>
      <c r="I8" s="29"/>
      <c r="J8" s="29"/>
      <c r="K8" s="193"/>
      <c r="L8" s="194"/>
      <c r="M8" s="194"/>
      <c r="N8" s="194"/>
      <c r="O8" s="194"/>
      <c r="P8" s="194"/>
      <c r="Q8" s="194"/>
      <c r="R8" s="151"/>
      <c r="S8" s="151"/>
      <c r="T8" s="157"/>
      <c r="U8" s="140"/>
      <c r="V8" s="185">
        <f t="shared" si="0"/>
        <v>0</v>
      </c>
      <c r="W8" s="141">
        <f t="shared" si="1"/>
        <v>0</v>
      </c>
      <c r="X8" s="78"/>
    </row>
    <row r="9" customHeight="1" spans="1:24">
      <c r="A9" s="28"/>
      <c r="B9" s="29"/>
      <c r="C9" s="29"/>
      <c r="D9" s="29"/>
      <c r="E9" s="29"/>
      <c r="F9" s="29"/>
      <c r="G9" s="29"/>
      <c r="H9" s="29"/>
      <c r="I9" s="29"/>
      <c r="J9" s="29"/>
      <c r="K9" s="193"/>
      <c r="L9" s="194"/>
      <c r="M9" s="194"/>
      <c r="N9" s="194"/>
      <c r="O9" s="194"/>
      <c r="P9" s="194"/>
      <c r="Q9" s="194"/>
      <c r="R9" s="151"/>
      <c r="S9" s="151"/>
      <c r="T9" s="157"/>
      <c r="U9" s="140"/>
      <c r="V9" s="185">
        <f t="shared" si="0"/>
        <v>0</v>
      </c>
      <c r="W9" s="141">
        <f t="shared" si="1"/>
        <v>0</v>
      </c>
      <c r="X9" s="78"/>
    </row>
    <row r="10" customHeight="1" spans="1:24">
      <c r="A10" s="28"/>
      <c r="B10" s="29"/>
      <c r="C10" s="29"/>
      <c r="D10" s="29"/>
      <c r="E10" s="29"/>
      <c r="F10" s="29"/>
      <c r="G10" s="29"/>
      <c r="H10" s="29"/>
      <c r="I10" s="29"/>
      <c r="J10" s="29"/>
      <c r="K10" s="193"/>
      <c r="L10" s="194"/>
      <c r="M10" s="194"/>
      <c r="N10" s="194"/>
      <c r="O10" s="194"/>
      <c r="P10" s="194"/>
      <c r="Q10" s="194"/>
      <c r="R10" s="151"/>
      <c r="S10" s="151"/>
      <c r="T10" s="157"/>
      <c r="U10" s="140"/>
      <c r="V10" s="185">
        <f t="shared" si="0"/>
        <v>0</v>
      </c>
      <c r="W10" s="141">
        <f t="shared" si="1"/>
        <v>0</v>
      </c>
      <c r="X10" s="78"/>
    </row>
    <row r="11" customHeight="1" spans="1:24">
      <c r="A11" s="28"/>
      <c r="B11" s="29"/>
      <c r="C11" s="29"/>
      <c r="D11" s="29"/>
      <c r="E11" s="29"/>
      <c r="F11" s="29"/>
      <c r="G11" s="29"/>
      <c r="H11" s="29"/>
      <c r="I11" s="29"/>
      <c r="J11" s="29"/>
      <c r="K11" s="193"/>
      <c r="L11" s="194"/>
      <c r="M11" s="194"/>
      <c r="N11" s="194"/>
      <c r="O11" s="194"/>
      <c r="P11" s="194"/>
      <c r="Q11" s="194"/>
      <c r="R11" s="151"/>
      <c r="S11" s="151"/>
      <c r="T11" s="157"/>
      <c r="U11" s="140"/>
      <c r="V11" s="185">
        <f t="shared" si="0"/>
        <v>0</v>
      </c>
      <c r="W11" s="141">
        <f t="shared" si="1"/>
        <v>0</v>
      </c>
      <c r="X11" s="78"/>
    </row>
    <row r="12" customHeight="1" spans="1:24">
      <c r="A12" s="28"/>
      <c r="B12" s="29"/>
      <c r="C12" s="29"/>
      <c r="D12" s="29"/>
      <c r="E12" s="29"/>
      <c r="F12" s="29"/>
      <c r="G12" s="29"/>
      <c r="H12" s="29"/>
      <c r="I12" s="29"/>
      <c r="J12" s="29"/>
      <c r="K12" s="193"/>
      <c r="L12" s="194"/>
      <c r="M12" s="194"/>
      <c r="N12" s="194"/>
      <c r="O12" s="194"/>
      <c r="P12" s="194"/>
      <c r="Q12" s="194"/>
      <c r="R12" s="151"/>
      <c r="S12" s="151"/>
      <c r="T12" s="157"/>
      <c r="U12" s="140"/>
      <c r="V12" s="185">
        <f t="shared" si="0"/>
        <v>0</v>
      </c>
      <c r="W12" s="141">
        <f t="shared" si="1"/>
        <v>0</v>
      </c>
      <c r="X12" s="78"/>
    </row>
    <row r="13" customHeight="1" spans="1:24">
      <c r="A13" s="28"/>
      <c r="B13" s="29"/>
      <c r="C13" s="29"/>
      <c r="D13" s="29"/>
      <c r="E13" s="29"/>
      <c r="F13" s="29"/>
      <c r="G13" s="29"/>
      <c r="H13" s="29"/>
      <c r="I13" s="29"/>
      <c r="J13" s="29"/>
      <c r="K13" s="193"/>
      <c r="L13" s="194"/>
      <c r="M13" s="194"/>
      <c r="N13" s="194"/>
      <c r="O13" s="194"/>
      <c r="P13" s="194"/>
      <c r="Q13" s="194"/>
      <c r="R13" s="151"/>
      <c r="S13" s="151"/>
      <c r="T13" s="157"/>
      <c r="U13" s="140"/>
      <c r="V13" s="185">
        <f t="shared" si="0"/>
        <v>0</v>
      </c>
      <c r="W13" s="141">
        <f t="shared" si="1"/>
        <v>0</v>
      </c>
      <c r="X13" s="78"/>
    </row>
    <row r="14" customHeight="1" spans="1:24">
      <c r="A14" s="28"/>
      <c r="B14" s="29"/>
      <c r="C14" s="29"/>
      <c r="D14" s="29"/>
      <c r="E14" s="29"/>
      <c r="F14" s="29"/>
      <c r="G14" s="29"/>
      <c r="H14" s="29"/>
      <c r="I14" s="29"/>
      <c r="J14" s="29"/>
      <c r="K14" s="193"/>
      <c r="L14" s="194"/>
      <c r="M14" s="194"/>
      <c r="N14" s="194"/>
      <c r="O14" s="194"/>
      <c r="P14" s="194"/>
      <c r="Q14" s="194"/>
      <c r="R14" s="151"/>
      <c r="S14" s="151"/>
      <c r="T14" s="157"/>
      <c r="U14" s="140"/>
      <c r="V14" s="185">
        <f t="shared" si="0"/>
        <v>0</v>
      </c>
      <c r="W14" s="141">
        <f t="shared" si="1"/>
        <v>0</v>
      </c>
      <c r="X14" s="78"/>
    </row>
    <row r="15" customHeight="1" spans="1:24">
      <c r="A15" s="28"/>
      <c r="B15" s="29"/>
      <c r="C15" s="29"/>
      <c r="D15" s="29"/>
      <c r="E15" s="29"/>
      <c r="F15" s="29"/>
      <c r="G15" s="29"/>
      <c r="H15" s="29"/>
      <c r="I15" s="29"/>
      <c r="J15" s="29"/>
      <c r="K15" s="193"/>
      <c r="L15" s="194"/>
      <c r="M15" s="194"/>
      <c r="N15" s="194"/>
      <c r="O15" s="194"/>
      <c r="P15" s="194"/>
      <c r="Q15" s="194"/>
      <c r="R15" s="151"/>
      <c r="S15" s="151"/>
      <c r="T15" s="157"/>
      <c r="U15" s="140"/>
      <c r="V15" s="185">
        <f t="shared" si="0"/>
        <v>0</v>
      </c>
      <c r="W15" s="141">
        <f t="shared" si="1"/>
        <v>0</v>
      </c>
      <c r="X15" s="78"/>
    </row>
    <row r="16" customHeight="1" spans="1:24">
      <c r="A16" s="28"/>
      <c r="B16" s="29"/>
      <c r="C16" s="29"/>
      <c r="D16" s="29"/>
      <c r="E16" s="29"/>
      <c r="F16" s="29"/>
      <c r="G16" s="29"/>
      <c r="H16" s="29"/>
      <c r="I16" s="29"/>
      <c r="J16" s="29"/>
      <c r="K16" s="193"/>
      <c r="L16" s="194"/>
      <c r="M16" s="194"/>
      <c r="N16" s="194"/>
      <c r="O16" s="194"/>
      <c r="P16" s="194"/>
      <c r="Q16" s="194"/>
      <c r="R16" s="151"/>
      <c r="S16" s="151"/>
      <c r="T16" s="157"/>
      <c r="U16" s="140"/>
      <c r="V16" s="185">
        <f t="shared" si="0"/>
        <v>0</v>
      </c>
      <c r="W16" s="141">
        <f t="shared" si="1"/>
        <v>0</v>
      </c>
      <c r="X16" s="78"/>
    </row>
    <row r="17" customHeight="1" spans="1:24">
      <c r="A17" s="28"/>
      <c r="B17" s="29"/>
      <c r="C17" s="29"/>
      <c r="D17" s="29"/>
      <c r="E17" s="29"/>
      <c r="F17" s="29"/>
      <c r="G17" s="29"/>
      <c r="H17" s="29"/>
      <c r="I17" s="29"/>
      <c r="J17" s="29"/>
      <c r="K17" s="193"/>
      <c r="L17" s="194"/>
      <c r="M17" s="194"/>
      <c r="N17" s="194"/>
      <c r="O17" s="194"/>
      <c r="P17" s="194"/>
      <c r="Q17" s="194"/>
      <c r="R17" s="151"/>
      <c r="S17" s="151"/>
      <c r="T17" s="157"/>
      <c r="U17" s="140"/>
      <c r="V17" s="185">
        <f t="shared" si="0"/>
        <v>0</v>
      </c>
      <c r="W17" s="141">
        <f t="shared" si="1"/>
        <v>0</v>
      </c>
      <c r="X17" s="78"/>
    </row>
    <row r="18" customHeight="1" spans="1:24">
      <c r="A18" s="28"/>
      <c r="B18" s="29"/>
      <c r="C18" s="29"/>
      <c r="D18" s="29"/>
      <c r="E18" s="29"/>
      <c r="F18" s="29"/>
      <c r="G18" s="29"/>
      <c r="H18" s="29"/>
      <c r="I18" s="29"/>
      <c r="J18" s="29"/>
      <c r="K18" s="193"/>
      <c r="L18" s="194"/>
      <c r="M18" s="194"/>
      <c r="N18" s="194"/>
      <c r="O18" s="194"/>
      <c r="P18" s="194"/>
      <c r="Q18" s="194"/>
      <c r="R18" s="151"/>
      <c r="S18" s="151"/>
      <c r="T18" s="157"/>
      <c r="U18" s="140"/>
      <c r="V18" s="185">
        <f t="shared" si="0"/>
        <v>0</v>
      </c>
      <c r="W18" s="141">
        <f t="shared" si="1"/>
        <v>0</v>
      </c>
      <c r="X18" s="78"/>
    </row>
    <row r="19" customHeight="1" spans="1:24">
      <c r="A19" s="28"/>
      <c r="B19" s="29"/>
      <c r="C19" s="29"/>
      <c r="D19" s="29"/>
      <c r="E19" s="29"/>
      <c r="F19" s="29"/>
      <c r="G19" s="29"/>
      <c r="H19" s="29"/>
      <c r="I19" s="29"/>
      <c r="J19" s="29"/>
      <c r="K19" s="193"/>
      <c r="L19" s="194"/>
      <c r="M19" s="194"/>
      <c r="N19" s="194"/>
      <c r="O19" s="194"/>
      <c r="P19" s="194"/>
      <c r="Q19" s="194"/>
      <c r="R19" s="151"/>
      <c r="S19" s="151"/>
      <c r="T19" s="157"/>
      <c r="U19" s="140"/>
      <c r="V19" s="185">
        <f t="shared" si="0"/>
        <v>0</v>
      </c>
      <c r="W19" s="141">
        <f t="shared" si="1"/>
        <v>0</v>
      </c>
      <c r="X19" s="78"/>
    </row>
    <row r="20" customHeight="1" spans="1:24">
      <c r="A20" s="28"/>
      <c r="B20" s="29"/>
      <c r="C20" s="29"/>
      <c r="D20" s="29"/>
      <c r="E20" s="29"/>
      <c r="F20" s="29"/>
      <c r="G20" s="29"/>
      <c r="H20" s="29"/>
      <c r="I20" s="29"/>
      <c r="J20" s="29"/>
      <c r="K20" s="193"/>
      <c r="L20" s="194"/>
      <c r="M20" s="194"/>
      <c r="N20" s="194"/>
      <c r="O20" s="194"/>
      <c r="P20" s="194"/>
      <c r="Q20" s="194"/>
      <c r="R20" s="151"/>
      <c r="S20" s="151"/>
      <c r="T20" s="157"/>
      <c r="U20" s="140"/>
      <c r="V20" s="185">
        <f t="shared" si="0"/>
        <v>0</v>
      </c>
      <c r="W20" s="141">
        <f t="shared" si="1"/>
        <v>0</v>
      </c>
      <c r="X20" s="78"/>
    </row>
    <row r="21" customHeight="1" spans="1:24">
      <c r="A21" s="28"/>
      <c r="B21" s="29"/>
      <c r="C21" s="29"/>
      <c r="D21" s="29"/>
      <c r="E21" s="29"/>
      <c r="F21" s="29"/>
      <c r="G21" s="29"/>
      <c r="H21" s="29"/>
      <c r="I21" s="29"/>
      <c r="J21" s="29"/>
      <c r="K21" s="193"/>
      <c r="L21" s="194"/>
      <c r="M21" s="194"/>
      <c r="N21" s="194"/>
      <c r="O21" s="194"/>
      <c r="P21" s="194"/>
      <c r="Q21" s="194"/>
      <c r="R21" s="151"/>
      <c r="S21" s="151"/>
      <c r="T21" s="157"/>
      <c r="U21" s="140"/>
      <c r="V21" s="185">
        <f t="shared" si="0"/>
        <v>0</v>
      </c>
      <c r="W21" s="141">
        <f t="shared" si="1"/>
        <v>0</v>
      </c>
      <c r="X21" s="78"/>
    </row>
    <row r="22" customHeight="1" spans="1:24">
      <c r="A22" s="28"/>
      <c r="B22" s="29"/>
      <c r="C22" s="29"/>
      <c r="D22" s="29"/>
      <c r="E22" s="29"/>
      <c r="F22" s="29"/>
      <c r="G22" s="29"/>
      <c r="H22" s="29"/>
      <c r="I22" s="29"/>
      <c r="J22" s="29"/>
      <c r="K22" s="193"/>
      <c r="L22" s="194"/>
      <c r="M22" s="194"/>
      <c r="N22" s="194"/>
      <c r="O22" s="194"/>
      <c r="P22" s="194"/>
      <c r="Q22" s="194"/>
      <c r="R22" s="151"/>
      <c r="S22" s="151"/>
      <c r="T22" s="157"/>
      <c r="U22" s="140"/>
      <c r="V22" s="185">
        <f t="shared" si="0"/>
        <v>0</v>
      </c>
      <c r="W22" s="141">
        <f t="shared" si="1"/>
        <v>0</v>
      </c>
      <c r="X22" s="78"/>
    </row>
    <row r="23" customHeight="1" spans="1:24">
      <c r="A23" s="28"/>
      <c r="B23" s="29"/>
      <c r="C23" s="29"/>
      <c r="D23" s="29"/>
      <c r="E23" s="29"/>
      <c r="F23" s="29"/>
      <c r="G23" s="29"/>
      <c r="H23" s="29"/>
      <c r="I23" s="29"/>
      <c r="J23" s="29"/>
      <c r="K23" s="193"/>
      <c r="L23" s="194"/>
      <c r="M23" s="194"/>
      <c r="N23" s="194"/>
      <c r="O23" s="194"/>
      <c r="P23" s="194"/>
      <c r="Q23" s="194"/>
      <c r="R23" s="151"/>
      <c r="S23" s="151"/>
      <c r="T23" s="157"/>
      <c r="U23" s="140"/>
      <c r="V23" s="185">
        <f t="shared" si="0"/>
        <v>0</v>
      </c>
      <c r="W23" s="141">
        <f t="shared" si="1"/>
        <v>0</v>
      </c>
      <c r="X23" s="78"/>
    </row>
    <row r="24" customHeight="1" spans="1:24">
      <c r="A24" s="28"/>
      <c r="B24" s="29"/>
      <c r="C24" s="29"/>
      <c r="D24" s="29"/>
      <c r="E24" s="29"/>
      <c r="F24" s="29"/>
      <c r="G24" s="29"/>
      <c r="H24" s="29"/>
      <c r="I24" s="29"/>
      <c r="J24" s="29"/>
      <c r="K24" s="193"/>
      <c r="L24" s="194"/>
      <c r="M24" s="194"/>
      <c r="N24" s="194"/>
      <c r="O24" s="194"/>
      <c r="P24" s="194"/>
      <c r="Q24" s="194"/>
      <c r="R24" s="151"/>
      <c r="S24" s="151"/>
      <c r="T24" s="157"/>
      <c r="U24" s="140"/>
      <c r="V24" s="185">
        <f t="shared" si="0"/>
        <v>0</v>
      </c>
      <c r="W24" s="141">
        <f t="shared" si="1"/>
        <v>0</v>
      </c>
      <c r="X24" s="78"/>
    </row>
    <row r="25" customHeight="1" spans="1:24">
      <c r="A25" s="28"/>
      <c r="B25" s="29"/>
      <c r="C25" s="29"/>
      <c r="D25" s="29"/>
      <c r="E25" s="29"/>
      <c r="F25" s="29"/>
      <c r="G25" s="29"/>
      <c r="H25" s="29"/>
      <c r="I25" s="29"/>
      <c r="J25" s="29"/>
      <c r="K25" s="193"/>
      <c r="L25" s="194"/>
      <c r="M25" s="194"/>
      <c r="N25" s="194"/>
      <c r="O25" s="194"/>
      <c r="P25" s="194"/>
      <c r="Q25" s="194"/>
      <c r="R25" s="151"/>
      <c r="S25" s="151"/>
      <c r="T25" s="157"/>
      <c r="U25" s="140"/>
      <c r="V25" s="185">
        <f t="shared" si="0"/>
        <v>0</v>
      </c>
      <c r="W25" s="141">
        <f t="shared" si="1"/>
        <v>0</v>
      </c>
      <c r="X25" s="78"/>
    </row>
    <row r="26" customHeight="1" spans="1:24">
      <c r="A26" s="28"/>
      <c r="B26" s="29"/>
      <c r="C26" s="29"/>
      <c r="D26" s="29"/>
      <c r="E26" s="29"/>
      <c r="F26" s="29"/>
      <c r="G26" s="29"/>
      <c r="H26" s="29"/>
      <c r="I26" s="29"/>
      <c r="J26" s="29"/>
      <c r="K26" s="193"/>
      <c r="L26" s="194"/>
      <c r="M26" s="194"/>
      <c r="N26" s="194"/>
      <c r="O26" s="194"/>
      <c r="P26" s="194"/>
      <c r="Q26" s="194"/>
      <c r="R26" s="151"/>
      <c r="S26" s="151"/>
      <c r="T26" s="157"/>
      <c r="U26" s="140"/>
      <c r="V26" s="185">
        <f t="shared" si="0"/>
        <v>0</v>
      </c>
      <c r="W26" s="141">
        <f t="shared" si="1"/>
        <v>0</v>
      </c>
      <c r="X26" s="78"/>
    </row>
    <row r="27" customHeight="1" spans="1:24">
      <c r="A27" s="28"/>
      <c r="B27" s="33" t="s">
        <v>475</v>
      </c>
      <c r="C27" s="33"/>
      <c r="D27" s="33"/>
      <c r="E27" s="33"/>
      <c r="F27" s="33"/>
      <c r="G27" s="33"/>
      <c r="H27" s="33"/>
      <c r="I27" s="33"/>
      <c r="J27" s="29"/>
      <c r="K27" s="193"/>
      <c r="L27" s="194"/>
      <c r="M27" s="194"/>
      <c r="N27" s="194"/>
      <c r="O27" s="194"/>
      <c r="P27" s="194"/>
      <c r="Q27" s="194"/>
      <c r="R27" s="151"/>
      <c r="S27" s="151"/>
      <c r="T27" s="157"/>
      <c r="U27" s="140"/>
      <c r="V27" s="185">
        <f t="shared" si="0"/>
        <v>0</v>
      </c>
      <c r="W27" s="141">
        <f t="shared" si="1"/>
        <v>0</v>
      </c>
      <c r="X27" s="78"/>
    </row>
    <row r="28" customHeight="1" spans="1:24">
      <c r="A28" s="159" t="s">
        <v>500</v>
      </c>
      <c r="B28" s="181"/>
      <c r="C28" s="181"/>
      <c r="D28" s="181"/>
      <c r="E28" s="181"/>
      <c r="F28" s="181"/>
      <c r="G28" s="181"/>
      <c r="H28" s="181"/>
      <c r="I28" s="181"/>
      <c r="J28" s="182"/>
      <c r="K28" s="141"/>
      <c r="L28" s="141"/>
      <c r="M28" s="141" t="s">
        <v>455</v>
      </c>
      <c r="N28" s="141"/>
      <c r="O28" s="141"/>
      <c r="P28" s="141"/>
      <c r="Q28" s="141"/>
      <c r="R28" s="79"/>
      <c r="S28" s="79"/>
      <c r="T28" s="185">
        <f>SUM(T7:T27)</f>
        <v>0</v>
      </c>
      <c r="U28" s="186">
        <f>SUM(U7:U27)</f>
        <v>0</v>
      </c>
      <c r="V28" s="141">
        <f t="shared" si="0"/>
        <v>0</v>
      </c>
      <c r="W28" s="141">
        <f t="shared" si="1"/>
        <v>0</v>
      </c>
      <c r="X28" s="79"/>
    </row>
    <row r="29" customHeight="1" spans="1:24">
      <c r="A29" s="159" t="s">
        <v>985</v>
      </c>
      <c r="B29" s="181"/>
      <c r="C29" s="181"/>
      <c r="D29" s="181"/>
      <c r="E29" s="181"/>
      <c r="F29" s="181"/>
      <c r="G29" s="181"/>
      <c r="H29" s="181"/>
      <c r="I29" s="181"/>
      <c r="J29" s="182"/>
      <c r="K29" s="157"/>
      <c r="L29" s="157"/>
      <c r="M29" s="157" t="s">
        <v>455</v>
      </c>
      <c r="N29" s="157"/>
      <c r="O29" s="157"/>
      <c r="P29" s="157"/>
      <c r="Q29" s="157"/>
      <c r="R29" s="78"/>
      <c r="S29" s="78"/>
      <c r="T29" s="78"/>
      <c r="U29" s="187"/>
      <c r="V29" s="141">
        <f t="shared" si="0"/>
        <v>0</v>
      </c>
      <c r="W29" s="141">
        <f t="shared" si="1"/>
        <v>0</v>
      </c>
      <c r="X29" s="78"/>
    </row>
    <row r="30" customHeight="1" spans="1:24">
      <c r="A30" s="159" t="s">
        <v>500</v>
      </c>
      <c r="B30" s="181"/>
      <c r="C30" s="181"/>
      <c r="D30" s="181"/>
      <c r="E30" s="181"/>
      <c r="F30" s="181"/>
      <c r="G30" s="181"/>
      <c r="H30" s="181"/>
      <c r="I30" s="181"/>
      <c r="J30" s="182"/>
      <c r="K30" s="141"/>
      <c r="L30" s="141"/>
      <c r="M30" s="141" t="s">
        <v>455</v>
      </c>
      <c r="N30" s="141"/>
      <c r="O30" s="141"/>
      <c r="P30" s="141"/>
      <c r="Q30" s="141"/>
      <c r="R30" s="79"/>
      <c r="S30" s="79"/>
      <c r="T30" s="185">
        <f>T28-T29</f>
        <v>0</v>
      </c>
      <c r="U30" s="186">
        <f>U28-U29</f>
        <v>0</v>
      </c>
      <c r="V30" s="141">
        <f t="shared" si="0"/>
        <v>0</v>
      </c>
      <c r="W30" s="141">
        <f t="shared" si="1"/>
        <v>0</v>
      </c>
      <c r="X30" s="79"/>
    </row>
    <row r="31" customHeight="1" spans="1:24">
      <c r="A31" s="38" t="str">
        <f>申报表封面!C18</f>
        <v>被评估单位填表人：</v>
      </c>
      <c r="B31" s="38"/>
      <c r="C31" s="38"/>
      <c r="D31" s="38"/>
      <c r="E31" s="38"/>
      <c r="F31" s="38"/>
      <c r="G31" s="38"/>
      <c r="H31" s="38"/>
      <c r="I31" s="38"/>
      <c r="J31" s="38"/>
      <c r="K31" s="80"/>
      <c r="L31" s="80"/>
      <c r="M31" s="188"/>
      <c r="N31" s="188"/>
      <c r="O31" s="188"/>
      <c r="P31" s="188"/>
      <c r="Q31" s="188"/>
      <c r="R31" s="188"/>
      <c r="S31" s="158" t="str">
        <f>CONCATENATE(索引!$D$6,"：",索引!$D56,"    ",索引!$E56)</f>
        <v>评估人员：    </v>
      </c>
      <c r="T31" s="188"/>
      <c r="U31" s="189"/>
      <c r="V31" s="134"/>
      <c r="W31" s="134"/>
      <c r="X31" s="134"/>
    </row>
    <row r="32" customHeight="1" spans="1:24">
      <c r="A32" s="174" t="str">
        <f>申报表封面!C20</f>
        <v>填表日期：</v>
      </c>
      <c r="B32" s="174"/>
      <c r="C32" s="174"/>
      <c r="D32" s="174"/>
      <c r="E32" s="174"/>
      <c r="F32" s="174"/>
      <c r="G32" s="174"/>
      <c r="H32" s="174"/>
      <c r="I32" s="174"/>
      <c r="J32" s="174"/>
      <c r="K32" s="177"/>
      <c r="L32" s="177"/>
      <c r="M32" s="177"/>
      <c r="N32" s="177"/>
      <c r="O32" s="177"/>
      <c r="P32" s="177"/>
      <c r="Q32" s="177"/>
      <c r="R32" s="177"/>
      <c r="S32" s="177"/>
      <c r="T32" s="177"/>
      <c r="U32" s="177"/>
      <c r="V32" s="177"/>
      <c r="W32" s="177"/>
      <c r="X32" s="177"/>
    </row>
    <row r="33" customHeight="1" spans="1:24">
      <c r="A33" s="71" t="s">
        <v>477</v>
      </c>
      <c r="B33" s="22"/>
      <c r="C33" s="22"/>
      <c r="D33" s="22"/>
      <c r="E33" s="22"/>
      <c r="F33" s="22"/>
      <c r="G33" s="22"/>
      <c r="H33" s="22"/>
      <c r="I33" s="22"/>
      <c r="J33" s="22"/>
      <c r="K33" s="82"/>
      <c r="L33" s="82"/>
      <c r="M33" s="82"/>
      <c r="N33" s="82"/>
      <c r="O33" s="82"/>
      <c r="P33" s="82"/>
      <c r="Q33" s="82"/>
      <c r="R33" s="82"/>
      <c r="S33" s="82"/>
      <c r="T33" s="82"/>
      <c r="U33" s="82"/>
      <c r="V33" s="82"/>
      <c r="W33" s="82"/>
      <c r="X33" s="82"/>
    </row>
    <row r="34" customHeight="1" spans="1:24">
      <c r="A34" s="22"/>
      <c r="B34" s="72" t="s">
        <v>986</v>
      </c>
      <c r="C34" s="72"/>
      <c r="D34" s="72"/>
      <c r="E34" s="72"/>
      <c r="F34" s="72"/>
      <c r="G34" s="72"/>
      <c r="H34" s="72"/>
      <c r="I34" s="72"/>
      <c r="J34" s="22"/>
      <c r="K34" s="82"/>
      <c r="L34" s="82"/>
      <c r="M34" s="82"/>
      <c r="N34" s="82"/>
      <c r="O34" s="82"/>
      <c r="P34" s="82"/>
      <c r="Q34" s="82"/>
      <c r="R34" s="82"/>
      <c r="S34" s="82"/>
      <c r="T34" s="82"/>
      <c r="U34" s="82"/>
      <c r="V34" s="82"/>
      <c r="W34" s="82"/>
      <c r="X34" s="82"/>
    </row>
    <row r="35" customHeight="1" spans="1:24">
      <c r="A35" s="22"/>
      <c r="B35" s="72" t="s">
        <v>987</v>
      </c>
      <c r="C35" s="72"/>
      <c r="D35" s="72"/>
      <c r="E35" s="72"/>
      <c r="F35" s="72"/>
      <c r="G35" s="72"/>
      <c r="H35" s="72"/>
      <c r="I35" s="72"/>
      <c r="J35" s="22"/>
      <c r="K35" s="82"/>
      <c r="L35" s="82"/>
      <c r="M35" s="82"/>
      <c r="N35" s="82"/>
      <c r="O35" s="82"/>
      <c r="P35" s="82"/>
      <c r="Q35" s="82"/>
      <c r="R35" s="82"/>
      <c r="S35" s="82"/>
      <c r="T35" s="82"/>
      <c r="U35" s="82"/>
      <c r="V35" s="82"/>
      <c r="W35" s="82"/>
      <c r="X35" s="82"/>
    </row>
    <row r="36" customHeight="1" spans="1:24">
      <c r="A36" s="22"/>
      <c r="B36" s="72" t="s">
        <v>988</v>
      </c>
      <c r="C36" s="72"/>
      <c r="D36" s="72"/>
      <c r="E36" s="72"/>
      <c r="F36" s="72"/>
      <c r="G36" s="72"/>
      <c r="H36" s="72"/>
      <c r="I36" s="72"/>
      <c r="J36" s="22"/>
      <c r="K36" s="82"/>
      <c r="L36" s="82"/>
      <c r="M36" s="82"/>
      <c r="N36" s="82"/>
      <c r="O36" s="82"/>
      <c r="P36" s="82"/>
      <c r="Q36" s="82"/>
      <c r="R36" s="82"/>
      <c r="S36" s="82"/>
      <c r="T36" s="82"/>
      <c r="U36" s="82"/>
      <c r="V36" s="82"/>
      <c r="W36" s="82"/>
      <c r="X36" s="82"/>
    </row>
    <row r="37" customHeight="1" spans="1:10">
      <c r="A37" s="18"/>
      <c r="B37" s="18"/>
      <c r="C37" s="18"/>
      <c r="D37" s="18"/>
      <c r="E37" s="18"/>
      <c r="F37" s="18"/>
      <c r="G37" s="18"/>
      <c r="H37" s="18"/>
      <c r="I37" s="18"/>
      <c r="J37" s="18"/>
    </row>
    <row r="38" customHeight="1" spans="1:10">
      <c r="A38" s="18"/>
      <c r="B38" s="18"/>
      <c r="C38" s="18"/>
      <c r="D38" s="18"/>
      <c r="E38" s="18"/>
      <c r="F38" s="18"/>
      <c r="G38" s="18"/>
      <c r="H38" s="18"/>
      <c r="I38" s="18"/>
      <c r="J38" s="18"/>
    </row>
    <row r="39" customHeight="1" spans="1:10">
      <c r="A39" s="18"/>
      <c r="B39" s="18"/>
      <c r="C39" s="18"/>
      <c r="D39" s="18"/>
      <c r="E39" s="18"/>
      <c r="F39" s="18"/>
      <c r="G39" s="18"/>
      <c r="H39" s="18"/>
      <c r="I39" s="18"/>
      <c r="J39" s="18"/>
    </row>
    <row r="40" customHeight="1" spans="1:10">
      <c r="A40" s="18"/>
      <c r="B40" s="18"/>
      <c r="C40" s="18"/>
      <c r="D40" s="18"/>
      <c r="E40" s="18"/>
      <c r="F40" s="18"/>
      <c r="G40" s="18"/>
      <c r="H40" s="18"/>
      <c r="I40" s="18"/>
      <c r="J40" s="18"/>
    </row>
    <row r="41" customHeight="1" spans="1:10">
      <c r="A41" s="18"/>
      <c r="B41" s="18"/>
      <c r="C41" s="18"/>
      <c r="D41" s="18"/>
      <c r="E41" s="18"/>
      <c r="F41" s="18"/>
      <c r="G41" s="18"/>
      <c r="H41" s="18"/>
      <c r="I41" s="18"/>
      <c r="J41" s="18"/>
    </row>
    <row r="42" customHeight="1" spans="1:10">
      <c r="A42" s="18"/>
      <c r="B42" s="18"/>
      <c r="C42" s="18"/>
      <c r="D42" s="18"/>
      <c r="E42" s="18"/>
      <c r="F42" s="18"/>
      <c r="G42" s="18"/>
      <c r="H42" s="18"/>
      <c r="I42" s="18"/>
      <c r="J42" s="18"/>
    </row>
    <row r="43" customHeight="1" spans="1:10">
      <c r="A43" s="18"/>
      <c r="B43" s="18"/>
      <c r="C43" s="18"/>
      <c r="D43" s="18"/>
      <c r="E43" s="18"/>
      <c r="F43" s="18"/>
      <c r="G43" s="18"/>
      <c r="H43" s="18"/>
      <c r="I43" s="18"/>
      <c r="J43" s="18"/>
    </row>
    <row r="44" customHeight="1" spans="1:10">
      <c r="A44" s="18"/>
      <c r="B44" s="18"/>
      <c r="C44" s="18"/>
      <c r="D44" s="18"/>
      <c r="E44" s="18"/>
      <c r="F44" s="18"/>
      <c r="G44" s="18"/>
      <c r="H44" s="18"/>
      <c r="I44" s="18"/>
      <c r="J44" s="18"/>
    </row>
    <row r="45" customHeight="1" spans="1:10">
      <c r="A45" s="18"/>
      <c r="B45" s="18"/>
      <c r="C45" s="18"/>
      <c r="D45" s="18"/>
      <c r="E45" s="18"/>
      <c r="F45" s="18"/>
      <c r="G45" s="18"/>
      <c r="H45" s="18"/>
      <c r="I45" s="18"/>
      <c r="J45" s="18"/>
    </row>
    <row r="46" customHeight="1" spans="1:10">
      <c r="A46" s="18"/>
      <c r="B46" s="18"/>
      <c r="C46" s="18"/>
      <c r="D46" s="18"/>
      <c r="E46" s="18"/>
      <c r="F46" s="18"/>
      <c r="G46" s="18"/>
      <c r="H46" s="18"/>
      <c r="I46" s="18"/>
      <c r="J46" s="18"/>
    </row>
    <row r="47" customHeight="1" spans="1:10">
      <c r="A47" s="18"/>
      <c r="B47" s="18"/>
      <c r="C47" s="18"/>
      <c r="D47" s="18"/>
      <c r="E47" s="18"/>
      <c r="F47" s="18"/>
      <c r="G47" s="18"/>
      <c r="H47" s="18"/>
      <c r="I47" s="18"/>
      <c r="J47" s="18"/>
    </row>
    <row r="48" customHeight="1" spans="1:10">
      <c r="A48" s="18"/>
      <c r="B48" s="18"/>
      <c r="C48" s="18"/>
      <c r="D48" s="18"/>
      <c r="E48" s="18"/>
      <c r="F48" s="18"/>
      <c r="G48" s="18"/>
      <c r="H48" s="18"/>
      <c r="I48" s="18"/>
      <c r="J48" s="18"/>
    </row>
    <row r="49" customHeight="1" spans="1:10">
      <c r="A49" s="18"/>
      <c r="B49" s="18"/>
      <c r="C49" s="18"/>
      <c r="D49" s="18"/>
      <c r="E49" s="18"/>
      <c r="F49" s="18"/>
      <c r="G49" s="18"/>
      <c r="H49" s="18"/>
      <c r="I49" s="18"/>
      <c r="J49" s="18"/>
    </row>
    <row r="50" customHeight="1" spans="1:10">
      <c r="A50" s="18"/>
      <c r="B50" s="18"/>
      <c r="C50" s="18"/>
      <c r="D50" s="18"/>
      <c r="E50" s="18"/>
      <c r="F50" s="18"/>
      <c r="G50" s="18"/>
      <c r="H50" s="18"/>
      <c r="I50" s="18"/>
      <c r="J50" s="18"/>
    </row>
    <row r="51" customHeight="1" spans="1:10">
      <c r="A51" s="18"/>
      <c r="B51" s="18"/>
      <c r="C51" s="18"/>
      <c r="D51" s="18"/>
      <c r="E51" s="18"/>
      <c r="F51" s="18"/>
      <c r="G51" s="18"/>
      <c r="H51" s="18"/>
      <c r="I51" s="18"/>
      <c r="J51" s="18"/>
    </row>
    <row r="52" customHeight="1" spans="1:10">
      <c r="A52" s="18"/>
      <c r="B52" s="18"/>
      <c r="C52" s="18"/>
      <c r="D52" s="18"/>
      <c r="E52" s="18"/>
      <c r="F52" s="18"/>
      <c r="G52" s="18"/>
      <c r="H52" s="18"/>
      <c r="I52" s="18"/>
      <c r="J52" s="18"/>
    </row>
    <row r="53" customHeight="1" spans="1:10">
      <c r="A53" s="18"/>
      <c r="B53" s="18"/>
      <c r="C53" s="18"/>
      <c r="D53" s="18"/>
      <c r="E53" s="18"/>
      <c r="F53" s="18"/>
      <c r="G53" s="18"/>
      <c r="H53" s="18"/>
      <c r="I53" s="18"/>
      <c r="J53" s="18"/>
    </row>
    <row r="54" customHeight="1" spans="1:10">
      <c r="A54" s="18"/>
      <c r="B54" s="18"/>
      <c r="C54" s="18"/>
      <c r="D54" s="18"/>
      <c r="E54" s="18"/>
      <c r="F54" s="18"/>
      <c r="G54" s="18"/>
      <c r="H54" s="18"/>
      <c r="I54" s="18"/>
      <c r="J54" s="18"/>
    </row>
    <row r="55" customHeight="1" spans="1:10">
      <c r="A55" s="18"/>
      <c r="B55" s="18"/>
      <c r="C55" s="18"/>
      <c r="D55" s="18"/>
      <c r="E55" s="18"/>
      <c r="F55" s="18"/>
      <c r="G55" s="18"/>
      <c r="H55" s="18"/>
      <c r="I55" s="18"/>
      <c r="J55" s="18"/>
    </row>
    <row r="56" customHeight="1" spans="1:10">
      <c r="A56" s="18"/>
      <c r="B56" s="18"/>
      <c r="C56" s="18"/>
      <c r="D56" s="18"/>
      <c r="E56" s="18"/>
      <c r="F56" s="18"/>
      <c r="G56" s="18"/>
      <c r="H56" s="18"/>
      <c r="I56" s="18"/>
      <c r="J56" s="18"/>
    </row>
    <row r="57" customHeight="1" spans="1:10">
      <c r="A57" s="18"/>
      <c r="B57" s="18"/>
      <c r="C57" s="18"/>
      <c r="D57" s="18"/>
      <c r="E57" s="18"/>
      <c r="F57" s="18"/>
      <c r="G57" s="18"/>
      <c r="H57" s="18"/>
      <c r="I57" s="18"/>
      <c r="J57" s="18"/>
    </row>
    <row r="58" customHeight="1" spans="1:10">
      <c r="A58" s="18"/>
      <c r="B58" s="18"/>
      <c r="C58" s="18"/>
      <c r="D58" s="18"/>
      <c r="E58" s="18"/>
      <c r="F58" s="18"/>
      <c r="G58" s="18"/>
      <c r="H58" s="18"/>
      <c r="I58" s="18"/>
      <c r="J58" s="18"/>
    </row>
    <row r="59" customHeight="1" spans="1:10">
      <c r="A59" s="18"/>
      <c r="B59" s="18"/>
      <c r="C59" s="18"/>
      <c r="D59" s="18"/>
      <c r="E59" s="18"/>
      <c r="F59" s="18"/>
      <c r="G59" s="18"/>
      <c r="H59" s="18"/>
      <c r="I59" s="18"/>
      <c r="J59" s="18"/>
    </row>
    <row r="60" customHeight="1" spans="1:10">
      <c r="A60" s="18"/>
      <c r="B60" s="18"/>
      <c r="C60" s="18"/>
      <c r="D60" s="18"/>
      <c r="E60" s="18"/>
      <c r="F60" s="18"/>
      <c r="G60" s="18"/>
      <c r="H60" s="18"/>
      <c r="I60" s="18"/>
      <c r="J60" s="18"/>
    </row>
  </sheetData>
  <mergeCells count="22">
    <mergeCell ref="D5:I5"/>
    <mergeCell ref="A28:J28"/>
    <mergeCell ref="A29:J29"/>
    <mergeCell ref="A30:J30"/>
    <mergeCell ref="A5:A6"/>
    <mergeCell ref="B5:B6"/>
    <mergeCell ref="C5:C6"/>
    <mergeCell ref="J5:J6"/>
    <mergeCell ref="K5:K6"/>
    <mergeCell ref="L5:L6"/>
    <mergeCell ref="M5:M6"/>
    <mergeCell ref="N5:N6"/>
    <mergeCell ref="O5:O6"/>
    <mergeCell ref="P5:P6"/>
    <mergeCell ref="Q5:Q6"/>
    <mergeCell ref="R5:R6"/>
    <mergeCell ref="S5:S6"/>
    <mergeCell ref="T5:T6"/>
    <mergeCell ref="U5:U6"/>
    <mergeCell ref="V5:V6"/>
    <mergeCell ref="W5:W6"/>
    <mergeCell ref="X5:X6"/>
  </mergeCells>
  <printOptions horizontalCentered="1"/>
  <pageMargins left="0.748031496062992" right="0.748031496062992" top="0.78740157480315" bottom="0.590551181102362" header="1.37795275590551" footer="0.511811023622047"/>
  <pageSetup paperSize="9" fitToHeight="0" orientation="landscape" blackAndWhite="1" useFirstPageNumber="1"/>
  <headerFooter scaleWithDoc="0">
    <oddHeader>&amp;R&amp;"宋体,常规"&amp;10第&amp;"Arial Narrow,常规"&amp;P&amp;"宋体,常规"页，共&amp;"Arial Narrow,常规"&amp;N&amp;"宋体,常规"页</oddHeader>
  </headerFooter>
  <drawing r:id="rId2"/>
  <legacyDrawing r:id="rId3"/>
</worksheet>
</file>

<file path=xl/worksheets/sheet5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indexed="43"/>
  </sheetPr>
  <dimension ref="A1:X60"/>
  <sheetViews>
    <sheetView workbookViewId="0">
      <selection activeCell="P10" sqref="P10"/>
    </sheetView>
  </sheetViews>
  <sheetFormatPr defaultColWidth="9" defaultRowHeight="15.75" customHeight="1"/>
  <cols>
    <col min="1" max="1" width="4.375" style="13" customWidth="1"/>
    <col min="2" max="2" width="11.125" style="13" customWidth="1"/>
    <col min="3" max="3" width="8.375" style="13" customWidth="1"/>
    <col min="4" max="4" width="5" style="13" customWidth="1"/>
    <col min="5" max="5" width="5.375" style="13" customWidth="1"/>
    <col min="6" max="6" width="5.125" style="13" customWidth="1"/>
    <col min="7" max="10" width="6.125" style="13" customWidth="1"/>
    <col min="11" max="11" width="8.625" style="13" customWidth="1"/>
    <col min="12" max="12" width="6.625" style="13" customWidth="1"/>
    <col min="13" max="13" width="7.625" style="13" customWidth="1"/>
    <col min="14" max="14" width="6.5" style="13" customWidth="1"/>
    <col min="15" max="15" width="8.875" style="13" customWidth="1"/>
    <col min="16" max="16" width="6.625" style="13" customWidth="1"/>
    <col min="17" max="17" width="4.375" style="13" customWidth="1"/>
    <col min="18" max="18" width="6.875" style="13" customWidth="1"/>
    <col min="19" max="19" width="7.875" style="13" customWidth="1"/>
    <col min="20" max="20" width="7.125" style="13" customWidth="1"/>
    <col min="21" max="21" width="7.625" style="13" customWidth="1"/>
    <col min="22" max="22" width="6.375" style="13" customWidth="1"/>
    <col min="23" max="16384" width="9" style="13"/>
  </cols>
  <sheetData>
    <row r="1" s="11" customFormat="1" ht="25.5" customHeight="1" spans="1:22">
      <c r="A1" s="14" t="s">
        <v>989</v>
      </c>
      <c r="B1" s="15"/>
      <c r="C1" s="15"/>
      <c r="D1" s="15"/>
      <c r="E1" s="15"/>
      <c r="F1" s="15"/>
      <c r="G1" s="15"/>
      <c r="H1" s="15"/>
      <c r="I1" s="15"/>
      <c r="J1" s="15"/>
      <c r="K1" s="15"/>
      <c r="L1" s="15"/>
      <c r="M1" s="15"/>
      <c r="N1" s="15"/>
      <c r="O1" s="15"/>
      <c r="P1" s="15"/>
      <c r="Q1" s="15"/>
      <c r="R1" s="15"/>
      <c r="S1" s="15"/>
      <c r="T1" s="15"/>
      <c r="U1" s="15"/>
      <c r="V1" s="15"/>
    </row>
    <row r="2" customHeight="1" spans="1:22">
      <c r="A2" s="16"/>
      <c r="B2" s="16"/>
      <c r="C2" s="16"/>
      <c r="D2" s="16"/>
      <c r="E2" s="16"/>
      <c r="F2" s="16"/>
      <c r="G2" s="16"/>
      <c r="H2" s="16"/>
      <c r="I2" s="16"/>
      <c r="J2" s="16"/>
      <c r="K2" s="145"/>
      <c r="L2" s="145"/>
      <c r="M2" s="145"/>
      <c r="N2" s="145"/>
      <c r="O2" s="138"/>
      <c r="P2" s="138"/>
      <c r="Q2" s="138"/>
      <c r="R2" s="138"/>
      <c r="S2" s="138"/>
      <c r="T2" s="138"/>
      <c r="U2" s="138"/>
      <c r="V2" s="73" t="s">
        <v>990</v>
      </c>
    </row>
    <row r="3" customHeight="1" spans="1:22">
      <c r="A3" s="19" t="str">
        <f>申报表封面!A8</f>
        <v>评估基准日：2022年4月30日</v>
      </c>
      <c r="B3" s="19"/>
      <c r="C3" s="19"/>
      <c r="D3" s="19"/>
      <c r="E3" s="19"/>
      <c r="F3" s="19"/>
      <c r="G3" s="19"/>
      <c r="H3" s="19"/>
      <c r="I3" s="19"/>
      <c r="J3" s="19"/>
      <c r="K3" s="146"/>
      <c r="L3" s="146"/>
      <c r="M3" s="146"/>
      <c r="N3" s="146"/>
      <c r="O3" s="74"/>
      <c r="P3" s="74"/>
      <c r="Q3" s="74"/>
      <c r="R3" s="74"/>
      <c r="S3" s="74"/>
      <c r="T3" s="74"/>
      <c r="U3" s="74"/>
      <c r="V3" s="74"/>
    </row>
    <row r="4" customHeight="1" spans="1:22">
      <c r="A4" s="102" t="str">
        <f>申报表封面!C14</f>
        <v>被评估单位（产权持有人）：哈尔滨空调股份有限公司</v>
      </c>
      <c r="B4" s="22"/>
      <c r="C4" s="22"/>
      <c r="D4" s="22"/>
      <c r="E4" s="22"/>
      <c r="F4" s="22"/>
      <c r="G4" s="22"/>
      <c r="H4" s="22"/>
      <c r="I4" s="22"/>
      <c r="J4" s="22"/>
      <c r="K4" s="82"/>
      <c r="L4" s="82"/>
      <c r="M4" s="82"/>
      <c r="N4" s="82"/>
      <c r="O4" s="82"/>
      <c r="P4" s="82"/>
      <c r="Q4" s="82"/>
      <c r="R4" s="82"/>
      <c r="S4" s="82"/>
      <c r="T4" s="82"/>
      <c r="U4" s="82"/>
      <c r="V4" s="75" t="s">
        <v>489</v>
      </c>
    </row>
    <row r="5" s="12" customFormat="1" customHeight="1" spans="1:22">
      <c r="A5" s="24" t="s">
        <v>373</v>
      </c>
      <c r="B5" s="24" t="s">
        <v>966</v>
      </c>
      <c r="C5" s="178" t="s">
        <v>609</v>
      </c>
      <c r="D5" s="178" t="s">
        <v>611</v>
      </c>
      <c r="E5" s="65" t="s">
        <v>610</v>
      </c>
      <c r="F5" s="65" t="s">
        <v>991</v>
      </c>
      <c r="G5" s="65" t="s">
        <v>992</v>
      </c>
      <c r="H5" s="179" t="s">
        <v>993</v>
      </c>
      <c r="I5" s="183"/>
      <c r="J5" s="183"/>
      <c r="K5" s="139"/>
      <c r="L5" s="112" t="s">
        <v>553</v>
      </c>
      <c r="M5" s="184"/>
      <c r="N5" s="184"/>
      <c r="O5" s="184"/>
      <c r="P5" s="27" t="s">
        <v>554</v>
      </c>
      <c r="Q5" s="152"/>
      <c r="R5" s="152"/>
      <c r="S5" s="152"/>
      <c r="T5" s="175" t="s">
        <v>555</v>
      </c>
      <c r="U5" s="112" t="s">
        <v>509</v>
      </c>
      <c r="V5" s="112" t="s">
        <v>484</v>
      </c>
    </row>
    <row r="6" s="12" customFormat="1" ht="26.25" customHeight="1" spans="1:24">
      <c r="A6" s="24"/>
      <c r="B6" s="24"/>
      <c r="C6" s="180"/>
      <c r="D6" s="180"/>
      <c r="E6" s="24"/>
      <c r="F6" s="24"/>
      <c r="G6" s="24"/>
      <c r="H6" s="24" t="s">
        <v>994</v>
      </c>
      <c r="I6" s="65" t="s">
        <v>995</v>
      </c>
      <c r="J6" s="65" t="s">
        <v>996</v>
      </c>
      <c r="K6" s="76" t="s">
        <v>997</v>
      </c>
      <c r="L6" s="76" t="s">
        <v>998</v>
      </c>
      <c r="M6" s="112" t="s">
        <v>918</v>
      </c>
      <c r="N6" s="112" t="s">
        <v>999</v>
      </c>
      <c r="O6" s="76" t="s">
        <v>997</v>
      </c>
      <c r="P6" s="27" t="s">
        <v>998</v>
      </c>
      <c r="Q6" s="112" t="s">
        <v>918</v>
      </c>
      <c r="R6" s="112" t="s">
        <v>999</v>
      </c>
      <c r="S6" s="76" t="s">
        <v>997</v>
      </c>
      <c r="T6" s="176"/>
      <c r="U6" s="152"/>
      <c r="V6" s="152"/>
      <c r="W6" s="27" t="s">
        <v>891</v>
      </c>
      <c r="X6" s="27" t="s">
        <v>538</v>
      </c>
    </row>
    <row r="7" customHeight="1" spans="1:22">
      <c r="A7" s="28"/>
      <c r="B7" s="29"/>
      <c r="C7" s="29"/>
      <c r="D7" s="29"/>
      <c r="E7" s="29"/>
      <c r="F7" s="30"/>
      <c r="G7" s="30"/>
      <c r="H7" s="30"/>
      <c r="I7" s="30"/>
      <c r="J7" s="30"/>
      <c r="K7" s="157">
        <f>SUM(H7:J7)</f>
        <v>0</v>
      </c>
      <c r="L7" s="157"/>
      <c r="M7" s="157"/>
      <c r="N7" s="157"/>
      <c r="O7" s="157">
        <f>SUM(L7:N7)</f>
        <v>0</v>
      </c>
      <c r="P7" s="140"/>
      <c r="Q7" s="157"/>
      <c r="R7" s="157"/>
      <c r="S7" s="157">
        <f>SUM(P7:R7)</f>
        <v>0</v>
      </c>
      <c r="T7" s="141">
        <f t="shared" ref="T7:T29" si="0">S7-O7</f>
        <v>0</v>
      </c>
      <c r="U7" s="141">
        <f t="shared" ref="U7:U13" si="1">IF(O7=0,0,ROUND(T7/O7*100,2))</f>
        <v>0</v>
      </c>
      <c r="V7" s="78"/>
    </row>
    <row r="8" customHeight="1" spans="1:22">
      <c r="A8" s="28"/>
      <c r="B8" s="29"/>
      <c r="C8" s="29"/>
      <c r="D8" s="29"/>
      <c r="E8" s="29"/>
      <c r="F8" s="30"/>
      <c r="G8" s="30"/>
      <c r="H8" s="30"/>
      <c r="I8" s="30"/>
      <c r="J8" s="30"/>
      <c r="K8" s="157">
        <f t="shared" ref="K8:K26" si="2">SUM(H8:J8)</f>
        <v>0</v>
      </c>
      <c r="L8" s="157"/>
      <c r="M8" s="157"/>
      <c r="N8" s="157"/>
      <c r="O8" s="157">
        <f t="shared" ref="O8:O26" si="3">SUM(L8:N8)</f>
        <v>0</v>
      </c>
      <c r="P8" s="140"/>
      <c r="Q8" s="157"/>
      <c r="R8" s="157"/>
      <c r="S8" s="157">
        <f t="shared" ref="S8:S26" si="4">SUM(P8:R8)</f>
        <v>0</v>
      </c>
      <c r="T8" s="141">
        <f t="shared" si="0"/>
        <v>0</v>
      </c>
      <c r="U8" s="141">
        <f t="shared" si="1"/>
        <v>0</v>
      </c>
      <c r="V8" s="78"/>
    </row>
    <row r="9" customHeight="1" spans="1:22">
      <c r="A9" s="28"/>
      <c r="B9" s="29"/>
      <c r="C9" s="29"/>
      <c r="D9" s="29"/>
      <c r="E9" s="29"/>
      <c r="F9" s="30"/>
      <c r="G9" s="30"/>
      <c r="H9" s="30"/>
      <c r="I9" s="30"/>
      <c r="J9" s="30"/>
      <c r="K9" s="157">
        <f t="shared" si="2"/>
        <v>0</v>
      </c>
      <c r="L9" s="157"/>
      <c r="M9" s="157"/>
      <c r="N9" s="157"/>
      <c r="O9" s="157">
        <f t="shared" si="3"/>
        <v>0</v>
      </c>
      <c r="P9" s="140"/>
      <c r="Q9" s="157"/>
      <c r="R9" s="157"/>
      <c r="S9" s="157">
        <f t="shared" si="4"/>
        <v>0</v>
      </c>
      <c r="T9" s="141">
        <f t="shared" si="0"/>
        <v>0</v>
      </c>
      <c r="U9" s="141">
        <f t="shared" si="1"/>
        <v>0</v>
      </c>
      <c r="V9" s="78"/>
    </row>
    <row r="10" customHeight="1" spans="1:22">
      <c r="A10" s="28"/>
      <c r="B10" s="29"/>
      <c r="C10" s="29"/>
      <c r="D10" s="29"/>
      <c r="E10" s="29"/>
      <c r="F10" s="30"/>
      <c r="G10" s="30"/>
      <c r="H10" s="30"/>
      <c r="I10" s="30"/>
      <c r="J10" s="30"/>
      <c r="K10" s="157">
        <f t="shared" si="2"/>
        <v>0</v>
      </c>
      <c r="L10" s="157"/>
      <c r="M10" s="157"/>
      <c r="N10" s="157"/>
      <c r="O10" s="157">
        <f t="shared" si="3"/>
        <v>0</v>
      </c>
      <c r="P10" s="140"/>
      <c r="Q10" s="157"/>
      <c r="R10" s="157"/>
      <c r="S10" s="157">
        <f t="shared" si="4"/>
        <v>0</v>
      </c>
      <c r="T10" s="141">
        <f t="shared" si="0"/>
        <v>0</v>
      </c>
      <c r="U10" s="141">
        <f t="shared" si="1"/>
        <v>0</v>
      </c>
      <c r="V10" s="78"/>
    </row>
    <row r="11" customHeight="1" spans="1:22">
      <c r="A11" s="28"/>
      <c r="B11" s="29"/>
      <c r="C11" s="29"/>
      <c r="D11" s="29"/>
      <c r="E11" s="29"/>
      <c r="F11" s="30"/>
      <c r="G11" s="30"/>
      <c r="H11" s="30"/>
      <c r="I11" s="30"/>
      <c r="J11" s="30"/>
      <c r="K11" s="157">
        <f t="shared" si="2"/>
        <v>0</v>
      </c>
      <c r="L11" s="157"/>
      <c r="M11" s="157"/>
      <c r="N11" s="157"/>
      <c r="O11" s="157">
        <f t="shared" si="3"/>
        <v>0</v>
      </c>
      <c r="P11" s="140"/>
      <c r="Q11" s="157"/>
      <c r="R11" s="157"/>
      <c r="S11" s="157">
        <f t="shared" si="4"/>
        <v>0</v>
      </c>
      <c r="T11" s="141">
        <f t="shared" si="0"/>
        <v>0</v>
      </c>
      <c r="U11" s="141">
        <f t="shared" si="1"/>
        <v>0</v>
      </c>
      <c r="V11" s="78"/>
    </row>
    <row r="12" customHeight="1" spans="1:22">
      <c r="A12" s="28"/>
      <c r="B12" s="29"/>
      <c r="C12" s="29"/>
      <c r="D12" s="29"/>
      <c r="E12" s="29"/>
      <c r="F12" s="30"/>
      <c r="G12" s="30"/>
      <c r="H12" s="30"/>
      <c r="I12" s="30"/>
      <c r="J12" s="30"/>
      <c r="K12" s="157">
        <f t="shared" si="2"/>
        <v>0</v>
      </c>
      <c r="L12" s="157"/>
      <c r="M12" s="157"/>
      <c r="N12" s="157"/>
      <c r="O12" s="157">
        <f t="shared" si="3"/>
        <v>0</v>
      </c>
      <c r="P12" s="140"/>
      <c r="Q12" s="157"/>
      <c r="R12" s="157"/>
      <c r="S12" s="157">
        <f t="shared" si="4"/>
        <v>0</v>
      </c>
      <c r="T12" s="141">
        <f t="shared" si="0"/>
        <v>0</v>
      </c>
      <c r="U12" s="141">
        <f t="shared" si="1"/>
        <v>0</v>
      </c>
      <c r="V12" s="78"/>
    </row>
    <row r="13" customHeight="1" spans="1:22">
      <c r="A13" s="28"/>
      <c r="B13" s="29"/>
      <c r="C13" s="29"/>
      <c r="D13" s="29"/>
      <c r="E13" s="29"/>
      <c r="F13" s="30"/>
      <c r="G13" s="30"/>
      <c r="H13" s="30"/>
      <c r="I13" s="30"/>
      <c r="J13" s="30"/>
      <c r="K13" s="157">
        <f t="shared" si="2"/>
        <v>0</v>
      </c>
      <c r="L13" s="157"/>
      <c r="M13" s="157"/>
      <c r="N13" s="157"/>
      <c r="O13" s="157">
        <f t="shared" si="3"/>
        <v>0</v>
      </c>
      <c r="P13" s="140"/>
      <c r="Q13" s="157"/>
      <c r="R13" s="157"/>
      <c r="S13" s="157">
        <f t="shared" si="4"/>
        <v>0</v>
      </c>
      <c r="T13" s="141">
        <f t="shared" si="0"/>
        <v>0</v>
      </c>
      <c r="U13" s="141">
        <f t="shared" si="1"/>
        <v>0</v>
      </c>
      <c r="V13" s="78"/>
    </row>
    <row r="14" customHeight="1" spans="1:22">
      <c r="A14" s="28"/>
      <c r="B14" s="29"/>
      <c r="C14" s="29"/>
      <c r="D14" s="29"/>
      <c r="E14" s="29"/>
      <c r="F14" s="30"/>
      <c r="G14" s="30"/>
      <c r="H14" s="30"/>
      <c r="I14" s="30"/>
      <c r="J14" s="30"/>
      <c r="K14" s="157">
        <f t="shared" si="2"/>
        <v>0</v>
      </c>
      <c r="L14" s="157"/>
      <c r="M14" s="157"/>
      <c r="N14" s="157"/>
      <c r="O14" s="157">
        <f t="shared" si="3"/>
        <v>0</v>
      </c>
      <c r="P14" s="140"/>
      <c r="Q14" s="157"/>
      <c r="R14" s="157"/>
      <c r="S14" s="157">
        <f t="shared" si="4"/>
        <v>0</v>
      </c>
      <c r="T14" s="141">
        <f t="shared" si="0"/>
        <v>0</v>
      </c>
      <c r="U14" s="141"/>
      <c r="V14" s="78"/>
    </row>
    <row r="15" customHeight="1" spans="1:22">
      <c r="A15" s="28"/>
      <c r="B15" s="29"/>
      <c r="C15" s="29"/>
      <c r="D15" s="29"/>
      <c r="E15" s="29"/>
      <c r="F15" s="30"/>
      <c r="G15" s="30"/>
      <c r="H15" s="30"/>
      <c r="I15" s="30"/>
      <c r="J15" s="30"/>
      <c r="K15" s="157">
        <f t="shared" si="2"/>
        <v>0</v>
      </c>
      <c r="L15" s="157"/>
      <c r="M15" s="157"/>
      <c r="N15" s="157"/>
      <c r="O15" s="157">
        <f t="shared" si="3"/>
        <v>0</v>
      </c>
      <c r="P15" s="140"/>
      <c r="Q15" s="157"/>
      <c r="R15" s="157"/>
      <c r="S15" s="157">
        <f t="shared" si="4"/>
        <v>0</v>
      </c>
      <c r="T15" s="141">
        <f t="shared" si="0"/>
        <v>0</v>
      </c>
      <c r="U15" s="141"/>
      <c r="V15" s="78"/>
    </row>
    <row r="16" customHeight="1" spans="1:22">
      <c r="A16" s="28"/>
      <c r="B16" s="29"/>
      <c r="C16" s="29"/>
      <c r="D16" s="29"/>
      <c r="E16" s="29"/>
      <c r="F16" s="30"/>
      <c r="G16" s="30"/>
      <c r="H16" s="30"/>
      <c r="I16" s="30"/>
      <c r="J16" s="30"/>
      <c r="K16" s="157">
        <f t="shared" si="2"/>
        <v>0</v>
      </c>
      <c r="L16" s="157"/>
      <c r="M16" s="157"/>
      <c r="N16" s="157"/>
      <c r="O16" s="157">
        <f t="shared" si="3"/>
        <v>0</v>
      </c>
      <c r="P16" s="140"/>
      <c r="Q16" s="157"/>
      <c r="R16" s="157"/>
      <c r="S16" s="157">
        <f t="shared" si="4"/>
        <v>0</v>
      </c>
      <c r="T16" s="141">
        <f t="shared" si="0"/>
        <v>0</v>
      </c>
      <c r="U16" s="141">
        <f t="shared" ref="U16:U29" si="5">IF(O16=0,0,ROUND(T16/O16*100,2))</f>
        <v>0</v>
      </c>
      <c r="V16" s="78"/>
    </row>
    <row r="17" customHeight="1" spans="1:22">
      <c r="A17" s="28"/>
      <c r="B17" s="29"/>
      <c r="C17" s="29"/>
      <c r="D17" s="29"/>
      <c r="E17" s="29"/>
      <c r="F17" s="30"/>
      <c r="G17" s="30"/>
      <c r="H17" s="30"/>
      <c r="I17" s="30"/>
      <c r="J17" s="30"/>
      <c r="K17" s="157">
        <f t="shared" si="2"/>
        <v>0</v>
      </c>
      <c r="L17" s="157"/>
      <c r="M17" s="157"/>
      <c r="N17" s="157"/>
      <c r="O17" s="157">
        <f t="shared" si="3"/>
        <v>0</v>
      </c>
      <c r="P17" s="140"/>
      <c r="Q17" s="157"/>
      <c r="R17" s="157"/>
      <c r="S17" s="157">
        <f t="shared" si="4"/>
        <v>0</v>
      </c>
      <c r="T17" s="141">
        <f t="shared" si="0"/>
        <v>0</v>
      </c>
      <c r="U17" s="141">
        <f t="shared" si="5"/>
        <v>0</v>
      </c>
      <c r="V17" s="78"/>
    </row>
    <row r="18" customHeight="1" spans="1:22">
      <c r="A18" s="28"/>
      <c r="B18" s="29"/>
      <c r="C18" s="29"/>
      <c r="D18" s="29"/>
      <c r="E18" s="29"/>
      <c r="F18" s="30"/>
      <c r="G18" s="30"/>
      <c r="H18" s="30"/>
      <c r="I18" s="30"/>
      <c r="J18" s="30"/>
      <c r="K18" s="157">
        <f t="shared" si="2"/>
        <v>0</v>
      </c>
      <c r="L18" s="157"/>
      <c r="M18" s="157"/>
      <c r="N18" s="157"/>
      <c r="O18" s="157">
        <f t="shared" si="3"/>
        <v>0</v>
      </c>
      <c r="P18" s="140"/>
      <c r="Q18" s="157"/>
      <c r="R18" s="157"/>
      <c r="S18" s="157">
        <f t="shared" si="4"/>
        <v>0</v>
      </c>
      <c r="T18" s="141">
        <f t="shared" si="0"/>
        <v>0</v>
      </c>
      <c r="U18" s="141">
        <f t="shared" si="5"/>
        <v>0</v>
      </c>
      <c r="V18" s="78"/>
    </row>
    <row r="19" customHeight="1" spans="1:22">
      <c r="A19" s="28"/>
      <c r="B19" s="29"/>
      <c r="C19" s="29"/>
      <c r="D19" s="29"/>
      <c r="E19" s="29"/>
      <c r="F19" s="30"/>
      <c r="G19" s="30"/>
      <c r="H19" s="30"/>
      <c r="I19" s="30"/>
      <c r="J19" s="30"/>
      <c r="K19" s="157">
        <f t="shared" si="2"/>
        <v>0</v>
      </c>
      <c r="L19" s="157"/>
      <c r="M19" s="157"/>
      <c r="N19" s="157"/>
      <c r="O19" s="157">
        <f t="shared" si="3"/>
        <v>0</v>
      </c>
      <c r="P19" s="140"/>
      <c r="Q19" s="157"/>
      <c r="R19" s="157"/>
      <c r="S19" s="157">
        <f t="shared" si="4"/>
        <v>0</v>
      </c>
      <c r="T19" s="141">
        <f t="shared" si="0"/>
        <v>0</v>
      </c>
      <c r="U19" s="141">
        <f t="shared" si="5"/>
        <v>0</v>
      </c>
      <c r="V19" s="78"/>
    </row>
    <row r="20" customHeight="1" spans="1:22">
      <c r="A20" s="28"/>
      <c r="B20" s="29"/>
      <c r="C20" s="29"/>
      <c r="D20" s="29"/>
      <c r="E20" s="29"/>
      <c r="F20" s="30"/>
      <c r="G20" s="30"/>
      <c r="H20" s="30"/>
      <c r="I20" s="30"/>
      <c r="J20" s="30"/>
      <c r="K20" s="157">
        <f t="shared" si="2"/>
        <v>0</v>
      </c>
      <c r="L20" s="157"/>
      <c r="M20" s="157"/>
      <c r="N20" s="157"/>
      <c r="O20" s="157">
        <f t="shared" si="3"/>
        <v>0</v>
      </c>
      <c r="P20" s="140"/>
      <c r="Q20" s="157"/>
      <c r="R20" s="157"/>
      <c r="S20" s="157">
        <f t="shared" si="4"/>
        <v>0</v>
      </c>
      <c r="T20" s="141">
        <f t="shared" si="0"/>
        <v>0</v>
      </c>
      <c r="U20" s="141">
        <f t="shared" si="5"/>
        <v>0</v>
      </c>
      <c r="V20" s="78"/>
    </row>
    <row r="21" customHeight="1" spans="1:22">
      <c r="A21" s="28"/>
      <c r="B21" s="29"/>
      <c r="C21" s="29"/>
      <c r="D21" s="29"/>
      <c r="E21" s="29"/>
      <c r="F21" s="30"/>
      <c r="G21" s="30"/>
      <c r="H21" s="30"/>
      <c r="I21" s="30"/>
      <c r="J21" s="30"/>
      <c r="K21" s="157">
        <f t="shared" si="2"/>
        <v>0</v>
      </c>
      <c r="L21" s="157"/>
      <c r="M21" s="157"/>
      <c r="N21" s="157"/>
      <c r="O21" s="157">
        <f t="shared" si="3"/>
        <v>0</v>
      </c>
      <c r="P21" s="140"/>
      <c r="Q21" s="157"/>
      <c r="R21" s="157"/>
      <c r="S21" s="157">
        <f t="shared" si="4"/>
        <v>0</v>
      </c>
      <c r="T21" s="141">
        <f t="shared" si="0"/>
        <v>0</v>
      </c>
      <c r="U21" s="141">
        <f t="shared" si="5"/>
        <v>0</v>
      </c>
      <c r="V21" s="78"/>
    </row>
    <row r="22" customHeight="1" spans="1:22">
      <c r="A22" s="28"/>
      <c r="B22" s="29"/>
      <c r="C22" s="29"/>
      <c r="D22" s="29"/>
      <c r="E22" s="29"/>
      <c r="F22" s="30"/>
      <c r="G22" s="30"/>
      <c r="H22" s="30"/>
      <c r="I22" s="30"/>
      <c r="J22" s="30"/>
      <c r="K22" s="157">
        <f t="shared" si="2"/>
        <v>0</v>
      </c>
      <c r="L22" s="157"/>
      <c r="M22" s="157"/>
      <c r="N22" s="157"/>
      <c r="O22" s="157">
        <f t="shared" si="3"/>
        <v>0</v>
      </c>
      <c r="P22" s="140"/>
      <c r="Q22" s="157"/>
      <c r="R22" s="157"/>
      <c r="S22" s="157">
        <f t="shared" si="4"/>
        <v>0</v>
      </c>
      <c r="T22" s="141">
        <f t="shared" si="0"/>
        <v>0</v>
      </c>
      <c r="U22" s="141">
        <f t="shared" si="5"/>
        <v>0</v>
      </c>
      <c r="V22" s="78"/>
    </row>
    <row r="23" customHeight="1" spans="1:22">
      <c r="A23" s="28"/>
      <c r="B23" s="29"/>
      <c r="C23" s="29"/>
      <c r="D23" s="29"/>
      <c r="E23" s="29"/>
      <c r="F23" s="30"/>
      <c r="G23" s="30"/>
      <c r="H23" s="30"/>
      <c r="I23" s="30"/>
      <c r="J23" s="30"/>
      <c r="K23" s="157">
        <f t="shared" si="2"/>
        <v>0</v>
      </c>
      <c r="L23" s="157"/>
      <c r="M23" s="157"/>
      <c r="N23" s="157"/>
      <c r="O23" s="157">
        <f t="shared" si="3"/>
        <v>0</v>
      </c>
      <c r="P23" s="140"/>
      <c r="Q23" s="157"/>
      <c r="R23" s="157"/>
      <c r="S23" s="157">
        <f t="shared" si="4"/>
        <v>0</v>
      </c>
      <c r="T23" s="141">
        <f t="shared" si="0"/>
        <v>0</v>
      </c>
      <c r="U23" s="141">
        <f t="shared" si="5"/>
        <v>0</v>
      </c>
      <c r="V23" s="78"/>
    </row>
    <row r="24" customHeight="1" spans="1:22">
      <c r="A24" s="28"/>
      <c r="B24" s="29"/>
      <c r="C24" s="29"/>
      <c r="D24" s="29"/>
      <c r="E24" s="29"/>
      <c r="F24" s="30"/>
      <c r="G24" s="30"/>
      <c r="H24" s="30"/>
      <c r="I24" s="30"/>
      <c r="J24" s="30"/>
      <c r="K24" s="157">
        <f t="shared" si="2"/>
        <v>0</v>
      </c>
      <c r="L24" s="157"/>
      <c r="M24" s="157"/>
      <c r="N24" s="157"/>
      <c r="O24" s="157">
        <f t="shared" si="3"/>
        <v>0</v>
      </c>
      <c r="P24" s="140"/>
      <c r="Q24" s="157"/>
      <c r="R24" s="157"/>
      <c r="S24" s="157">
        <f t="shared" si="4"/>
        <v>0</v>
      </c>
      <c r="T24" s="141">
        <f t="shared" si="0"/>
        <v>0</v>
      </c>
      <c r="U24" s="141">
        <f t="shared" si="5"/>
        <v>0</v>
      </c>
      <c r="V24" s="78"/>
    </row>
    <row r="25" customHeight="1" spans="1:22">
      <c r="A25" s="28"/>
      <c r="B25" s="29"/>
      <c r="C25" s="29"/>
      <c r="D25" s="29"/>
      <c r="E25" s="29"/>
      <c r="F25" s="30"/>
      <c r="G25" s="30"/>
      <c r="H25" s="30"/>
      <c r="I25" s="30"/>
      <c r="J25" s="30"/>
      <c r="K25" s="157">
        <f t="shared" si="2"/>
        <v>0</v>
      </c>
      <c r="L25" s="157"/>
      <c r="M25" s="157"/>
      <c r="N25" s="157"/>
      <c r="O25" s="157">
        <f t="shared" si="3"/>
        <v>0</v>
      </c>
      <c r="P25" s="140"/>
      <c r="Q25" s="157"/>
      <c r="R25" s="157"/>
      <c r="S25" s="157">
        <f t="shared" si="4"/>
        <v>0</v>
      </c>
      <c r="T25" s="141">
        <f t="shared" si="0"/>
        <v>0</v>
      </c>
      <c r="U25" s="141">
        <f t="shared" si="5"/>
        <v>0</v>
      </c>
      <c r="V25" s="78"/>
    </row>
    <row r="26" customHeight="1" spans="1:22">
      <c r="A26" s="28"/>
      <c r="B26" s="33" t="s">
        <v>475</v>
      </c>
      <c r="C26" s="29"/>
      <c r="D26" s="29"/>
      <c r="E26" s="29"/>
      <c r="F26" s="30"/>
      <c r="G26" s="30"/>
      <c r="H26" s="30"/>
      <c r="I26" s="30"/>
      <c r="J26" s="30"/>
      <c r="K26" s="157">
        <f t="shared" si="2"/>
        <v>0</v>
      </c>
      <c r="L26" s="157"/>
      <c r="M26" s="157"/>
      <c r="N26" s="157"/>
      <c r="O26" s="157">
        <f t="shared" si="3"/>
        <v>0</v>
      </c>
      <c r="P26" s="140"/>
      <c r="Q26" s="157"/>
      <c r="R26" s="157"/>
      <c r="S26" s="157">
        <f t="shared" si="4"/>
        <v>0</v>
      </c>
      <c r="T26" s="141">
        <f t="shared" si="0"/>
        <v>0</v>
      </c>
      <c r="U26" s="141">
        <f t="shared" si="5"/>
        <v>0</v>
      </c>
      <c r="V26" s="78"/>
    </row>
    <row r="27" customHeight="1" spans="1:22">
      <c r="A27" s="159" t="s">
        <v>500</v>
      </c>
      <c r="B27" s="181"/>
      <c r="C27" s="182"/>
      <c r="D27" s="44"/>
      <c r="E27" s="44"/>
      <c r="F27" s="44" t="s">
        <v>455</v>
      </c>
      <c r="G27" s="37"/>
      <c r="H27" s="110">
        <f t="shared" ref="H27:O27" si="6">SUM(H7:H26)</f>
        <v>0</v>
      </c>
      <c r="I27" s="110">
        <f t="shared" si="6"/>
        <v>0</v>
      </c>
      <c r="J27" s="110">
        <f t="shared" si="6"/>
        <v>0</v>
      </c>
      <c r="K27" s="185">
        <f t="shared" si="6"/>
        <v>0</v>
      </c>
      <c r="L27" s="185">
        <f t="shared" si="6"/>
        <v>0</v>
      </c>
      <c r="M27" s="185">
        <f t="shared" si="6"/>
        <v>0</v>
      </c>
      <c r="N27" s="185">
        <f t="shared" si="6"/>
        <v>0</v>
      </c>
      <c r="O27" s="185">
        <f t="shared" si="6"/>
        <v>0</v>
      </c>
      <c r="P27" s="186"/>
      <c r="Q27" s="185"/>
      <c r="R27" s="185"/>
      <c r="S27" s="185">
        <f>SUM(S7:S26)</f>
        <v>0</v>
      </c>
      <c r="T27" s="141">
        <f t="shared" si="0"/>
        <v>0</v>
      </c>
      <c r="U27" s="141">
        <f t="shared" si="5"/>
        <v>0</v>
      </c>
      <c r="V27" s="79"/>
    </row>
    <row r="28" customHeight="1" spans="1:22">
      <c r="A28" s="159" t="s">
        <v>1000</v>
      </c>
      <c r="B28" s="181"/>
      <c r="C28" s="182"/>
      <c r="D28" s="49"/>
      <c r="E28" s="49"/>
      <c r="F28" s="49" t="s">
        <v>455</v>
      </c>
      <c r="G28" s="32"/>
      <c r="H28" s="32"/>
      <c r="I28" s="32"/>
      <c r="J28" s="32"/>
      <c r="K28" s="78"/>
      <c r="L28" s="78"/>
      <c r="M28" s="78"/>
      <c r="N28" s="78"/>
      <c r="O28" s="78"/>
      <c r="P28" s="187"/>
      <c r="Q28" s="78"/>
      <c r="R28" s="78"/>
      <c r="S28" s="78"/>
      <c r="T28" s="141">
        <f t="shared" si="0"/>
        <v>0</v>
      </c>
      <c r="U28" s="141">
        <f t="shared" si="5"/>
        <v>0</v>
      </c>
      <c r="V28" s="78"/>
    </row>
    <row r="29" customHeight="1" spans="1:22">
      <c r="A29" s="159" t="s">
        <v>500</v>
      </c>
      <c r="B29" s="181"/>
      <c r="C29" s="182"/>
      <c r="D29" s="44"/>
      <c r="E29" s="44"/>
      <c r="F29" s="44" t="s">
        <v>455</v>
      </c>
      <c r="G29" s="37"/>
      <c r="H29" s="37"/>
      <c r="I29" s="37"/>
      <c r="J29" s="37"/>
      <c r="K29" s="185">
        <f>K27-K28</f>
        <v>0</v>
      </c>
      <c r="L29" s="185">
        <f>L27-L28</f>
        <v>0</v>
      </c>
      <c r="M29" s="185">
        <f t="shared" ref="M29:S29" si="7">M27-M28</f>
        <v>0</v>
      </c>
      <c r="N29" s="185">
        <f t="shared" si="7"/>
        <v>0</v>
      </c>
      <c r="O29" s="185">
        <f t="shared" si="7"/>
        <v>0</v>
      </c>
      <c r="P29" s="186">
        <f t="shared" si="7"/>
        <v>0</v>
      </c>
      <c r="Q29" s="185">
        <f t="shared" si="7"/>
        <v>0</v>
      </c>
      <c r="R29" s="185">
        <f t="shared" si="7"/>
        <v>0</v>
      </c>
      <c r="S29" s="185">
        <f t="shared" si="7"/>
        <v>0</v>
      </c>
      <c r="T29" s="141">
        <f t="shared" si="0"/>
        <v>0</v>
      </c>
      <c r="U29" s="141">
        <f t="shared" si="5"/>
        <v>0</v>
      </c>
      <c r="V29" s="79"/>
    </row>
    <row r="30" customHeight="1" spans="1:22">
      <c r="A30" s="38" t="str">
        <f>申报表封面!C18</f>
        <v>被评估单位填表人：</v>
      </c>
      <c r="B30" s="38"/>
      <c r="C30" s="38"/>
      <c r="D30" s="38"/>
      <c r="E30" s="38"/>
      <c r="F30" s="61"/>
      <c r="G30" s="61"/>
      <c r="H30" s="61"/>
      <c r="I30" s="61"/>
      <c r="J30" s="61"/>
      <c r="K30" s="188"/>
      <c r="L30" s="188"/>
      <c r="M30" s="188"/>
      <c r="N30" s="189"/>
      <c r="O30" s="158" t="str">
        <f>CONCATENATE(索引!$D$6,"：",索引!$D57,"    ",索引!$E57)</f>
        <v>评估人员：    </v>
      </c>
      <c r="P30" s="80"/>
      <c r="Q30" s="80"/>
      <c r="R30" s="80"/>
      <c r="S30" s="80"/>
      <c r="T30" s="80"/>
      <c r="U30" s="80"/>
      <c r="V30" s="80"/>
    </row>
    <row r="31" customHeight="1" spans="1:22">
      <c r="A31" s="174" t="str">
        <f>申报表封面!C20</f>
        <v>填表日期：</v>
      </c>
      <c r="B31" s="174"/>
      <c r="C31" s="174"/>
      <c r="D31" s="174"/>
      <c r="E31" s="174"/>
      <c r="F31" s="174"/>
      <c r="G31" s="174"/>
      <c r="H31" s="174"/>
      <c r="I31" s="174"/>
      <c r="J31" s="174"/>
      <c r="K31" s="177"/>
      <c r="L31" s="177"/>
      <c r="M31" s="177"/>
      <c r="N31" s="177"/>
      <c r="O31" s="177"/>
      <c r="P31" s="177"/>
      <c r="Q31" s="177"/>
      <c r="R31" s="177"/>
      <c r="S31" s="177"/>
      <c r="T31" s="177"/>
      <c r="U31" s="177"/>
      <c r="V31" s="177"/>
    </row>
    <row r="32" customHeight="1" spans="1:22">
      <c r="A32" s="71" t="s">
        <v>477</v>
      </c>
      <c r="B32" s="22"/>
      <c r="C32" s="22"/>
      <c r="D32" s="22"/>
      <c r="E32" s="22"/>
      <c r="F32" s="22"/>
      <c r="G32" s="22"/>
      <c r="H32" s="22"/>
      <c r="I32" s="22"/>
      <c r="J32" s="22"/>
      <c r="K32" s="82"/>
      <c r="L32" s="82"/>
      <c r="M32" s="82"/>
      <c r="N32" s="82"/>
      <c r="O32" s="82"/>
      <c r="P32" s="82"/>
      <c r="Q32" s="82"/>
      <c r="R32" s="82"/>
      <c r="S32" s="82"/>
      <c r="T32" s="82"/>
      <c r="U32" s="82"/>
      <c r="V32" s="82"/>
    </row>
    <row r="33" customHeight="1" spans="1:22">
      <c r="A33" s="22"/>
      <c r="B33" s="72" t="s">
        <v>1001</v>
      </c>
      <c r="C33" s="22"/>
      <c r="D33" s="22"/>
      <c r="E33" s="22"/>
      <c r="F33" s="22"/>
      <c r="G33" s="22"/>
      <c r="H33" s="22"/>
      <c r="I33" s="22"/>
      <c r="J33" s="22"/>
      <c r="K33" s="82"/>
      <c r="L33" s="82"/>
      <c r="M33" s="82"/>
      <c r="N33" s="82"/>
      <c r="O33" s="82"/>
      <c r="P33" s="82"/>
      <c r="Q33" s="82"/>
      <c r="R33" s="82"/>
      <c r="S33" s="82"/>
      <c r="T33" s="82"/>
      <c r="U33" s="82"/>
      <c r="V33" s="82"/>
    </row>
    <row r="34" customHeight="1" spans="1:22">
      <c r="A34" s="22"/>
      <c r="B34" s="72" t="s">
        <v>1002</v>
      </c>
      <c r="C34" s="22"/>
      <c r="D34" s="22"/>
      <c r="E34" s="22"/>
      <c r="F34" s="22"/>
      <c r="G34" s="22"/>
      <c r="H34" s="22"/>
      <c r="I34" s="22"/>
      <c r="J34" s="22"/>
      <c r="K34" s="82"/>
      <c r="L34" s="82"/>
      <c r="M34" s="82"/>
      <c r="N34" s="82"/>
      <c r="O34" s="82"/>
      <c r="P34" s="82"/>
      <c r="Q34" s="82"/>
      <c r="R34" s="82"/>
      <c r="S34" s="82"/>
      <c r="T34" s="82"/>
      <c r="U34" s="82"/>
      <c r="V34" s="82"/>
    </row>
    <row r="35" customHeight="1" spans="1:22">
      <c r="A35" s="22"/>
      <c r="B35" s="72" t="s">
        <v>1003</v>
      </c>
      <c r="C35" s="22"/>
      <c r="D35" s="22"/>
      <c r="E35" s="22"/>
      <c r="F35" s="22"/>
      <c r="G35" s="22"/>
      <c r="H35" s="22"/>
      <c r="I35" s="22"/>
      <c r="J35" s="22"/>
      <c r="K35" s="82"/>
      <c r="L35" s="82"/>
      <c r="M35" s="82"/>
      <c r="N35" s="82"/>
      <c r="O35" s="82"/>
      <c r="P35" s="82"/>
      <c r="Q35" s="82"/>
      <c r="R35" s="82"/>
      <c r="S35" s="82"/>
      <c r="T35" s="82"/>
      <c r="U35" s="82"/>
      <c r="V35" s="82"/>
    </row>
    <row r="36" customHeight="1" spans="1:10">
      <c r="A36" s="18"/>
      <c r="B36" s="18"/>
      <c r="C36" s="18"/>
      <c r="D36" s="18"/>
      <c r="E36" s="18"/>
      <c r="F36" s="18"/>
      <c r="G36" s="18"/>
      <c r="H36" s="18"/>
      <c r="I36" s="18"/>
      <c r="J36" s="18"/>
    </row>
    <row r="37" customHeight="1" spans="1:10">
      <c r="A37" s="18"/>
      <c r="B37" s="18"/>
      <c r="C37" s="18"/>
      <c r="D37" s="18"/>
      <c r="E37" s="18"/>
      <c r="F37" s="18"/>
      <c r="G37" s="18"/>
      <c r="H37" s="18"/>
      <c r="I37" s="18"/>
      <c r="J37" s="18"/>
    </row>
    <row r="38" customHeight="1" spans="1:10">
      <c r="A38" s="18"/>
      <c r="B38" s="18"/>
      <c r="C38" s="18"/>
      <c r="D38" s="18"/>
      <c r="E38" s="18"/>
      <c r="F38" s="18"/>
      <c r="G38" s="18"/>
      <c r="H38" s="18"/>
      <c r="I38" s="18"/>
      <c r="J38" s="18"/>
    </row>
    <row r="39" customHeight="1" spans="1:10">
      <c r="A39" s="18"/>
      <c r="B39" s="18"/>
      <c r="C39" s="18"/>
      <c r="D39" s="18"/>
      <c r="E39" s="18"/>
      <c r="F39" s="18"/>
      <c r="G39" s="18"/>
      <c r="H39" s="18"/>
      <c r="I39" s="18"/>
      <c r="J39" s="18"/>
    </row>
    <row r="40" customHeight="1" spans="1:10">
      <c r="A40" s="18"/>
      <c r="B40" s="18"/>
      <c r="C40" s="18"/>
      <c r="D40" s="18"/>
      <c r="E40" s="18"/>
      <c r="F40" s="18"/>
      <c r="G40" s="18"/>
      <c r="H40" s="18"/>
      <c r="I40" s="18"/>
      <c r="J40" s="18"/>
    </row>
    <row r="41" customHeight="1" spans="1:10">
      <c r="A41" s="18"/>
      <c r="B41" s="18"/>
      <c r="C41" s="18"/>
      <c r="D41" s="18"/>
      <c r="E41" s="18"/>
      <c r="F41" s="18"/>
      <c r="G41" s="18"/>
      <c r="H41" s="18"/>
      <c r="I41" s="18"/>
      <c r="J41" s="18"/>
    </row>
    <row r="42" customHeight="1" spans="1:10">
      <c r="A42" s="18"/>
      <c r="B42" s="18"/>
      <c r="C42" s="18"/>
      <c r="D42" s="18"/>
      <c r="E42" s="18"/>
      <c r="F42" s="18"/>
      <c r="G42" s="18"/>
      <c r="H42" s="18"/>
      <c r="I42" s="18"/>
      <c r="J42" s="18"/>
    </row>
    <row r="43" customHeight="1" spans="1:10">
      <c r="A43" s="18"/>
      <c r="B43" s="18"/>
      <c r="C43" s="18"/>
      <c r="D43" s="18"/>
      <c r="E43" s="18"/>
      <c r="F43" s="18"/>
      <c r="G43" s="18"/>
      <c r="H43" s="18"/>
      <c r="I43" s="18"/>
      <c r="J43" s="18"/>
    </row>
    <row r="44" customHeight="1" spans="1:10">
      <c r="A44" s="18"/>
      <c r="B44" s="18"/>
      <c r="C44" s="18"/>
      <c r="D44" s="18"/>
      <c r="E44" s="18"/>
      <c r="F44" s="18"/>
      <c r="G44" s="18"/>
      <c r="H44" s="18"/>
      <c r="I44" s="18"/>
      <c r="J44" s="18"/>
    </row>
    <row r="45" customHeight="1" spans="1:10">
      <c r="A45" s="18"/>
      <c r="B45" s="18"/>
      <c r="C45" s="18"/>
      <c r="D45" s="18"/>
      <c r="E45" s="18"/>
      <c r="F45" s="18"/>
      <c r="G45" s="18"/>
      <c r="H45" s="18"/>
      <c r="I45" s="18"/>
      <c r="J45" s="18"/>
    </row>
    <row r="46" customHeight="1" spans="1:10">
      <c r="A46" s="18"/>
      <c r="B46" s="18"/>
      <c r="C46" s="18"/>
      <c r="D46" s="18"/>
      <c r="E46" s="18"/>
      <c r="F46" s="18"/>
      <c r="G46" s="18"/>
      <c r="H46" s="18"/>
      <c r="I46" s="18"/>
      <c r="J46" s="18"/>
    </row>
    <row r="47" customHeight="1" spans="1:10">
      <c r="A47" s="18"/>
      <c r="B47" s="18"/>
      <c r="C47" s="18"/>
      <c r="D47" s="18"/>
      <c r="E47" s="18"/>
      <c r="F47" s="18"/>
      <c r="G47" s="18"/>
      <c r="H47" s="18"/>
      <c r="I47" s="18"/>
      <c r="J47" s="18"/>
    </row>
    <row r="48" customHeight="1" spans="1:10">
      <c r="A48" s="18"/>
      <c r="B48" s="18"/>
      <c r="C48" s="18"/>
      <c r="D48" s="18"/>
      <c r="E48" s="18"/>
      <c r="F48" s="18"/>
      <c r="G48" s="18"/>
      <c r="H48" s="18"/>
      <c r="I48" s="18"/>
      <c r="J48" s="18"/>
    </row>
    <row r="49" customHeight="1" spans="1:10">
      <c r="A49" s="18"/>
      <c r="B49" s="18"/>
      <c r="C49" s="18"/>
      <c r="D49" s="18"/>
      <c r="E49" s="18"/>
      <c r="F49" s="18"/>
      <c r="G49" s="18"/>
      <c r="H49" s="18"/>
      <c r="I49" s="18"/>
      <c r="J49" s="18"/>
    </row>
    <row r="50" customHeight="1" spans="1:10">
      <c r="A50" s="18"/>
      <c r="B50" s="18"/>
      <c r="C50" s="18"/>
      <c r="D50" s="18"/>
      <c r="E50" s="18"/>
      <c r="F50" s="18"/>
      <c r="G50" s="18"/>
      <c r="H50" s="18"/>
      <c r="I50" s="18"/>
      <c r="J50" s="18"/>
    </row>
    <row r="51" customHeight="1" spans="1:10">
      <c r="A51" s="18"/>
      <c r="B51" s="18"/>
      <c r="C51" s="18"/>
      <c r="D51" s="18"/>
      <c r="E51" s="18"/>
      <c r="F51" s="18"/>
      <c r="G51" s="18"/>
      <c r="H51" s="18"/>
      <c r="I51" s="18"/>
      <c r="J51" s="18"/>
    </row>
    <row r="52" customHeight="1" spans="1:10">
      <c r="A52" s="18"/>
      <c r="B52" s="18"/>
      <c r="C52" s="18"/>
      <c r="D52" s="18"/>
      <c r="E52" s="18"/>
      <c r="F52" s="18"/>
      <c r="G52" s="18"/>
      <c r="H52" s="18"/>
      <c r="I52" s="18"/>
      <c r="J52" s="18"/>
    </row>
    <row r="53" customHeight="1" spans="1:10">
      <c r="A53" s="18"/>
      <c r="B53" s="18"/>
      <c r="C53" s="18"/>
      <c r="D53" s="18"/>
      <c r="E53" s="18"/>
      <c r="F53" s="18"/>
      <c r="G53" s="18"/>
      <c r="H53" s="18"/>
      <c r="I53" s="18"/>
      <c r="J53" s="18"/>
    </row>
    <row r="54" customHeight="1" spans="1:10">
      <c r="A54" s="18"/>
      <c r="B54" s="18"/>
      <c r="C54" s="18"/>
      <c r="D54" s="18"/>
      <c r="E54" s="18"/>
      <c r="F54" s="18"/>
      <c r="G54" s="18"/>
      <c r="H54" s="18"/>
      <c r="I54" s="18"/>
      <c r="J54" s="18"/>
    </row>
    <row r="55" customHeight="1" spans="1:10">
      <c r="A55" s="18"/>
      <c r="B55" s="18"/>
      <c r="C55" s="18"/>
      <c r="D55" s="18"/>
      <c r="E55" s="18"/>
      <c r="F55" s="18"/>
      <c r="G55" s="18"/>
      <c r="H55" s="18"/>
      <c r="I55" s="18"/>
      <c r="J55" s="18"/>
    </row>
    <row r="56" customHeight="1" spans="1:10">
      <c r="A56" s="18"/>
      <c r="B56" s="18"/>
      <c r="C56" s="18"/>
      <c r="D56" s="18"/>
      <c r="E56" s="18"/>
      <c r="F56" s="18"/>
      <c r="G56" s="18"/>
      <c r="H56" s="18"/>
      <c r="I56" s="18"/>
      <c r="J56" s="18"/>
    </row>
    <row r="57" customHeight="1" spans="1:10">
      <c r="A57" s="18"/>
      <c r="B57" s="18"/>
      <c r="C57" s="18"/>
      <c r="D57" s="18"/>
      <c r="E57" s="18"/>
      <c r="F57" s="18"/>
      <c r="G57" s="18"/>
      <c r="H57" s="18"/>
      <c r="I57" s="18"/>
      <c r="J57" s="18"/>
    </row>
    <row r="58" customHeight="1" spans="1:10">
      <c r="A58" s="18"/>
      <c r="B58" s="18"/>
      <c r="C58" s="18"/>
      <c r="D58" s="18"/>
      <c r="E58" s="18"/>
      <c r="F58" s="18"/>
      <c r="G58" s="18"/>
      <c r="H58" s="18"/>
      <c r="I58" s="18"/>
      <c r="J58" s="18"/>
    </row>
    <row r="59" customHeight="1" spans="1:10">
      <c r="A59" s="18"/>
      <c r="B59" s="18"/>
      <c r="C59" s="18"/>
      <c r="D59" s="18"/>
      <c r="E59" s="18"/>
      <c r="F59" s="18"/>
      <c r="G59" s="18"/>
      <c r="H59" s="18"/>
      <c r="I59" s="18"/>
      <c r="J59" s="18"/>
    </row>
    <row r="60" customHeight="1" spans="1:10">
      <c r="A60" s="18"/>
      <c r="B60" s="18"/>
      <c r="C60" s="18"/>
      <c r="D60" s="18"/>
      <c r="E60" s="18"/>
      <c r="F60" s="18"/>
      <c r="G60" s="18"/>
      <c r="H60" s="18"/>
      <c r="I60" s="18"/>
      <c r="J60" s="18"/>
    </row>
  </sheetData>
  <mergeCells count="16">
    <mergeCell ref="H5:K5"/>
    <mergeCell ref="L5:O5"/>
    <mergeCell ref="P5:S5"/>
    <mergeCell ref="A27:C27"/>
    <mergeCell ref="A28:C28"/>
    <mergeCell ref="A29:C29"/>
    <mergeCell ref="A5:A6"/>
    <mergeCell ref="B5:B6"/>
    <mergeCell ref="C5:C6"/>
    <mergeCell ref="D5:D6"/>
    <mergeCell ref="E5:E6"/>
    <mergeCell ref="F5:F6"/>
    <mergeCell ref="G5:G6"/>
    <mergeCell ref="T5:T6"/>
    <mergeCell ref="U5:U6"/>
    <mergeCell ref="V5:V6"/>
  </mergeCells>
  <printOptions horizontalCentered="1"/>
  <pageMargins left="0.748031496062992" right="0.748031496062992" top="0.78740157480315" bottom="0.590551181102362" header="1.37795275590551" footer="0.511811023622047"/>
  <pageSetup paperSize="9" fitToHeight="0" orientation="landscape" blackAndWhite="1" useFirstPageNumber="1"/>
  <headerFooter scaleWithDoc="0">
    <oddHeader>&amp;R&amp;"宋体,常规"&amp;10第&amp;"Arial Narrow,常规"&amp;P&amp;"宋体,常规"页，共&amp;"Arial Narrow,常规"&amp;N&amp;"宋体,常规"页</oddHeader>
  </headerFooter>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60"/>
  <sheetViews>
    <sheetView zoomScale="75" zoomScaleNormal="75" workbookViewId="0">
      <selection activeCell="A4" sqref="A4:I10"/>
    </sheetView>
  </sheetViews>
  <sheetFormatPr defaultColWidth="9" defaultRowHeight="12.75"/>
  <cols>
    <col min="1" max="7" width="9" style="592"/>
    <col min="8" max="8" width="4" style="592" customWidth="1"/>
    <col min="9" max="16384" width="9" style="592"/>
  </cols>
  <sheetData>
    <row r="1" s="591" customFormat="1" ht="22.5" spans="1:11">
      <c r="A1" s="593" t="s">
        <v>229</v>
      </c>
      <c r="B1" s="593"/>
      <c r="C1" s="593"/>
      <c r="D1" s="593"/>
      <c r="E1" s="593"/>
      <c r="F1" s="593"/>
      <c r="G1" s="593"/>
      <c r="H1" s="593"/>
      <c r="I1" s="593"/>
      <c r="J1" s="593"/>
      <c r="K1" s="593"/>
    </row>
    <row r="2" ht="13.5" spans="1:10">
      <c r="A2" s="594"/>
      <c r="B2" s="594"/>
      <c r="C2" s="594"/>
      <c r="D2" s="594"/>
      <c r="E2" s="594"/>
      <c r="F2" s="594"/>
      <c r="G2" s="594"/>
      <c r="H2" s="594"/>
      <c r="I2" s="594"/>
      <c r="J2" s="594"/>
    </row>
    <row r="3" ht="35.25" customHeight="1" spans="1:10">
      <c r="A3" s="594" t="str">
        <f>或有事项声明书!A3</f>
        <v>黑龙江天极惠资产评估房地产土地估价有限公司：</v>
      </c>
      <c r="B3" s="594"/>
      <c r="C3" s="594"/>
      <c r="D3" s="594"/>
      <c r="E3" s="594"/>
      <c r="F3" s="594"/>
      <c r="G3" s="594"/>
      <c r="H3" s="594"/>
      <c r="I3" s="594"/>
      <c r="J3" s="594"/>
    </row>
    <row r="4" ht="93" customHeight="1" spans="1:10">
      <c r="A4" s="595" t="s">
        <v>230</v>
      </c>
      <c r="B4" s="595"/>
      <c r="C4" s="595"/>
      <c r="D4" s="595"/>
      <c r="E4" s="595"/>
      <c r="F4" s="595"/>
      <c r="G4" s="595"/>
      <c r="H4" s="595"/>
      <c r="I4" s="595"/>
      <c r="J4" s="594"/>
    </row>
    <row r="5" ht="89.25" customHeight="1" spans="1:10">
      <c r="A5" s="595"/>
      <c r="B5" s="595"/>
      <c r="C5" s="595"/>
      <c r="D5" s="595"/>
      <c r="E5" s="595"/>
      <c r="F5" s="595"/>
      <c r="G5" s="595"/>
      <c r="H5" s="595"/>
      <c r="I5" s="595"/>
      <c r="J5" s="594"/>
    </row>
    <row r="6" ht="75" customHeight="1" spans="1:10">
      <c r="A6" s="595"/>
      <c r="B6" s="595"/>
      <c r="C6" s="595"/>
      <c r="D6" s="595"/>
      <c r="E6" s="595"/>
      <c r="F6" s="595"/>
      <c r="G6" s="595"/>
      <c r="H6" s="595"/>
      <c r="I6" s="595"/>
      <c r="J6" s="594"/>
    </row>
    <row r="7" ht="50.25" customHeight="1" spans="1:10">
      <c r="A7" s="595"/>
      <c r="B7" s="595"/>
      <c r="C7" s="595"/>
      <c r="D7" s="595"/>
      <c r="E7" s="595"/>
      <c r="F7" s="595"/>
      <c r="G7" s="595"/>
      <c r="H7" s="595"/>
      <c r="I7" s="595"/>
      <c r="J7" s="594"/>
    </row>
    <row r="8" ht="54" customHeight="1" spans="1:10">
      <c r="A8" s="595"/>
      <c r="B8" s="595"/>
      <c r="C8" s="595"/>
      <c r="D8" s="595"/>
      <c r="E8" s="595"/>
      <c r="F8" s="595"/>
      <c r="G8" s="595"/>
      <c r="H8" s="595"/>
      <c r="I8" s="595"/>
      <c r="J8" s="594"/>
    </row>
    <row r="9" ht="75" customHeight="1" spans="1:10">
      <c r="A9" s="595"/>
      <c r="B9" s="595"/>
      <c r="C9" s="595"/>
      <c r="D9" s="595"/>
      <c r="E9" s="595"/>
      <c r="F9" s="595"/>
      <c r="G9" s="595"/>
      <c r="H9" s="595"/>
      <c r="I9" s="595"/>
      <c r="J9" s="594"/>
    </row>
    <row r="10" ht="85.5" customHeight="1" spans="1:10">
      <c r="A10" s="595"/>
      <c r="B10" s="595"/>
      <c r="C10" s="595"/>
      <c r="D10" s="595"/>
      <c r="E10" s="595"/>
      <c r="F10" s="595"/>
      <c r="G10" s="595"/>
      <c r="H10" s="595"/>
      <c r="I10" s="595"/>
      <c r="J10" s="594"/>
    </row>
    <row r="11" ht="34.5" customHeight="1" spans="1:10">
      <c r="A11" s="594" t="s">
        <v>231</v>
      </c>
      <c r="B11" s="594"/>
      <c r="C11" s="594"/>
      <c r="D11" s="594"/>
      <c r="E11" s="594"/>
      <c r="F11" s="594"/>
      <c r="G11" s="594"/>
      <c r="H11" s="594"/>
      <c r="I11" s="594"/>
      <c r="J11" s="594"/>
    </row>
    <row r="12" ht="13.5" spans="1:10">
      <c r="A12" s="594"/>
      <c r="B12" s="594"/>
      <c r="C12" s="594"/>
      <c r="D12" s="594"/>
      <c r="E12" s="594"/>
      <c r="F12" s="594"/>
      <c r="G12" s="594"/>
      <c r="H12" s="594"/>
      <c r="I12" s="594"/>
      <c r="J12" s="594"/>
    </row>
    <row r="13" ht="13.5" spans="1:10">
      <c r="A13" s="594"/>
      <c r="B13" s="594"/>
      <c r="C13" s="594"/>
      <c r="D13" s="594"/>
      <c r="E13" s="594"/>
      <c r="F13" s="594"/>
      <c r="G13" s="594"/>
      <c r="H13" s="594"/>
      <c r="I13" s="594"/>
      <c r="J13" s="594"/>
    </row>
    <row r="14" ht="13.5" spans="1:10">
      <c r="A14" s="594"/>
      <c r="B14" s="594"/>
      <c r="C14" s="594"/>
      <c r="D14" s="594"/>
      <c r="E14" s="594"/>
      <c r="F14" s="594"/>
      <c r="G14" s="594"/>
      <c r="H14" s="594"/>
      <c r="I14" s="594"/>
      <c r="J14" s="594"/>
    </row>
    <row r="15" ht="13.5" spans="1:10">
      <c r="A15" s="594"/>
      <c r="B15" s="594"/>
      <c r="C15" s="594"/>
      <c r="D15" s="594"/>
      <c r="E15" s="594"/>
      <c r="F15" s="594"/>
      <c r="G15" s="594"/>
      <c r="H15" s="594"/>
      <c r="I15" s="594"/>
      <c r="J15" s="594"/>
    </row>
    <row r="16" ht="13.5" spans="1:10">
      <c r="A16" s="594"/>
      <c r="B16" s="594"/>
      <c r="C16" s="594"/>
      <c r="D16" s="594"/>
      <c r="E16" s="594"/>
      <c r="F16" s="594"/>
      <c r="G16" s="594"/>
      <c r="H16" s="594"/>
      <c r="I16" s="594"/>
      <c r="J16" s="594"/>
    </row>
    <row r="17" ht="13.5" spans="1:10">
      <c r="A17" s="594"/>
      <c r="B17" s="594"/>
      <c r="C17" s="594"/>
      <c r="D17" s="594"/>
      <c r="E17" s="594"/>
      <c r="F17" s="594"/>
      <c r="G17" s="594"/>
      <c r="H17" s="594"/>
      <c r="I17" s="594"/>
      <c r="J17" s="594"/>
    </row>
    <row r="18" ht="13.5" spans="1:10">
      <c r="A18" s="594"/>
      <c r="B18" s="594"/>
      <c r="C18" s="594"/>
      <c r="D18" s="594"/>
      <c r="E18" s="594"/>
      <c r="F18" s="594"/>
      <c r="G18" s="594"/>
      <c r="H18" s="594"/>
      <c r="I18" s="594"/>
      <c r="J18" s="594"/>
    </row>
    <row r="19" ht="13.5" spans="1:10">
      <c r="A19" s="594"/>
      <c r="B19" s="594"/>
      <c r="C19" s="594"/>
      <c r="D19" s="594"/>
      <c r="E19" s="594"/>
      <c r="F19" s="594"/>
      <c r="G19" s="594"/>
      <c r="H19" s="594"/>
      <c r="I19" s="594"/>
      <c r="J19" s="594"/>
    </row>
    <row r="20" ht="13.5" spans="1:10">
      <c r="A20" s="594"/>
      <c r="B20" s="594"/>
      <c r="C20" s="594"/>
      <c r="D20" s="594"/>
      <c r="E20" s="594"/>
      <c r="F20" s="594"/>
      <c r="G20" s="594"/>
      <c r="H20" s="594"/>
      <c r="I20" s="594"/>
      <c r="J20" s="594"/>
    </row>
    <row r="21" ht="13.5" spans="1:10">
      <c r="A21" s="594"/>
      <c r="B21" s="594"/>
      <c r="C21" s="594"/>
      <c r="D21" s="594"/>
      <c r="E21" s="594"/>
      <c r="F21" s="594"/>
      <c r="G21" s="594"/>
      <c r="H21" s="594"/>
      <c r="I21" s="594"/>
      <c r="J21" s="594"/>
    </row>
    <row r="22" ht="13.5" spans="1:10">
      <c r="A22" s="594"/>
      <c r="B22" s="594"/>
      <c r="C22" s="594"/>
      <c r="D22" s="594"/>
      <c r="E22" s="594"/>
      <c r="F22" s="594"/>
      <c r="G22" s="594"/>
      <c r="H22" s="594"/>
      <c r="I22" s="594"/>
      <c r="J22" s="594"/>
    </row>
    <row r="23" ht="13.5" spans="1:10">
      <c r="A23" s="594"/>
      <c r="B23" s="594"/>
      <c r="C23" s="594"/>
      <c r="D23" s="594"/>
      <c r="E23" s="594"/>
      <c r="F23" s="594"/>
      <c r="G23" s="594"/>
      <c r="H23" s="594"/>
      <c r="I23" s="594"/>
      <c r="J23" s="594"/>
    </row>
    <row r="24" ht="13.5" spans="1:10">
      <c r="A24" s="594"/>
      <c r="B24" s="594"/>
      <c r="C24" s="594"/>
      <c r="D24" s="594"/>
      <c r="E24" s="594"/>
      <c r="F24" s="594"/>
      <c r="G24" s="594"/>
      <c r="H24" s="594"/>
      <c r="I24" s="594"/>
      <c r="J24" s="594"/>
    </row>
    <row r="25" ht="13.5" spans="1:10">
      <c r="A25" s="594"/>
      <c r="B25" s="594"/>
      <c r="C25" s="594"/>
      <c r="D25" s="594"/>
      <c r="E25" s="594"/>
      <c r="F25" s="594"/>
      <c r="G25" s="594"/>
      <c r="H25" s="594"/>
      <c r="I25" s="594"/>
      <c r="J25" s="594"/>
    </row>
    <row r="26" ht="13.5" spans="1:10">
      <c r="A26" s="594"/>
      <c r="B26" s="594"/>
      <c r="C26" s="594"/>
      <c r="D26" s="594"/>
      <c r="E26" s="594"/>
      <c r="F26" s="594"/>
      <c r="G26" s="594"/>
      <c r="H26" s="594"/>
      <c r="I26" s="594"/>
      <c r="J26" s="594"/>
    </row>
    <row r="27" ht="13.5" spans="1:10">
      <c r="A27" s="594"/>
      <c r="B27" s="594"/>
      <c r="C27" s="594"/>
      <c r="D27" s="594"/>
      <c r="E27" s="594"/>
      <c r="F27" s="594"/>
      <c r="G27" s="594"/>
      <c r="H27" s="594"/>
      <c r="I27" s="594"/>
      <c r="J27" s="594"/>
    </row>
    <row r="28" ht="13.5" spans="1:10">
      <c r="A28" s="594"/>
      <c r="B28" s="594"/>
      <c r="C28" s="594"/>
      <c r="D28" s="594"/>
      <c r="E28" s="594"/>
      <c r="F28" s="594"/>
      <c r="G28" s="594"/>
      <c r="H28" s="594"/>
      <c r="I28" s="594"/>
      <c r="J28" s="594"/>
    </row>
    <row r="29" ht="13.5" spans="1:10">
      <c r="A29" s="594"/>
      <c r="B29" s="594"/>
      <c r="C29" s="594"/>
      <c r="D29" s="594"/>
      <c r="E29" s="594"/>
      <c r="F29" s="594"/>
      <c r="G29" s="594"/>
      <c r="H29" s="594"/>
      <c r="I29" s="594"/>
      <c r="J29" s="594"/>
    </row>
    <row r="30" ht="13.5" spans="1:10">
      <c r="A30" s="594"/>
      <c r="B30" s="594"/>
      <c r="C30" s="594"/>
      <c r="D30" s="594"/>
      <c r="E30" s="594"/>
      <c r="F30" s="594"/>
      <c r="G30" s="594"/>
      <c r="H30" s="594"/>
      <c r="I30" s="594"/>
      <c r="J30" s="594"/>
    </row>
    <row r="31" ht="13.5" spans="1:10">
      <c r="A31" s="594"/>
      <c r="B31" s="594"/>
      <c r="C31" s="594"/>
      <c r="D31" s="594"/>
      <c r="E31" s="594"/>
      <c r="F31" s="594"/>
      <c r="G31" s="594"/>
      <c r="H31" s="594"/>
      <c r="I31" s="594"/>
      <c r="J31" s="594"/>
    </row>
    <row r="32" ht="13.5" spans="1:10">
      <c r="A32" s="594"/>
      <c r="B32" s="594"/>
      <c r="C32" s="594"/>
      <c r="D32" s="594"/>
      <c r="E32" s="594"/>
      <c r="F32" s="594"/>
      <c r="G32" s="594"/>
      <c r="H32" s="594"/>
      <c r="I32" s="594"/>
      <c r="J32" s="594"/>
    </row>
    <row r="33" ht="13.5" spans="1:10">
      <c r="A33" s="594"/>
      <c r="B33" s="594"/>
      <c r="C33" s="594"/>
      <c r="D33" s="594"/>
      <c r="E33" s="594"/>
      <c r="F33" s="594"/>
      <c r="G33" s="594"/>
      <c r="H33" s="594"/>
      <c r="I33" s="594"/>
      <c r="J33" s="594"/>
    </row>
    <row r="34" ht="13.5" spans="1:10">
      <c r="A34" s="594"/>
      <c r="B34" s="594"/>
      <c r="C34" s="594"/>
      <c r="D34" s="594"/>
      <c r="E34" s="594"/>
      <c r="F34" s="594"/>
      <c r="G34" s="594"/>
      <c r="H34" s="594"/>
      <c r="I34" s="594"/>
      <c r="J34" s="594"/>
    </row>
    <row r="35" ht="13.5" spans="1:10">
      <c r="A35" s="594"/>
      <c r="B35" s="594"/>
      <c r="C35" s="594"/>
      <c r="D35" s="594"/>
      <c r="E35" s="594"/>
      <c r="F35" s="594"/>
      <c r="G35" s="594"/>
      <c r="H35" s="594"/>
      <c r="I35" s="594"/>
      <c r="J35" s="594"/>
    </row>
    <row r="36" ht="13.5" spans="1:10">
      <c r="A36" s="594"/>
      <c r="B36" s="594"/>
      <c r="C36" s="594"/>
      <c r="D36" s="594"/>
      <c r="E36" s="594"/>
      <c r="F36" s="594"/>
      <c r="G36" s="594"/>
      <c r="H36" s="594"/>
      <c r="I36" s="594"/>
      <c r="J36" s="594"/>
    </row>
    <row r="37" ht="13.5" spans="1:10">
      <c r="A37" s="594"/>
      <c r="B37" s="594"/>
      <c r="C37" s="594"/>
      <c r="D37" s="594"/>
      <c r="E37" s="594"/>
      <c r="F37" s="594"/>
      <c r="G37" s="594"/>
      <c r="H37" s="594"/>
      <c r="I37" s="594"/>
      <c r="J37" s="594"/>
    </row>
    <row r="38" ht="13.5" spans="1:10">
      <c r="A38" s="594"/>
      <c r="B38" s="594"/>
      <c r="C38" s="594"/>
      <c r="D38" s="594"/>
      <c r="E38" s="594"/>
      <c r="F38" s="594"/>
      <c r="G38" s="594"/>
      <c r="H38" s="594"/>
      <c r="I38" s="594"/>
      <c r="J38" s="594"/>
    </row>
    <row r="39" ht="13.5" spans="1:10">
      <c r="A39" s="594"/>
      <c r="B39" s="594"/>
      <c r="C39" s="594"/>
      <c r="D39" s="594"/>
      <c r="E39" s="594"/>
      <c r="F39" s="594"/>
      <c r="G39" s="594"/>
      <c r="H39" s="594"/>
      <c r="I39" s="594"/>
      <c r="J39" s="594"/>
    </row>
    <row r="40" ht="13.5" spans="1:10">
      <c r="A40" s="594"/>
      <c r="B40" s="594"/>
      <c r="C40" s="594"/>
      <c r="D40" s="594"/>
      <c r="E40" s="594"/>
      <c r="F40" s="594"/>
      <c r="G40" s="594"/>
      <c r="H40" s="594"/>
      <c r="I40" s="594"/>
      <c r="J40" s="594"/>
    </row>
    <row r="41" ht="13.5" spans="1:10">
      <c r="A41" s="594"/>
      <c r="B41" s="594"/>
      <c r="C41" s="594"/>
      <c r="D41" s="594"/>
      <c r="E41" s="594"/>
      <c r="F41" s="594"/>
      <c r="G41" s="594"/>
      <c r="H41" s="594"/>
      <c r="I41" s="594"/>
      <c r="J41" s="594"/>
    </row>
    <row r="42" ht="13.5" spans="1:10">
      <c r="A42" s="594"/>
      <c r="B42" s="594"/>
      <c r="C42" s="594"/>
      <c r="D42" s="594"/>
      <c r="E42" s="594"/>
      <c r="F42" s="594"/>
      <c r="G42" s="594"/>
      <c r="H42" s="594"/>
      <c r="I42" s="594"/>
      <c r="J42" s="594"/>
    </row>
    <row r="43" ht="13.5" spans="1:10">
      <c r="A43" s="594"/>
      <c r="B43" s="594"/>
      <c r="C43" s="594"/>
      <c r="D43" s="594"/>
      <c r="E43" s="594"/>
      <c r="F43" s="594"/>
      <c r="G43" s="594"/>
      <c r="H43" s="594"/>
      <c r="I43" s="594"/>
      <c r="J43" s="594"/>
    </row>
    <row r="44" ht="13.5" spans="1:10">
      <c r="A44" s="594"/>
      <c r="B44" s="594"/>
      <c r="C44" s="594"/>
      <c r="D44" s="594"/>
      <c r="E44" s="594"/>
      <c r="F44" s="594"/>
      <c r="G44" s="594"/>
      <c r="H44" s="594"/>
      <c r="I44" s="594"/>
      <c r="J44" s="594"/>
    </row>
    <row r="45" ht="13.5" spans="1:10">
      <c r="A45" s="594"/>
      <c r="B45" s="594"/>
      <c r="C45" s="594"/>
      <c r="D45" s="594"/>
      <c r="E45" s="594"/>
      <c r="F45" s="594"/>
      <c r="G45" s="594"/>
      <c r="H45" s="594"/>
      <c r="I45" s="594"/>
      <c r="J45" s="594"/>
    </row>
    <row r="46" ht="13.5" spans="1:10">
      <c r="A46" s="594"/>
      <c r="B46" s="594"/>
      <c r="C46" s="594"/>
      <c r="D46" s="594"/>
      <c r="E46" s="594"/>
      <c r="F46" s="594"/>
      <c r="G46" s="594"/>
      <c r="H46" s="594"/>
      <c r="I46" s="594"/>
      <c r="J46" s="594"/>
    </row>
    <row r="47" ht="13.5" spans="1:10">
      <c r="A47" s="594"/>
      <c r="B47" s="594"/>
      <c r="C47" s="594"/>
      <c r="D47" s="594"/>
      <c r="E47" s="594"/>
      <c r="F47" s="594"/>
      <c r="G47" s="594"/>
      <c r="H47" s="594"/>
      <c r="I47" s="594"/>
      <c r="J47" s="594"/>
    </row>
    <row r="48" ht="13.5" spans="1:10">
      <c r="A48" s="594"/>
      <c r="B48" s="594"/>
      <c r="C48" s="594"/>
      <c r="D48" s="594"/>
      <c r="E48" s="594"/>
      <c r="F48" s="594"/>
      <c r="G48" s="594"/>
      <c r="H48" s="594"/>
      <c r="I48" s="594"/>
      <c r="J48" s="594"/>
    </row>
    <row r="49" ht="13.5" spans="1:10">
      <c r="A49" s="594"/>
      <c r="B49" s="594"/>
      <c r="C49" s="594"/>
      <c r="D49" s="594"/>
      <c r="E49" s="594"/>
      <c r="F49" s="594"/>
      <c r="G49" s="594"/>
      <c r="H49" s="594"/>
      <c r="I49" s="594"/>
      <c r="J49" s="594"/>
    </row>
    <row r="50" ht="13.5" spans="1:10">
      <c r="A50" s="594"/>
      <c r="B50" s="594"/>
      <c r="C50" s="594"/>
      <c r="D50" s="594"/>
      <c r="E50" s="594"/>
      <c r="F50" s="594"/>
      <c r="G50" s="594"/>
      <c r="H50" s="594"/>
      <c r="I50" s="594"/>
      <c r="J50" s="594"/>
    </row>
    <row r="51" ht="13.5" spans="1:10">
      <c r="A51" s="594"/>
      <c r="B51" s="594"/>
      <c r="C51" s="594"/>
      <c r="D51" s="594"/>
      <c r="E51" s="594"/>
      <c r="F51" s="594"/>
      <c r="G51" s="594"/>
      <c r="H51" s="594"/>
      <c r="I51" s="594"/>
      <c r="J51" s="594"/>
    </row>
    <row r="52" ht="13.5" spans="1:10">
      <c r="A52" s="594"/>
      <c r="B52" s="594"/>
      <c r="C52" s="594"/>
      <c r="D52" s="594"/>
      <c r="E52" s="594"/>
      <c r="F52" s="594"/>
      <c r="G52" s="594"/>
      <c r="H52" s="594"/>
      <c r="I52" s="594"/>
      <c r="J52" s="594"/>
    </row>
    <row r="53" ht="13.5" spans="1:10">
      <c r="A53" s="594"/>
      <c r="B53" s="594"/>
      <c r="C53" s="594"/>
      <c r="D53" s="594"/>
      <c r="E53" s="594"/>
      <c r="F53" s="594"/>
      <c r="G53" s="594"/>
      <c r="H53" s="594"/>
      <c r="I53" s="594"/>
      <c r="J53" s="594"/>
    </row>
    <row r="54" ht="13.5" spans="1:10">
      <c r="A54" s="594"/>
      <c r="B54" s="594"/>
      <c r="C54" s="594"/>
      <c r="D54" s="594"/>
      <c r="E54" s="594"/>
      <c r="F54" s="594"/>
      <c r="G54" s="594"/>
      <c r="H54" s="594"/>
      <c r="I54" s="594"/>
      <c r="J54" s="594"/>
    </row>
    <row r="55" ht="13.5" spans="1:10">
      <c r="A55" s="594"/>
      <c r="B55" s="594"/>
      <c r="C55" s="594"/>
      <c r="D55" s="594"/>
      <c r="E55" s="594"/>
      <c r="F55" s="594"/>
      <c r="G55" s="594"/>
      <c r="H55" s="594"/>
      <c r="I55" s="594"/>
      <c r="J55" s="594"/>
    </row>
    <row r="56" ht="13.5" spans="1:10">
      <c r="A56" s="594"/>
      <c r="B56" s="594"/>
      <c r="C56" s="594"/>
      <c r="D56" s="594"/>
      <c r="E56" s="594"/>
      <c r="F56" s="594"/>
      <c r="G56" s="594"/>
      <c r="H56" s="594"/>
      <c r="I56" s="594"/>
      <c r="J56" s="594"/>
    </row>
    <row r="57" ht="13.5" spans="1:10">
      <c r="A57" s="594"/>
      <c r="B57" s="594"/>
      <c r="C57" s="594"/>
      <c r="D57" s="594"/>
      <c r="E57" s="594"/>
      <c r="F57" s="594"/>
      <c r="G57" s="594"/>
      <c r="H57" s="594"/>
      <c r="I57" s="594"/>
      <c r="J57" s="594"/>
    </row>
    <row r="58" ht="13.5" spans="1:10">
      <c r="A58" s="594"/>
      <c r="B58" s="594"/>
      <c r="C58" s="594"/>
      <c r="D58" s="594"/>
      <c r="E58" s="594"/>
      <c r="F58" s="594"/>
      <c r="G58" s="594"/>
      <c r="H58" s="594"/>
      <c r="I58" s="594"/>
      <c r="J58" s="594"/>
    </row>
    <row r="59" ht="13.5" spans="1:10">
      <c r="A59" s="594"/>
      <c r="B59" s="594"/>
      <c r="C59" s="594"/>
      <c r="D59" s="594"/>
      <c r="E59" s="594"/>
      <c r="F59" s="594"/>
      <c r="G59" s="594"/>
      <c r="H59" s="594"/>
      <c r="I59" s="594"/>
      <c r="J59" s="594"/>
    </row>
    <row r="60" ht="13.5" spans="1:10">
      <c r="A60" s="594"/>
      <c r="B60" s="594"/>
      <c r="C60" s="594"/>
      <c r="D60" s="594"/>
      <c r="E60" s="594"/>
      <c r="F60" s="594"/>
      <c r="G60" s="594"/>
      <c r="H60" s="594"/>
      <c r="I60" s="594"/>
      <c r="J60" s="594"/>
    </row>
  </sheetData>
  <mergeCells count="2">
    <mergeCell ref="A1:I1"/>
    <mergeCell ref="A4:I10"/>
  </mergeCells>
  <printOptions horizontalCentered="1"/>
  <pageMargins left="0.748031496062992" right="0.748031496062992" top="0.78740157480315" bottom="0.590551181102362" header="1.37795275590551" footer="0.511811023622047"/>
  <pageSetup paperSize="9" orientation="landscape" blackAndWhite="1" useFirstPageNumber="1"/>
  <headerFooter scaleWithDoc="0">
    <oddHeader>&amp;R&amp;"宋体,常规"&amp;10第&amp;"Arial Narrow,常规"&amp;P&amp;"宋体,常规"页，共&amp;"Arial Narrow,常规"&amp;N&amp;"宋体,常规"页</oddHeader>
  </headerFooter>
</worksheet>
</file>

<file path=xl/worksheets/sheet6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indexed="46"/>
  </sheetPr>
  <dimension ref="A1:O60"/>
  <sheetViews>
    <sheetView workbookViewId="0">
      <selection activeCell="N6" sqref="N6:O6"/>
    </sheetView>
  </sheetViews>
  <sheetFormatPr defaultColWidth="9" defaultRowHeight="15.75" customHeight="1"/>
  <cols>
    <col min="1" max="1" width="4" style="13" customWidth="1"/>
    <col min="2" max="2" width="15.125" style="13" customWidth="1"/>
    <col min="3" max="3" width="12.875" style="13" customWidth="1"/>
    <col min="4" max="4" width="4.5" style="13" customWidth="1"/>
    <col min="5" max="5" width="9.125" style="13" customWidth="1"/>
    <col min="6" max="6" width="8.125" style="13" customWidth="1"/>
    <col min="7" max="7" width="13.125" style="13" customWidth="1"/>
    <col min="8" max="8" width="8.125" style="13" customWidth="1"/>
    <col min="9" max="9" width="9" style="13"/>
    <col min="10" max="10" width="12.625" style="13" customWidth="1"/>
    <col min="11" max="11" width="8.875" style="13" customWidth="1"/>
    <col min="12" max="12" width="8" style="13" customWidth="1"/>
    <col min="13" max="13" width="8.125" style="13" customWidth="1"/>
    <col min="14" max="16384" width="9" style="13"/>
  </cols>
  <sheetData>
    <row r="1" s="11" customFormat="1" ht="25.5" customHeight="1" spans="1:13">
      <c r="A1" s="14" t="s">
        <v>1004</v>
      </c>
      <c r="B1" s="15"/>
      <c r="C1" s="15"/>
      <c r="D1" s="15"/>
      <c r="E1" s="15"/>
      <c r="F1" s="15"/>
      <c r="G1" s="15"/>
      <c r="H1" s="15"/>
      <c r="I1" s="15"/>
      <c r="J1" s="15"/>
      <c r="K1" s="15"/>
      <c r="L1" s="15"/>
      <c r="M1" s="15"/>
    </row>
    <row r="2" customHeight="1" spans="1:13">
      <c r="A2" s="16"/>
      <c r="B2" s="16"/>
      <c r="C2" s="16"/>
      <c r="D2" s="16"/>
      <c r="E2" s="16"/>
      <c r="F2" s="16"/>
      <c r="G2" s="16"/>
      <c r="H2" s="51"/>
      <c r="I2" s="51"/>
      <c r="J2" s="51"/>
      <c r="K2" s="138"/>
      <c r="L2" s="73" t="s">
        <v>1005</v>
      </c>
      <c r="M2" s="108"/>
    </row>
    <row r="3" customHeight="1" spans="1:13">
      <c r="A3" s="19" t="str">
        <f>申报表封面!A8</f>
        <v>评估基准日：2022年4月30日</v>
      </c>
      <c r="B3" s="19"/>
      <c r="C3" s="19"/>
      <c r="D3" s="19"/>
      <c r="E3" s="19"/>
      <c r="F3" s="19"/>
      <c r="G3" s="19"/>
      <c r="H3" s="20"/>
      <c r="I3" s="20"/>
      <c r="J3" s="20"/>
      <c r="K3" s="74"/>
      <c r="L3" s="74"/>
      <c r="M3" s="74"/>
    </row>
    <row r="4" customHeight="1" spans="1:13">
      <c r="A4" s="21" t="str">
        <f>申报表封面!C14</f>
        <v>被评估单位（产权持有人）：哈尔滨空调股份有限公司</v>
      </c>
      <c r="B4" s="21"/>
      <c r="C4" s="21"/>
      <c r="D4" s="21"/>
      <c r="E4" s="21"/>
      <c r="F4" s="22"/>
      <c r="G4" s="22"/>
      <c r="H4" s="22"/>
      <c r="I4" s="22"/>
      <c r="J4" s="22"/>
      <c r="K4" s="82"/>
      <c r="L4" s="82"/>
      <c r="M4" s="75" t="s">
        <v>489</v>
      </c>
    </row>
    <row r="5" s="12" customFormat="1" customHeight="1" spans="1:13">
      <c r="A5" s="24" t="s">
        <v>373</v>
      </c>
      <c r="B5" s="24" t="s">
        <v>608</v>
      </c>
      <c r="C5" s="24" t="s">
        <v>1006</v>
      </c>
      <c r="D5" s="65" t="s">
        <v>1007</v>
      </c>
      <c r="E5" s="65" t="s">
        <v>375</v>
      </c>
      <c r="F5" s="65"/>
      <c r="G5" s="65"/>
      <c r="H5" s="137" t="s">
        <v>376</v>
      </c>
      <c r="I5" s="137"/>
      <c r="J5" s="26"/>
      <c r="K5" s="175" t="s">
        <v>555</v>
      </c>
      <c r="L5" s="112" t="s">
        <v>509</v>
      </c>
      <c r="M5" s="112" t="s">
        <v>484</v>
      </c>
    </row>
    <row r="6" s="12" customFormat="1" customHeight="1" spans="1:15">
      <c r="A6" s="24"/>
      <c r="B6" s="24"/>
      <c r="C6" s="24"/>
      <c r="D6" s="24"/>
      <c r="E6" s="24" t="s">
        <v>611</v>
      </c>
      <c r="F6" s="24" t="s">
        <v>612</v>
      </c>
      <c r="G6" s="24" t="s">
        <v>613</v>
      </c>
      <c r="H6" s="36" t="s">
        <v>639</v>
      </c>
      <c r="I6" s="24" t="s">
        <v>612</v>
      </c>
      <c r="J6" s="24" t="s">
        <v>613</v>
      </c>
      <c r="K6" s="176"/>
      <c r="L6" s="152"/>
      <c r="M6" s="152"/>
      <c r="N6" s="27" t="s">
        <v>891</v>
      </c>
      <c r="O6" s="27" t="s">
        <v>538</v>
      </c>
    </row>
    <row r="7" customHeight="1" spans="1:13">
      <c r="A7" s="28"/>
      <c r="B7" s="29"/>
      <c r="C7" s="29"/>
      <c r="D7" s="28"/>
      <c r="E7" s="77"/>
      <c r="F7" s="44">
        <f>IF(E7=0,0,ROUND(G7/E7,2))</f>
        <v>0</v>
      </c>
      <c r="G7" s="49"/>
      <c r="H7" s="172"/>
      <c r="I7" s="49"/>
      <c r="J7" s="49"/>
      <c r="K7" s="141">
        <f t="shared" ref="K7:K29" si="0">J7-G7</f>
        <v>0</v>
      </c>
      <c r="L7" s="141">
        <f t="shared" ref="L7:L30" si="1">IF(G7=0,0,ROUND(K7/G7*100,2))</f>
        <v>0</v>
      </c>
      <c r="M7" s="78"/>
    </row>
    <row r="8" customHeight="1" spans="1:13">
      <c r="A8" s="28"/>
      <c r="B8" s="29"/>
      <c r="C8" s="29"/>
      <c r="D8" s="28"/>
      <c r="E8" s="77"/>
      <c r="F8" s="44">
        <f t="shared" ref="F8:F27" si="2">IF(E8=0,0,ROUND(G8/E8,2))</f>
        <v>0</v>
      </c>
      <c r="G8" s="49"/>
      <c r="H8" s="172"/>
      <c r="I8" s="49"/>
      <c r="J8" s="49"/>
      <c r="K8" s="141">
        <f t="shared" si="0"/>
        <v>0</v>
      </c>
      <c r="L8" s="141">
        <f t="shared" si="1"/>
        <v>0</v>
      </c>
      <c r="M8" s="78"/>
    </row>
    <row r="9" customHeight="1" spans="1:13">
      <c r="A9" s="28"/>
      <c r="B9" s="29"/>
      <c r="C9" s="29"/>
      <c r="D9" s="28"/>
      <c r="E9" s="77"/>
      <c r="F9" s="44">
        <f t="shared" si="2"/>
        <v>0</v>
      </c>
      <c r="G9" s="49"/>
      <c r="H9" s="172"/>
      <c r="I9" s="49"/>
      <c r="J9" s="49"/>
      <c r="K9" s="141">
        <f t="shared" si="0"/>
        <v>0</v>
      </c>
      <c r="L9" s="141">
        <f t="shared" si="1"/>
        <v>0</v>
      </c>
      <c r="M9" s="78"/>
    </row>
    <row r="10" customHeight="1" spans="1:13">
      <c r="A10" s="28"/>
      <c r="B10" s="29"/>
      <c r="C10" s="29"/>
      <c r="D10" s="28"/>
      <c r="E10" s="77"/>
      <c r="F10" s="44">
        <f t="shared" si="2"/>
        <v>0</v>
      </c>
      <c r="G10" s="49"/>
      <c r="H10" s="172"/>
      <c r="I10" s="49"/>
      <c r="J10" s="49"/>
      <c r="K10" s="141">
        <f t="shared" si="0"/>
        <v>0</v>
      </c>
      <c r="L10" s="141">
        <f t="shared" si="1"/>
        <v>0</v>
      </c>
      <c r="M10" s="78"/>
    </row>
    <row r="11" customHeight="1" spans="1:13">
      <c r="A11" s="28"/>
      <c r="B11" s="29"/>
      <c r="C11" s="29"/>
      <c r="D11" s="28"/>
      <c r="E11" s="77"/>
      <c r="F11" s="44">
        <f t="shared" si="2"/>
        <v>0</v>
      </c>
      <c r="G11" s="49"/>
      <c r="H11" s="172"/>
      <c r="I11" s="49"/>
      <c r="J11" s="49"/>
      <c r="K11" s="141">
        <f t="shared" si="0"/>
        <v>0</v>
      </c>
      <c r="L11" s="141">
        <f t="shared" si="1"/>
        <v>0</v>
      </c>
      <c r="M11" s="78"/>
    </row>
    <row r="12" customHeight="1" spans="1:13">
      <c r="A12" s="28"/>
      <c r="B12" s="29"/>
      <c r="C12" s="29"/>
      <c r="D12" s="28"/>
      <c r="E12" s="77"/>
      <c r="F12" s="44">
        <f t="shared" si="2"/>
        <v>0</v>
      </c>
      <c r="G12" s="49"/>
      <c r="H12" s="172"/>
      <c r="I12" s="49"/>
      <c r="J12" s="49"/>
      <c r="K12" s="141">
        <f t="shared" si="0"/>
        <v>0</v>
      </c>
      <c r="L12" s="141">
        <f t="shared" si="1"/>
        <v>0</v>
      </c>
      <c r="M12" s="78"/>
    </row>
    <row r="13" customHeight="1" spans="1:13">
      <c r="A13" s="28"/>
      <c r="B13" s="29"/>
      <c r="C13" s="29"/>
      <c r="D13" s="28"/>
      <c r="E13" s="77"/>
      <c r="F13" s="44">
        <f t="shared" si="2"/>
        <v>0</v>
      </c>
      <c r="G13" s="49"/>
      <c r="H13" s="172"/>
      <c r="I13" s="49"/>
      <c r="J13" s="49"/>
      <c r="K13" s="141">
        <f t="shared" si="0"/>
        <v>0</v>
      </c>
      <c r="L13" s="141">
        <f t="shared" si="1"/>
        <v>0</v>
      </c>
      <c r="M13" s="78"/>
    </row>
    <row r="14" customHeight="1" spans="1:13">
      <c r="A14" s="28"/>
      <c r="B14" s="29"/>
      <c r="C14" s="29"/>
      <c r="D14" s="28"/>
      <c r="E14" s="77"/>
      <c r="F14" s="44">
        <f t="shared" si="2"/>
        <v>0</v>
      </c>
      <c r="G14" s="49"/>
      <c r="H14" s="172"/>
      <c r="I14" s="49"/>
      <c r="J14" s="49"/>
      <c r="K14" s="141">
        <f t="shared" si="0"/>
        <v>0</v>
      </c>
      <c r="L14" s="141">
        <f t="shared" si="1"/>
        <v>0</v>
      </c>
      <c r="M14" s="78"/>
    </row>
    <row r="15" customHeight="1" spans="1:13">
      <c r="A15" s="28"/>
      <c r="B15" s="29"/>
      <c r="C15" s="29"/>
      <c r="D15" s="28"/>
      <c r="E15" s="77"/>
      <c r="F15" s="44">
        <f t="shared" si="2"/>
        <v>0</v>
      </c>
      <c r="G15" s="49"/>
      <c r="H15" s="172"/>
      <c r="I15" s="49"/>
      <c r="J15" s="49"/>
      <c r="K15" s="141">
        <f t="shared" si="0"/>
        <v>0</v>
      </c>
      <c r="L15" s="141">
        <f t="shared" si="1"/>
        <v>0</v>
      </c>
      <c r="M15" s="78"/>
    </row>
    <row r="16" customHeight="1" spans="1:13">
      <c r="A16" s="28"/>
      <c r="B16" s="29"/>
      <c r="C16" s="29"/>
      <c r="D16" s="28"/>
      <c r="E16" s="77"/>
      <c r="F16" s="44">
        <f t="shared" si="2"/>
        <v>0</v>
      </c>
      <c r="G16" s="49"/>
      <c r="H16" s="172"/>
      <c r="I16" s="49"/>
      <c r="J16" s="49"/>
      <c r="K16" s="141">
        <f t="shared" si="0"/>
        <v>0</v>
      </c>
      <c r="L16" s="141">
        <f t="shared" si="1"/>
        <v>0</v>
      </c>
      <c r="M16" s="78"/>
    </row>
    <row r="17" customHeight="1" spans="1:13">
      <c r="A17" s="28"/>
      <c r="B17" s="29"/>
      <c r="C17" s="29"/>
      <c r="D17" s="28"/>
      <c r="E17" s="77"/>
      <c r="F17" s="44">
        <f t="shared" si="2"/>
        <v>0</v>
      </c>
      <c r="G17" s="49"/>
      <c r="H17" s="172"/>
      <c r="I17" s="49"/>
      <c r="J17" s="49"/>
      <c r="K17" s="141">
        <f t="shared" si="0"/>
        <v>0</v>
      </c>
      <c r="L17" s="141">
        <f t="shared" si="1"/>
        <v>0</v>
      </c>
      <c r="M17" s="78"/>
    </row>
    <row r="18" customHeight="1" spans="1:13">
      <c r="A18" s="28"/>
      <c r="B18" s="29"/>
      <c r="C18" s="29"/>
      <c r="D18" s="28"/>
      <c r="E18" s="77"/>
      <c r="F18" s="44">
        <f t="shared" si="2"/>
        <v>0</v>
      </c>
      <c r="G18" s="49"/>
      <c r="H18" s="172"/>
      <c r="I18" s="49"/>
      <c r="J18" s="49"/>
      <c r="K18" s="141">
        <f t="shared" si="0"/>
        <v>0</v>
      </c>
      <c r="L18" s="141">
        <f t="shared" si="1"/>
        <v>0</v>
      </c>
      <c r="M18" s="78"/>
    </row>
    <row r="19" customHeight="1" spans="1:13">
      <c r="A19" s="28"/>
      <c r="B19" s="29"/>
      <c r="C19" s="29"/>
      <c r="D19" s="28"/>
      <c r="E19" s="77"/>
      <c r="F19" s="44">
        <f t="shared" si="2"/>
        <v>0</v>
      </c>
      <c r="G19" s="49"/>
      <c r="H19" s="172"/>
      <c r="I19" s="49"/>
      <c r="J19" s="49"/>
      <c r="K19" s="141">
        <f t="shared" si="0"/>
        <v>0</v>
      </c>
      <c r="L19" s="141">
        <f t="shared" si="1"/>
        <v>0</v>
      </c>
      <c r="M19" s="78"/>
    </row>
    <row r="20" customHeight="1" spans="1:13">
      <c r="A20" s="28"/>
      <c r="B20" s="29"/>
      <c r="C20" s="29"/>
      <c r="D20" s="28"/>
      <c r="E20" s="77"/>
      <c r="F20" s="44">
        <f t="shared" si="2"/>
        <v>0</v>
      </c>
      <c r="G20" s="49"/>
      <c r="H20" s="172"/>
      <c r="I20" s="49"/>
      <c r="J20" s="49"/>
      <c r="K20" s="141">
        <f t="shared" si="0"/>
        <v>0</v>
      </c>
      <c r="L20" s="141">
        <f t="shared" si="1"/>
        <v>0</v>
      </c>
      <c r="M20" s="78"/>
    </row>
    <row r="21" customHeight="1" spans="1:13">
      <c r="A21" s="28"/>
      <c r="B21" s="29"/>
      <c r="C21" s="29"/>
      <c r="D21" s="28"/>
      <c r="E21" s="77"/>
      <c r="F21" s="44">
        <f t="shared" si="2"/>
        <v>0</v>
      </c>
      <c r="G21" s="49"/>
      <c r="H21" s="172"/>
      <c r="I21" s="49"/>
      <c r="J21" s="49"/>
      <c r="K21" s="141">
        <f t="shared" si="0"/>
        <v>0</v>
      </c>
      <c r="L21" s="141">
        <f t="shared" si="1"/>
        <v>0</v>
      </c>
      <c r="M21" s="78"/>
    </row>
    <row r="22" customHeight="1" spans="1:13">
      <c r="A22" s="28"/>
      <c r="B22" s="29"/>
      <c r="C22" s="29"/>
      <c r="D22" s="28"/>
      <c r="E22" s="77"/>
      <c r="F22" s="44">
        <f t="shared" si="2"/>
        <v>0</v>
      </c>
      <c r="G22" s="49"/>
      <c r="H22" s="172"/>
      <c r="I22" s="49"/>
      <c r="J22" s="49"/>
      <c r="K22" s="141">
        <f t="shared" si="0"/>
        <v>0</v>
      </c>
      <c r="L22" s="141">
        <f t="shared" si="1"/>
        <v>0</v>
      </c>
      <c r="M22" s="78"/>
    </row>
    <row r="23" customHeight="1" spans="1:13">
      <c r="A23" s="28"/>
      <c r="B23" s="29"/>
      <c r="C23" s="29"/>
      <c r="D23" s="28"/>
      <c r="E23" s="77"/>
      <c r="F23" s="44">
        <f t="shared" si="2"/>
        <v>0</v>
      </c>
      <c r="G23" s="49"/>
      <c r="H23" s="172"/>
      <c r="I23" s="49"/>
      <c r="J23" s="49"/>
      <c r="K23" s="141">
        <f t="shared" si="0"/>
        <v>0</v>
      </c>
      <c r="L23" s="141">
        <f t="shared" si="1"/>
        <v>0</v>
      </c>
      <c r="M23" s="78"/>
    </row>
    <row r="24" customHeight="1" spans="1:13">
      <c r="A24" s="28"/>
      <c r="B24" s="29"/>
      <c r="C24" s="29"/>
      <c r="D24" s="28"/>
      <c r="E24" s="77"/>
      <c r="F24" s="44">
        <f t="shared" si="2"/>
        <v>0</v>
      </c>
      <c r="G24" s="49"/>
      <c r="H24" s="172"/>
      <c r="I24" s="49"/>
      <c r="J24" s="49"/>
      <c r="K24" s="141">
        <f t="shared" si="0"/>
        <v>0</v>
      </c>
      <c r="L24" s="141">
        <f t="shared" si="1"/>
        <v>0</v>
      </c>
      <c r="M24" s="78"/>
    </row>
    <row r="25" customHeight="1" spans="1:13">
      <c r="A25" s="28"/>
      <c r="B25" s="29"/>
      <c r="C25" s="29"/>
      <c r="D25" s="28"/>
      <c r="E25" s="77"/>
      <c r="F25" s="44">
        <f t="shared" si="2"/>
        <v>0</v>
      </c>
      <c r="G25" s="49"/>
      <c r="H25" s="172"/>
      <c r="I25" s="49"/>
      <c r="J25" s="49"/>
      <c r="K25" s="141">
        <f t="shared" si="0"/>
        <v>0</v>
      </c>
      <c r="L25" s="141">
        <f t="shared" si="1"/>
        <v>0</v>
      </c>
      <c r="M25" s="78"/>
    </row>
    <row r="26" customHeight="1" spans="1:13">
      <c r="A26" s="28"/>
      <c r="B26" s="29"/>
      <c r="C26" s="29"/>
      <c r="D26" s="28"/>
      <c r="E26" s="77"/>
      <c r="F26" s="44">
        <f t="shared" si="2"/>
        <v>0</v>
      </c>
      <c r="G26" s="49"/>
      <c r="H26" s="172"/>
      <c r="I26" s="49"/>
      <c r="J26" s="49"/>
      <c r="K26" s="141">
        <f t="shared" si="0"/>
        <v>0</v>
      </c>
      <c r="L26" s="141">
        <f t="shared" si="1"/>
        <v>0</v>
      </c>
      <c r="M26" s="78"/>
    </row>
    <row r="27" customHeight="1" spans="1:13">
      <c r="A27" s="28"/>
      <c r="B27" s="33" t="s">
        <v>475</v>
      </c>
      <c r="C27" s="29"/>
      <c r="D27" s="28"/>
      <c r="E27" s="77"/>
      <c r="F27" s="44">
        <f t="shared" si="2"/>
        <v>0</v>
      </c>
      <c r="G27" s="49"/>
      <c r="H27" s="172"/>
      <c r="I27" s="49"/>
      <c r="J27" s="49"/>
      <c r="K27" s="141">
        <f t="shared" si="0"/>
        <v>0</v>
      </c>
      <c r="L27" s="141">
        <f t="shared" si="1"/>
        <v>0</v>
      </c>
      <c r="M27" s="78"/>
    </row>
    <row r="28" customHeight="1" spans="1:13">
      <c r="A28" s="34" t="s">
        <v>539</v>
      </c>
      <c r="B28" s="137"/>
      <c r="C28" s="137"/>
      <c r="D28" s="26"/>
      <c r="E28" s="173"/>
      <c r="F28" s="44"/>
      <c r="G28" s="44">
        <f>SUM(G7:G27)</f>
        <v>0</v>
      </c>
      <c r="H28" s="36"/>
      <c r="I28" s="44"/>
      <c r="J28" s="44">
        <f>SUM(J7:J27)</f>
        <v>0</v>
      </c>
      <c r="K28" s="141">
        <f t="shared" si="0"/>
        <v>0</v>
      </c>
      <c r="L28" s="141">
        <f t="shared" si="1"/>
        <v>0</v>
      </c>
      <c r="M28" s="79"/>
    </row>
    <row r="29" customHeight="1" spans="1:13">
      <c r="A29" s="34" t="s">
        <v>1008</v>
      </c>
      <c r="B29" s="137"/>
      <c r="C29" s="137"/>
      <c r="D29" s="26"/>
      <c r="E29" s="77"/>
      <c r="F29" s="49"/>
      <c r="G29" s="49"/>
      <c r="H29" s="172"/>
      <c r="I29" s="49"/>
      <c r="J29" s="49"/>
      <c r="K29" s="141">
        <f t="shared" si="0"/>
        <v>0</v>
      </c>
      <c r="L29" s="141">
        <f t="shared" si="1"/>
        <v>0</v>
      </c>
      <c r="M29" s="78"/>
    </row>
    <row r="30" customHeight="1" spans="1:13">
      <c r="A30" s="34" t="s">
        <v>468</v>
      </c>
      <c r="B30" s="137"/>
      <c r="C30" s="137"/>
      <c r="D30" s="26"/>
      <c r="E30" s="173"/>
      <c r="F30" s="44"/>
      <c r="G30" s="44">
        <f>G28-G29</f>
        <v>0</v>
      </c>
      <c r="H30" s="36"/>
      <c r="I30" s="44"/>
      <c r="J30" s="44">
        <f>J28-J29</f>
        <v>0</v>
      </c>
      <c r="K30" s="141">
        <f>K28-K29</f>
        <v>0</v>
      </c>
      <c r="L30" s="141">
        <f t="shared" si="1"/>
        <v>0</v>
      </c>
      <c r="M30" s="79"/>
    </row>
    <row r="31" customHeight="1" spans="1:13">
      <c r="A31" s="38" t="str">
        <f>申报表封面!C18</f>
        <v>被评估单位填表人：</v>
      </c>
      <c r="B31" s="38"/>
      <c r="C31" s="38"/>
      <c r="D31" s="38"/>
      <c r="E31" s="38"/>
      <c r="F31" s="61"/>
      <c r="G31" s="61"/>
      <c r="H31" s="39" t="str">
        <f>CONCATENATE(索引!$D$6,"：",索引!$D58,"    ",索引!$E58)</f>
        <v>评估人员：    </v>
      </c>
      <c r="I31" s="61"/>
      <c r="J31" s="66"/>
      <c r="K31" s="134"/>
      <c r="L31" s="134"/>
      <c r="M31" s="134"/>
    </row>
    <row r="32" customHeight="1" spans="1:13">
      <c r="A32" s="174" t="str">
        <f>申报表封面!C20</f>
        <v>填表日期：</v>
      </c>
      <c r="B32" s="174"/>
      <c r="C32" s="174"/>
      <c r="D32" s="174"/>
      <c r="E32" s="174"/>
      <c r="F32" s="174"/>
      <c r="G32" s="174"/>
      <c r="H32" s="174"/>
      <c r="I32" s="174"/>
      <c r="J32" s="174"/>
      <c r="K32" s="177"/>
      <c r="L32" s="177"/>
      <c r="M32" s="177"/>
    </row>
    <row r="33" customHeight="1" spans="1:13">
      <c r="A33" s="71" t="s">
        <v>477</v>
      </c>
      <c r="B33" s="22"/>
      <c r="C33" s="22"/>
      <c r="D33" s="22"/>
      <c r="E33" s="22"/>
      <c r="F33" s="22"/>
      <c r="G33" s="22"/>
      <c r="H33" s="22"/>
      <c r="I33" s="22"/>
      <c r="J33" s="22"/>
      <c r="K33" s="82"/>
      <c r="L33" s="82"/>
      <c r="M33" s="82"/>
    </row>
    <row r="34" customHeight="1" spans="1:13">
      <c r="A34" s="22"/>
      <c r="B34" s="72" t="s">
        <v>1009</v>
      </c>
      <c r="C34" s="22"/>
      <c r="D34" s="22"/>
      <c r="E34" s="22"/>
      <c r="F34" s="22"/>
      <c r="G34" s="22"/>
      <c r="H34" s="22"/>
      <c r="I34" s="22"/>
      <c r="J34" s="22"/>
      <c r="K34" s="82"/>
      <c r="L34" s="82"/>
      <c r="M34" s="82"/>
    </row>
    <row r="35" customHeight="1" spans="1:10">
      <c r="A35" s="18"/>
      <c r="B35" s="18"/>
      <c r="C35" s="18"/>
      <c r="D35" s="18"/>
      <c r="E35" s="18"/>
      <c r="F35" s="18"/>
      <c r="G35" s="18"/>
      <c r="H35" s="18"/>
      <c r="I35" s="18"/>
      <c r="J35" s="18"/>
    </row>
    <row r="36" customHeight="1" spans="1:10">
      <c r="A36" s="18"/>
      <c r="B36" s="18"/>
      <c r="C36" s="18"/>
      <c r="D36" s="18"/>
      <c r="E36" s="18"/>
      <c r="F36" s="18"/>
      <c r="G36" s="18"/>
      <c r="H36" s="18"/>
      <c r="I36" s="18"/>
      <c r="J36" s="18"/>
    </row>
    <row r="37" customHeight="1" spans="1:10">
      <c r="A37" s="18"/>
      <c r="B37" s="18"/>
      <c r="C37" s="18"/>
      <c r="D37" s="18"/>
      <c r="E37" s="18"/>
      <c r="F37" s="18"/>
      <c r="G37" s="18"/>
      <c r="H37" s="18"/>
      <c r="I37" s="18"/>
      <c r="J37" s="18"/>
    </row>
    <row r="38" customHeight="1" spans="1:10">
      <c r="A38" s="18"/>
      <c r="B38" s="18"/>
      <c r="C38" s="18"/>
      <c r="D38" s="18"/>
      <c r="E38" s="18"/>
      <c r="F38" s="18"/>
      <c r="G38" s="18"/>
      <c r="H38" s="18"/>
      <c r="I38" s="18"/>
      <c r="J38" s="18"/>
    </row>
    <row r="39" customHeight="1" spans="1:10">
      <c r="A39" s="18"/>
      <c r="B39" s="18"/>
      <c r="C39" s="18"/>
      <c r="D39" s="18"/>
      <c r="E39" s="18"/>
      <c r="F39" s="18"/>
      <c r="G39" s="18"/>
      <c r="H39" s="18"/>
      <c r="I39" s="18"/>
      <c r="J39" s="18"/>
    </row>
    <row r="40" customHeight="1" spans="1:10">
      <c r="A40" s="18"/>
      <c r="B40" s="18"/>
      <c r="C40" s="18"/>
      <c r="D40" s="18"/>
      <c r="E40" s="18"/>
      <c r="F40" s="18"/>
      <c r="G40" s="18"/>
      <c r="H40" s="18"/>
      <c r="I40" s="18"/>
      <c r="J40" s="18"/>
    </row>
    <row r="41" customHeight="1" spans="1:10">
      <c r="A41" s="18"/>
      <c r="B41" s="18"/>
      <c r="C41" s="18"/>
      <c r="D41" s="18"/>
      <c r="E41" s="18"/>
      <c r="F41" s="18"/>
      <c r="G41" s="18"/>
      <c r="H41" s="18"/>
      <c r="I41" s="18"/>
      <c r="J41" s="18"/>
    </row>
    <row r="42" customHeight="1" spans="1:10">
      <c r="A42" s="18"/>
      <c r="B42" s="18"/>
      <c r="C42" s="18"/>
      <c r="D42" s="18"/>
      <c r="E42" s="18"/>
      <c r="F42" s="18"/>
      <c r="G42" s="18"/>
      <c r="H42" s="18"/>
      <c r="I42" s="18"/>
      <c r="J42" s="18"/>
    </row>
    <row r="43" customHeight="1" spans="1:10">
      <c r="A43" s="18"/>
      <c r="B43" s="18"/>
      <c r="C43" s="18"/>
      <c r="D43" s="18"/>
      <c r="E43" s="18"/>
      <c r="F43" s="18"/>
      <c r="G43" s="18"/>
      <c r="H43" s="18"/>
      <c r="I43" s="18"/>
      <c r="J43" s="18"/>
    </row>
    <row r="44" customHeight="1" spans="1:10">
      <c r="A44" s="18"/>
      <c r="B44" s="18"/>
      <c r="C44" s="18"/>
      <c r="D44" s="18"/>
      <c r="E44" s="18"/>
      <c r="F44" s="18"/>
      <c r="G44" s="18"/>
      <c r="H44" s="18"/>
      <c r="I44" s="18"/>
      <c r="J44" s="18"/>
    </row>
    <row r="45" customHeight="1" spans="1:10">
      <c r="A45" s="18"/>
      <c r="B45" s="18"/>
      <c r="C45" s="18"/>
      <c r="D45" s="18"/>
      <c r="E45" s="18"/>
      <c r="F45" s="18"/>
      <c r="G45" s="18"/>
      <c r="H45" s="18"/>
      <c r="I45" s="18"/>
      <c r="J45" s="18"/>
    </row>
    <row r="46" customHeight="1" spans="1:10">
      <c r="A46" s="18"/>
      <c r="B46" s="18"/>
      <c r="C46" s="18"/>
      <c r="D46" s="18"/>
      <c r="E46" s="18"/>
      <c r="F46" s="18"/>
      <c r="G46" s="18"/>
      <c r="H46" s="18"/>
      <c r="I46" s="18"/>
      <c r="J46" s="18"/>
    </row>
    <row r="47" customHeight="1" spans="1:10">
      <c r="A47" s="18"/>
      <c r="B47" s="18"/>
      <c r="C47" s="18"/>
      <c r="D47" s="18"/>
      <c r="E47" s="18"/>
      <c r="F47" s="18"/>
      <c r="G47" s="18"/>
      <c r="H47" s="18"/>
      <c r="I47" s="18"/>
      <c r="J47" s="18"/>
    </row>
    <row r="48" customHeight="1" spans="1:10">
      <c r="A48" s="18"/>
      <c r="B48" s="18"/>
      <c r="C48" s="18"/>
      <c r="D48" s="18"/>
      <c r="E48" s="18"/>
      <c r="F48" s="18"/>
      <c r="G48" s="18"/>
      <c r="H48" s="18"/>
      <c r="I48" s="18"/>
      <c r="J48" s="18"/>
    </row>
    <row r="49" customHeight="1" spans="1:10">
      <c r="A49" s="18"/>
      <c r="B49" s="18"/>
      <c r="C49" s="18"/>
      <c r="D49" s="18"/>
      <c r="E49" s="18"/>
      <c r="F49" s="18"/>
      <c r="G49" s="18"/>
      <c r="H49" s="18"/>
      <c r="I49" s="18"/>
      <c r="J49" s="18"/>
    </row>
    <row r="50" customHeight="1" spans="1:10">
      <c r="A50" s="18"/>
      <c r="B50" s="18"/>
      <c r="C50" s="18"/>
      <c r="D50" s="18"/>
      <c r="E50" s="18"/>
      <c r="F50" s="18"/>
      <c r="G50" s="18"/>
      <c r="H50" s="18"/>
      <c r="I50" s="18"/>
      <c r="J50" s="18"/>
    </row>
    <row r="51" customHeight="1" spans="1:10">
      <c r="A51" s="18"/>
      <c r="B51" s="18"/>
      <c r="C51" s="18"/>
      <c r="D51" s="18"/>
      <c r="E51" s="18"/>
      <c r="F51" s="18"/>
      <c r="G51" s="18"/>
      <c r="H51" s="18"/>
      <c r="I51" s="18"/>
      <c r="J51" s="18"/>
    </row>
    <row r="52" customHeight="1" spans="1:10">
      <c r="A52" s="18"/>
      <c r="B52" s="18"/>
      <c r="C52" s="18"/>
      <c r="D52" s="18"/>
      <c r="E52" s="18"/>
      <c r="F52" s="18"/>
      <c r="G52" s="18"/>
      <c r="H52" s="18"/>
      <c r="I52" s="18"/>
      <c r="J52" s="18"/>
    </row>
    <row r="53" customHeight="1" spans="1:10">
      <c r="A53" s="18"/>
      <c r="B53" s="18"/>
      <c r="C53" s="18"/>
      <c r="D53" s="18"/>
      <c r="E53" s="18"/>
      <c r="F53" s="18"/>
      <c r="G53" s="18"/>
      <c r="H53" s="18"/>
      <c r="I53" s="18"/>
      <c r="J53" s="18"/>
    </row>
    <row r="54" customHeight="1" spans="1:10">
      <c r="A54" s="18"/>
      <c r="B54" s="18"/>
      <c r="C54" s="18"/>
      <c r="D54" s="18"/>
      <c r="E54" s="18"/>
      <c r="F54" s="18"/>
      <c r="G54" s="18"/>
      <c r="H54" s="18"/>
      <c r="I54" s="18"/>
      <c r="J54" s="18"/>
    </row>
    <row r="55" customHeight="1" spans="1:10">
      <c r="A55" s="18"/>
      <c r="B55" s="18"/>
      <c r="C55" s="18"/>
      <c r="D55" s="18"/>
      <c r="E55" s="18"/>
      <c r="F55" s="18"/>
      <c r="G55" s="18"/>
      <c r="H55" s="18"/>
      <c r="I55" s="18"/>
      <c r="J55" s="18"/>
    </row>
    <row r="56" customHeight="1" spans="1:10">
      <c r="A56" s="18"/>
      <c r="B56" s="18"/>
      <c r="C56" s="18"/>
      <c r="D56" s="18"/>
      <c r="E56" s="18"/>
      <c r="F56" s="18"/>
      <c r="G56" s="18"/>
      <c r="H56" s="18"/>
      <c r="I56" s="18"/>
      <c r="J56" s="18"/>
    </row>
    <row r="57" customHeight="1" spans="1:10">
      <c r="A57" s="18"/>
      <c r="B57" s="18"/>
      <c r="C57" s="18"/>
      <c r="D57" s="18"/>
      <c r="E57" s="18"/>
      <c r="F57" s="18"/>
      <c r="G57" s="18"/>
      <c r="H57" s="18"/>
      <c r="I57" s="18"/>
      <c r="J57" s="18"/>
    </row>
    <row r="58" customHeight="1" spans="1:10">
      <c r="A58" s="18"/>
      <c r="B58" s="18"/>
      <c r="C58" s="18"/>
      <c r="D58" s="18"/>
      <c r="E58" s="18"/>
      <c r="F58" s="18"/>
      <c r="G58" s="18"/>
      <c r="H58" s="18"/>
      <c r="I58" s="18"/>
      <c r="J58" s="18"/>
    </row>
    <row r="59" customHeight="1" spans="1:10">
      <c r="A59" s="18"/>
      <c r="B59" s="18"/>
      <c r="C59" s="18"/>
      <c r="D59" s="18"/>
      <c r="E59" s="18"/>
      <c r="F59" s="18"/>
      <c r="G59" s="18"/>
      <c r="H59" s="18"/>
      <c r="I59" s="18"/>
      <c r="J59" s="18"/>
    </row>
    <row r="60" customHeight="1" spans="1:10">
      <c r="A60" s="18"/>
      <c r="B60" s="18"/>
      <c r="C60" s="18"/>
      <c r="D60" s="18"/>
      <c r="E60" s="18"/>
      <c r="F60" s="18"/>
      <c r="G60" s="18"/>
      <c r="H60" s="18"/>
      <c r="I60" s="18"/>
      <c r="J60" s="18"/>
    </row>
  </sheetData>
  <mergeCells count="13">
    <mergeCell ref="L2:M2"/>
    <mergeCell ref="E5:G5"/>
    <mergeCell ref="H5:J5"/>
    <mergeCell ref="A28:D28"/>
    <mergeCell ref="A29:D29"/>
    <mergeCell ref="A30:D30"/>
    <mergeCell ref="A5:A6"/>
    <mergeCell ref="B5:B6"/>
    <mergeCell ref="C5:C6"/>
    <mergeCell ref="D5:D6"/>
    <mergeCell ref="K5:K6"/>
    <mergeCell ref="L5:L6"/>
    <mergeCell ref="M5:M6"/>
  </mergeCells>
  <printOptions horizontalCentered="1"/>
  <pageMargins left="0.748031496062992" right="0.748031496062992" top="0.78740157480315" bottom="0.590551181102362" header="1.37795275590551" footer="0.511811023622047"/>
  <pageSetup paperSize="9" fitToHeight="0" orientation="landscape" blackAndWhite="1" useFirstPageNumber="1"/>
  <headerFooter scaleWithDoc="0">
    <oddHeader>&amp;R&amp;"宋体,常规"&amp;10第&amp;"Arial Narrow,常规"&amp;P&amp;"宋体,常规"页，共&amp;"Arial Narrow,常规"&amp;N&amp;"宋体,常规"页</oddHeader>
  </headerFooter>
  <drawing r:id="rId1"/>
</worksheet>
</file>

<file path=xl/worksheets/sheet6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indexed="44"/>
  </sheetPr>
  <dimension ref="A1:J60"/>
  <sheetViews>
    <sheetView workbookViewId="0">
      <selection activeCell="E11" sqref="E11"/>
    </sheetView>
  </sheetViews>
  <sheetFormatPr defaultColWidth="9" defaultRowHeight="15.75" customHeight="1"/>
  <cols>
    <col min="1" max="1" width="5.5" style="13" customWidth="1"/>
    <col min="2" max="2" width="24.875" style="13" customWidth="1"/>
    <col min="3" max="3" width="13.375" style="13" customWidth="1"/>
    <col min="4" max="6" width="14.125" style="13" customWidth="1"/>
    <col min="7" max="7" width="13.125" style="13" customWidth="1"/>
    <col min="8" max="8" width="22.625" style="13" customWidth="1"/>
    <col min="9" max="16384" width="9" style="13"/>
  </cols>
  <sheetData>
    <row r="1" s="11" customFormat="1" ht="25.5" customHeight="1" spans="1:8">
      <c r="A1" s="14" t="s">
        <v>1010</v>
      </c>
      <c r="B1" s="15"/>
      <c r="C1" s="15"/>
      <c r="D1" s="15"/>
      <c r="E1" s="15"/>
      <c r="F1" s="15"/>
      <c r="G1" s="15"/>
      <c r="H1" s="15"/>
    </row>
    <row r="2" customHeight="1" spans="1:10">
      <c r="A2" s="16"/>
      <c r="B2" s="16"/>
      <c r="C2" s="16"/>
      <c r="D2" s="16"/>
      <c r="E2" s="16"/>
      <c r="F2" s="16"/>
      <c r="G2" s="16"/>
      <c r="H2" s="83" t="s">
        <v>1011</v>
      </c>
      <c r="I2" s="18"/>
      <c r="J2" s="18"/>
    </row>
    <row r="3" customHeight="1" spans="1:10">
      <c r="A3" s="19" t="str">
        <f>申报表封面!A8</f>
        <v>评估基准日：2022年4月30日</v>
      </c>
      <c r="B3" s="19"/>
      <c r="C3" s="19"/>
      <c r="D3" s="19"/>
      <c r="E3" s="19"/>
      <c r="F3" s="19"/>
      <c r="G3" s="19"/>
      <c r="H3" s="19"/>
      <c r="I3" s="18"/>
      <c r="J3" s="18"/>
    </row>
    <row r="4" customHeight="1" spans="1:10">
      <c r="A4" s="21" t="str">
        <f>申报表封面!C14</f>
        <v>被评估单位（产权持有人）：哈尔滨空调股份有限公司</v>
      </c>
      <c r="B4" s="21"/>
      <c r="C4" s="21"/>
      <c r="D4" s="22"/>
      <c r="E4" s="22"/>
      <c r="F4" s="22"/>
      <c r="G4" s="22"/>
      <c r="H4" s="23" t="s">
        <v>372</v>
      </c>
      <c r="I4" s="18"/>
      <c r="J4" s="18"/>
    </row>
    <row r="5" s="12" customFormat="1" customHeight="1" spans="1:10">
      <c r="A5" s="24" t="s">
        <v>373</v>
      </c>
      <c r="B5" s="24" t="s">
        <v>1012</v>
      </c>
      <c r="C5" s="24" t="s">
        <v>551</v>
      </c>
      <c r="D5" s="25" t="s">
        <v>375</v>
      </c>
      <c r="E5" s="26" t="s">
        <v>376</v>
      </c>
      <c r="F5" s="24" t="s">
        <v>377</v>
      </c>
      <c r="G5" s="24" t="s">
        <v>378</v>
      </c>
      <c r="H5" s="24" t="s">
        <v>464</v>
      </c>
      <c r="I5" s="27" t="s">
        <v>891</v>
      </c>
      <c r="J5" s="27" t="s">
        <v>538</v>
      </c>
    </row>
    <row r="6" customHeight="1" spans="1:10">
      <c r="A6" s="28">
        <v>1</v>
      </c>
      <c r="B6" s="29"/>
      <c r="C6" s="30"/>
      <c r="D6" s="49"/>
      <c r="E6" s="31"/>
      <c r="F6" s="44">
        <f t="shared" ref="F6:F30" si="0">E6-D6</f>
        <v>0</v>
      </c>
      <c r="G6" s="44">
        <f t="shared" ref="G6:G30" si="1">IF(D6=0,0,ROUND(F6/D6*100,2))</f>
        <v>0</v>
      </c>
      <c r="H6" s="32"/>
      <c r="I6" s="18"/>
      <c r="J6" s="18"/>
    </row>
    <row r="7" customHeight="1" spans="1:10">
      <c r="A7" s="28">
        <v>2</v>
      </c>
      <c r="B7" s="29"/>
      <c r="C7" s="30"/>
      <c r="D7" s="49"/>
      <c r="E7" s="31"/>
      <c r="F7" s="44">
        <f t="shared" si="0"/>
        <v>0</v>
      </c>
      <c r="G7" s="44">
        <f t="shared" si="1"/>
        <v>0</v>
      </c>
      <c r="H7" s="32"/>
      <c r="I7" s="18"/>
      <c r="J7" s="18"/>
    </row>
    <row r="8" customHeight="1" spans="1:10">
      <c r="A8" s="28"/>
      <c r="B8" s="29"/>
      <c r="C8" s="30"/>
      <c r="D8" s="49"/>
      <c r="E8" s="31"/>
      <c r="F8" s="44">
        <f t="shared" si="0"/>
        <v>0</v>
      </c>
      <c r="G8" s="44">
        <f t="shared" si="1"/>
        <v>0</v>
      </c>
      <c r="H8" s="32"/>
      <c r="I8" s="18"/>
      <c r="J8" s="18"/>
    </row>
    <row r="9" customHeight="1" spans="1:10">
      <c r="A9" s="28"/>
      <c r="B9" s="29"/>
      <c r="C9" s="30"/>
      <c r="D9" s="49"/>
      <c r="E9" s="31"/>
      <c r="F9" s="44">
        <f t="shared" si="0"/>
        <v>0</v>
      </c>
      <c r="G9" s="44">
        <f t="shared" si="1"/>
        <v>0</v>
      </c>
      <c r="H9" s="32"/>
      <c r="I9" s="18"/>
      <c r="J9" s="18"/>
    </row>
    <row r="10" customHeight="1" spans="1:10">
      <c r="A10" s="28"/>
      <c r="B10" s="29"/>
      <c r="C10" s="30"/>
      <c r="D10" s="49"/>
      <c r="E10" s="31"/>
      <c r="F10" s="44">
        <f t="shared" si="0"/>
        <v>0</v>
      </c>
      <c r="G10" s="44">
        <f t="shared" si="1"/>
        <v>0</v>
      </c>
      <c r="H10" s="32"/>
      <c r="I10" s="18"/>
      <c r="J10" s="18"/>
    </row>
    <row r="11" customHeight="1" spans="1:10">
      <c r="A11" s="28"/>
      <c r="B11" s="29"/>
      <c r="C11" s="30"/>
      <c r="D11" s="49"/>
      <c r="E11" s="31"/>
      <c r="F11" s="44">
        <f t="shared" si="0"/>
        <v>0</v>
      </c>
      <c r="G11" s="44">
        <f t="shared" si="1"/>
        <v>0</v>
      </c>
      <c r="H11" s="32"/>
      <c r="I11" s="18"/>
      <c r="J11" s="18"/>
    </row>
    <row r="12" customHeight="1" spans="1:10">
      <c r="A12" s="28"/>
      <c r="B12" s="29"/>
      <c r="C12" s="30"/>
      <c r="D12" s="49"/>
      <c r="E12" s="31"/>
      <c r="F12" s="44">
        <f t="shared" si="0"/>
        <v>0</v>
      </c>
      <c r="G12" s="44">
        <f t="shared" si="1"/>
        <v>0</v>
      </c>
      <c r="H12" s="32"/>
      <c r="I12" s="18"/>
      <c r="J12" s="18"/>
    </row>
    <row r="13" customHeight="1" spans="1:10">
      <c r="A13" s="28"/>
      <c r="B13" s="29"/>
      <c r="C13" s="30"/>
      <c r="D13" s="49"/>
      <c r="E13" s="31"/>
      <c r="F13" s="44">
        <f t="shared" si="0"/>
        <v>0</v>
      </c>
      <c r="G13" s="44">
        <f t="shared" si="1"/>
        <v>0</v>
      </c>
      <c r="H13" s="32"/>
      <c r="I13" s="18"/>
      <c r="J13" s="18"/>
    </row>
    <row r="14" customHeight="1" spans="1:10">
      <c r="A14" s="28"/>
      <c r="B14" s="29"/>
      <c r="C14" s="30"/>
      <c r="D14" s="49"/>
      <c r="E14" s="31"/>
      <c r="F14" s="44">
        <f t="shared" si="0"/>
        <v>0</v>
      </c>
      <c r="G14" s="44">
        <f t="shared" si="1"/>
        <v>0</v>
      </c>
      <c r="H14" s="32"/>
      <c r="I14" s="18"/>
      <c r="J14" s="18"/>
    </row>
    <row r="15" customHeight="1" spans="1:10">
      <c r="A15" s="28"/>
      <c r="B15" s="29"/>
      <c r="C15" s="30"/>
      <c r="D15" s="49"/>
      <c r="E15" s="31"/>
      <c r="F15" s="44">
        <f t="shared" si="0"/>
        <v>0</v>
      </c>
      <c r="G15" s="44">
        <f t="shared" si="1"/>
        <v>0</v>
      </c>
      <c r="H15" s="32"/>
      <c r="I15" s="18"/>
      <c r="J15" s="18"/>
    </row>
    <row r="16" customHeight="1" spans="1:10">
      <c r="A16" s="28"/>
      <c r="B16" s="29"/>
      <c r="C16" s="30"/>
      <c r="D16" s="49"/>
      <c r="E16" s="31"/>
      <c r="F16" s="44">
        <f t="shared" si="0"/>
        <v>0</v>
      </c>
      <c r="G16" s="44">
        <f t="shared" si="1"/>
        <v>0</v>
      </c>
      <c r="H16" s="32"/>
      <c r="I16" s="18"/>
      <c r="J16" s="18"/>
    </row>
    <row r="17" customHeight="1" spans="1:10">
      <c r="A17" s="28"/>
      <c r="B17" s="29"/>
      <c r="C17" s="30"/>
      <c r="D17" s="49"/>
      <c r="E17" s="31"/>
      <c r="F17" s="44">
        <f t="shared" si="0"/>
        <v>0</v>
      </c>
      <c r="G17" s="44">
        <f t="shared" si="1"/>
        <v>0</v>
      </c>
      <c r="H17" s="32"/>
      <c r="I17" s="18"/>
      <c r="J17" s="18"/>
    </row>
    <row r="18" customHeight="1" spans="1:10">
      <c r="A18" s="28"/>
      <c r="B18" s="29"/>
      <c r="C18" s="30"/>
      <c r="D18" s="49"/>
      <c r="E18" s="31"/>
      <c r="F18" s="44">
        <f t="shared" si="0"/>
        <v>0</v>
      </c>
      <c r="G18" s="44">
        <f t="shared" si="1"/>
        <v>0</v>
      </c>
      <c r="H18" s="32"/>
      <c r="I18" s="18"/>
      <c r="J18" s="18"/>
    </row>
    <row r="19" customHeight="1" spans="1:10">
      <c r="A19" s="28"/>
      <c r="B19" s="29"/>
      <c r="C19" s="30"/>
      <c r="D19" s="49"/>
      <c r="E19" s="31"/>
      <c r="F19" s="44">
        <f t="shared" si="0"/>
        <v>0</v>
      </c>
      <c r="G19" s="44">
        <f t="shared" si="1"/>
        <v>0</v>
      </c>
      <c r="H19" s="32"/>
      <c r="I19" s="18"/>
      <c r="J19" s="18"/>
    </row>
    <row r="20" customHeight="1" spans="1:10">
      <c r="A20" s="28"/>
      <c r="B20" s="29"/>
      <c r="C20" s="30"/>
      <c r="D20" s="49"/>
      <c r="E20" s="31"/>
      <c r="F20" s="44">
        <f t="shared" si="0"/>
        <v>0</v>
      </c>
      <c r="G20" s="44">
        <f t="shared" si="1"/>
        <v>0</v>
      </c>
      <c r="H20" s="32"/>
      <c r="I20" s="18"/>
      <c r="J20" s="18"/>
    </row>
    <row r="21" customHeight="1" spans="1:10">
      <c r="A21" s="28"/>
      <c r="B21" s="29"/>
      <c r="C21" s="30"/>
      <c r="D21" s="49"/>
      <c r="E21" s="31"/>
      <c r="F21" s="44">
        <f t="shared" si="0"/>
        <v>0</v>
      </c>
      <c r="G21" s="44">
        <f t="shared" si="1"/>
        <v>0</v>
      </c>
      <c r="H21" s="32"/>
      <c r="I21" s="18"/>
      <c r="J21" s="18"/>
    </row>
    <row r="22" customHeight="1" spans="1:10">
      <c r="A22" s="28"/>
      <c r="B22" s="29"/>
      <c r="C22" s="30"/>
      <c r="D22" s="49"/>
      <c r="E22" s="31"/>
      <c r="F22" s="44">
        <f t="shared" si="0"/>
        <v>0</v>
      </c>
      <c r="G22" s="44">
        <f t="shared" si="1"/>
        <v>0</v>
      </c>
      <c r="H22" s="32"/>
      <c r="I22" s="18"/>
      <c r="J22" s="18"/>
    </row>
    <row r="23" customHeight="1" spans="1:10">
      <c r="A23" s="28"/>
      <c r="B23" s="29"/>
      <c r="C23" s="30"/>
      <c r="D23" s="49"/>
      <c r="E23" s="31"/>
      <c r="F23" s="44">
        <f t="shared" si="0"/>
        <v>0</v>
      </c>
      <c r="G23" s="44">
        <f t="shared" si="1"/>
        <v>0</v>
      </c>
      <c r="H23" s="32"/>
      <c r="I23" s="18"/>
      <c r="J23" s="18"/>
    </row>
    <row r="24" customHeight="1" spans="1:10">
      <c r="A24" s="28"/>
      <c r="B24" s="29"/>
      <c r="C24" s="30"/>
      <c r="D24" s="49"/>
      <c r="E24" s="31"/>
      <c r="F24" s="44">
        <f t="shared" si="0"/>
        <v>0</v>
      </c>
      <c r="G24" s="44">
        <f t="shared" si="1"/>
        <v>0</v>
      </c>
      <c r="H24" s="32"/>
      <c r="I24" s="18"/>
      <c r="J24" s="18"/>
    </row>
    <row r="25" customHeight="1" spans="1:10">
      <c r="A25" s="28"/>
      <c r="B25" s="29"/>
      <c r="C25" s="30"/>
      <c r="D25" s="49"/>
      <c r="E25" s="31"/>
      <c r="F25" s="44">
        <f t="shared" si="0"/>
        <v>0</v>
      </c>
      <c r="G25" s="44">
        <f t="shared" si="1"/>
        <v>0</v>
      </c>
      <c r="H25" s="32"/>
      <c r="I25" s="18"/>
      <c r="J25" s="18"/>
    </row>
    <row r="26" customHeight="1" spans="1:10">
      <c r="A26" s="28"/>
      <c r="B26" s="29"/>
      <c r="C26" s="30"/>
      <c r="D26" s="49"/>
      <c r="E26" s="31"/>
      <c r="F26" s="44">
        <f t="shared" si="0"/>
        <v>0</v>
      </c>
      <c r="G26" s="44">
        <f t="shared" si="1"/>
        <v>0</v>
      </c>
      <c r="H26" s="32"/>
      <c r="I26" s="18"/>
      <c r="J26" s="18"/>
    </row>
    <row r="27" customHeight="1" spans="1:10">
      <c r="A27" s="28"/>
      <c r="B27" s="29"/>
      <c r="C27" s="30"/>
      <c r="D27" s="49"/>
      <c r="E27" s="31"/>
      <c r="F27" s="44">
        <f t="shared" si="0"/>
        <v>0</v>
      </c>
      <c r="G27" s="44">
        <f t="shared" si="1"/>
        <v>0</v>
      </c>
      <c r="H27" s="32"/>
      <c r="I27" s="18"/>
      <c r="J27" s="18"/>
    </row>
    <row r="28" customHeight="1" spans="1:10">
      <c r="A28" s="28"/>
      <c r="B28" s="29"/>
      <c r="C28" s="30"/>
      <c r="D28" s="49"/>
      <c r="E28" s="31"/>
      <c r="F28" s="44">
        <f t="shared" si="0"/>
        <v>0</v>
      </c>
      <c r="G28" s="44">
        <f t="shared" si="1"/>
        <v>0</v>
      </c>
      <c r="H28" s="32"/>
      <c r="I28" s="18"/>
      <c r="J28" s="18"/>
    </row>
    <row r="29" customHeight="1" spans="1:10">
      <c r="A29" s="28"/>
      <c r="B29" s="33" t="s">
        <v>475</v>
      </c>
      <c r="C29" s="30"/>
      <c r="D29" s="49"/>
      <c r="E29" s="31"/>
      <c r="F29" s="44">
        <f t="shared" si="0"/>
        <v>0</v>
      </c>
      <c r="G29" s="44">
        <f t="shared" si="1"/>
        <v>0</v>
      </c>
      <c r="H29" s="32"/>
      <c r="I29" s="18"/>
      <c r="J29" s="18"/>
    </row>
    <row r="30" customHeight="1" spans="1:10">
      <c r="A30" s="34" t="s">
        <v>476</v>
      </c>
      <c r="B30" s="26"/>
      <c r="C30" s="35"/>
      <c r="D30" s="44">
        <f>SUM(D6:D29)</f>
        <v>0</v>
      </c>
      <c r="E30" s="36">
        <f>SUM(E6:E29)</f>
        <v>0</v>
      </c>
      <c r="F30" s="44">
        <f t="shared" si="0"/>
        <v>0</v>
      </c>
      <c r="G30" s="44">
        <f t="shared" si="1"/>
        <v>0</v>
      </c>
      <c r="H30" s="37"/>
      <c r="I30" s="18"/>
      <c r="J30" s="18"/>
    </row>
    <row r="31" customHeight="1" spans="1:10">
      <c r="A31" s="38" t="str">
        <f>申报表封面!C18</f>
        <v>被评估单位填表人：</v>
      </c>
      <c r="B31" s="38"/>
      <c r="C31" s="38"/>
      <c r="D31" s="38"/>
      <c r="E31" s="39" t="str">
        <f>CONCATENATE(索引!$D$6,"：",索引!$D59,"    ",索引!$E59)</f>
        <v>评估人员：    </v>
      </c>
      <c r="F31" s="38"/>
      <c r="G31" s="38"/>
      <c r="H31" s="38"/>
      <c r="I31" s="18"/>
      <c r="J31" s="18"/>
    </row>
    <row r="32" customHeight="1" spans="1:10">
      <c r="A32" s="87" t="str">
        <f>申报表封面!C20</f>
        <v>填表日期：</v>
      </c>
      <c r="B32" s="87"/>
      <c r="C32" s="87"/>
      <c r="D32" s="87"/>
      <c r="E32" s="87"/>
      <c r="F32" s="87"/>
      <c r="G32" s="87"/>
      <c r="H32" s="87"/>
      <c r="I32" s="18"/>
      <c r="J32" s="18"/>
    </row>
    <row r="33" customHeight="1" spans="1:10">
      <c r="A33" s="71" t="s">
        <v>477</v>
      </c>
      <c r="B33" s="22"/>
      <c r="C33" s="22"/>
      <c r="D33" s="22"/>
      <c r="E33" s="22"/>
      <c r="F33" s="22"/>
      <c r="G33" s="22"/>
      <c r="H33" s="22"/>
      <c r="I33" s="18"/>
      <c r="J33" s="18"/>
    </row>
    <row r="34" customHeight="1" spans="1:10">
      <c r="A34" s="22"/>
      <c r="B34" s="72" t="s">
        <v>1013</v>
      </c>
      <c r="C34" s="22"/>
      <c r="D34" s="22"/>
      <c r="E34" s="22"/>
      <c r="F34" s="22"/>
      <c r="G34" s="22"/>
      <c r="H34" s="22"/>
      <c r="I34" s="18"/>
      <c r="J34" s="18"/>
    </row>
    <row r="35" customHeight="1" spans="1:10">
      <c r="A35" s="18"/>
      <c r="B35" s="18"/>
      <c r="C35" s="18"/>
      <c r="D35" s="18"/>
      <c r="E35" s="18"/>
      <c r="F35" s="18"/>
      <c r="G35" s="18"/>
      <c r="H35" s="18"/>
      <c r="I35" s="18"/>
      <c r="J35" s="18"/>
    </row>
    <row r="36" customHeight="1" spans="1:10">
      <c r="A36" s="18"/>
      <c r="B36" s="18"/>
      <c r="C36" s="18"/>
      <c r="D36" s="18"/>
      <c r="E36" s="18"/>
      <c r="F36" s="18"/>
      <c r="G36" s="18"/>
      <c r="H36" s="18"/>
      <c r="I36" s="18"/>
      <c r="J36" s="18"/>
    </row>
    <row r="37" customHeight="1" spans="1:10">
      <c r="A37" s="18"/>
      <c r="B37" s="18"/>
      <c r="C37" s="18"/>
      <c r="D37" s="18"/>
      <c r="E37" s="18"/>
      <c r="F37" s="18"/>
      <c r="G37" s="18"/>
      <c r="H37" s="18"/>
      <c r="I37" s="18"/>
      <c r="J37" s="18"/>
    </row>
    <row r="38" customHeight="1" spans="1:10">
      <c r="A38" s="18"/>
      <c r="B38" s="18"/>
      <c r="C38" s="18"/>
      <c r="D38" s="18"/>
      <c r="E38" s="18"/>
      <c r="F38" s="18"/>
      <c r="G38" s="18"/>
      <c r="H38" s="18"/>
      <c r="I38" s="18"/>
      <c r="J38" s="18"/>
    </row>
    <row r="39" customHeight="1" spans="1:10">
      <c r="A39" s="18"/>
      <c r="B39" s="18"/>
      <c r="C39" s="18"/>
      <c r="D39" s="18"/>
      <c r="E39" s="18"/>
      <c r="F39" s="18"/>
      <c r="G39" s="18"/>
      <c r="H39" s="18"/>
      <c r="I39" s="18"/>
      <c r="J39" s="18"/>
    </row>
    <row r="40" customHeight="1" spans="1:10">
      <c r="A40" s="18"/>
      <c r="B40" s="18"/>
      <c r="C40" s="18"/>
      <c r="D40" s="18"/>
      <c r="E40" s="18"/>
      <c r="F40" s="18"/>
      <c r="G40" s="18"/>
      <c r="H40" s="18"/>
      <c r="I40" s="18"/>
      <c r="J40" s="18"/>
    </row>
    <row r="41" customHeight="1" spans="1:10">
      <c r="A41" s="18"/>
      <c r="B41" s="18"/>
      <c r="C41" s="18"/>
      <c r="D41" s="18"/>
      <c r="E41" s="18"/>
      <c r="F41" s="18"/>
      <c r="G41" s="18"/>
      <c r="H41" s="18"/>
      <c r="I41" s="18"/>
      <c r="J41" s="18"/>
    </row>
    <row r="42" customHeight="1" spans="1:10">
      <c r="A42" s="18"/>
      <c r="B42" s="18"/>
      <c r="C42" s="18"/>
      <c r="D42" s="18"/>
      <c r="E42" s="18"/>
      <c r="F42" s="18"/>
      <c r="G42" s="18"/>
      <c r="H42" s="18"/>
      <c r="I42" s="18"/>
      <c r="J42" s="18"/>
    </row>
    <row r="43" customHeight="1" spans="1:10">
      <c r="A43" s="18"/>
      <c r="B43" s="18"/>
      <c r="C43" s="18"/>
      <c r="D43" s="18"/>
      <c r="E43" s="18"/>
      <c r="F43" s="18"/>
      <c r="G43" s="18"/>
      <c r="H43" s="18"/>
      <c r="I43" s="18"/>
      <c r="J43" s="18"/>
    </row>
    <row r="44" customHeight="1" spans="1:10">
      <c r="A44" s="18"/>
      <c r="B44" s="18"/>
      <c r="C44" s="18"/>
      <c r="D44" s="18"/>
      <c r="E44" s="18"/>
      <c r="F44" s="18"/>
      <c r="G44" s="18"/>
      <c r="H44" s="18"/>
      <c r="I44" s="18"/>
      <c r="J44" s="18"/>
    </row>
    <row r="45" customHeight="1" spans="1:10">
      <c r="A45" s="18"/>
      <c r="B45" s="18"/>
      <c r="C45" s="18"/>
      <c r="D45" s="18"/>
      <c r="E45" s="18"/>
      <c r="F45" s="18"/>
      <c r="G45" s="18"/>
      <c r="H45" s="18"/>
      <c r="I45" s="18"/>
      <c r="J45" s="18"/>
    </row>
    <row r="46" customHeight="1" spans="1:10">
      <c r="A46" s="18"/>
      <c r="B46" s="18"/>
      <c r="C46" s="18"/>
      <c r="D46" s="18"/>
      <c r="E46" s="18"/>
      <c r="F46" s="18"/>
      <c r="G46" s="18"/>
      <c r="H46" s="18"/>
      <c r="I46" s="18"/>
      <c r="J46" s="18"/>
    </row>
    <row r="47" customHeight="1" spans="1:10">
      <c r="A47" s="18"/>
      <c r="B47" s="18"/>
      <c r="C47" s="18"/>
      <c r="D47" s="18"/>
      <c r="E47" s="18"/>
      <c r="F47" s="18"/>
      <c r="G47" s="18"/>
      <c r="H47" s="18"/>
      <c r="I47" s="18"/>
      <c r="J47" s="18"/>
    </row>
    <row r="48" customHeight="1" spans="1:10">
      <c r="A48" s="18"/>
      <c r="B48" s="18"/>
      <c r="C48" s="18"/>
      <c r="D48" s="18"/>
      <c r="E48" s="18"/>
      <c r="F48" s="18"/>
      <c r="G48" s="18"/>
      <c r="H48" s="18"/>
      <c r="I48" s="18"/>
      <c r="J48" s="18"/>
    </row>
    <row r="49" customHeight="1" spans="1:10">
      <c r="A49" s="18"/>
      <c r="B49" s="18"/>
      <c r="C49" s="18"/>
      <c r="D49" s="18"/>
      <c r="E49" s="18"/>
      <c r="F49" s="18"/>
      <c r="G49" s="18"/>
      <c r="H49" s="18"/>
      <c r="I49" s="18"/>
      <c r="J49" s="18"/>
    </row>
    <row r="50" customHeight="1" spans="1:10">
      <c r="A50" s="18"/>
      <c r="B50" s="18"/>
      <c r="C50" s="18"/>
      <c r="D50" s="18"/>
      <c r="E50" s="18"/>
      <c r="F50" s="18"/>
      <c r="G50" s="18"/>
      <c r="H50" s="18"/>
      <c r="I50" s="18"/>
      <c r="J50" s="18"/>
    </row>
    <row r="51" customHeight="1" spans="1:10">
      <c r="A51" s="18"/>
      <c r="B51" s="18"/>
      <c r="C51" s="18"/>
      <c r="D51" s="18"/>
      <c r="E51" s="18"/>
      <c r="F51" s="18"/>
      <c r="G51" s="18"/>
      <c r="H51" s="18"/>
      <c r="I51" s="18"/>
      <c r="J51" s="18"/>
    </row>
    <row r="52" customHeight="1" spans="1:10">
      <c r="A52" s="18"/>
      <c r="B52" s="18"/>
      <c r="C52" s="18"/>
      <c r="D52" s="18"/>
      <c r="E52" s="18"/>
      <c r="F52" s="18"/>
      <c r="G52" s="18"/>
      <c r="H52" s="18"/>
      <c r="I52" s="18"/>
      <c r="J52" s="18"/>
    </row>
    <row r="53" customHeight="1" spans="1:10">
      <c r="A53" s="18"/>
      <c r="B53" s="18"/>
      <c r="C53" s="18"/>
      <c r="D53" s="18"/>
      <c r="E53" s="18"/>
      <c r="F53" s="18"/>
      <c r="G53" s="18"/>
      <c r="H53" s="18"/>
      <c r="I53" s="18"/>
      <c r="J53" s="18"/>
    </row>
    <row r="54" customHeight="1" spans="1:10">
      <c r="A54" s="18"/>
      <c r="B54" s="18"/>
      <c r="C54" s="18"/>
      <c r="D54" s="18"/>
      <c r="E54" s="18"/>
      <c r="F54" s="18"/>
      <c r="G54" s="18"/>
      <c r="H54" s="18"/>
      <c r="I54" s="18"/>
      <c r="J54" s="18"/>
    </row>
    <row r="55" customHeight="1" spans="1:10">
      <c r="A55" s="18"/>
      <c r="B55" s="18"/>
      <c r="C55" s="18"/>
      <c r="D55" s="18"/>
      <c r="E55" s="18"/>
      <c r="F55" s="18"/>
      <c r="G55" s="18"/>
      <c r="H55" s="18"/>
      <c r="I55" s="18"/>
      <c r="J55" s="18"/>
    </row>
    <row r="56" customHeight="1" spans="1:10">
      <c r="A56" s="18"/>
      <c r="B56" s="18"/>
      <c r="C56" s="18"/>
      <c r="D56" s="18"/>
      <c r="E56" s="18"/>
      <c r="F56" s="18"/>
      <c r="G56" s="18"/>
      <c r="H56" s="18"/>
      <c r="I56" s="18"/>
      <c r="J56" s="18"/>
    </row>
    <row r="57" customHeight="1" spans="1:10">
      <c r="A57" s="18"/>
      <c r="B57" s="18"/>
      <c r="C57" s="18"/>
      <c r="D57" s="18"/>
      <c r="E57" s="18"/>
      <c r="F57" s="18"/>
      <c r="G57" s="18"/>
      <c r="H57" s="18"/>
      <c r="I57" s="18"/>
      <c r="J57" s="18"/>
    </row>
    <row r="58" customHeight="1" spans="1:10">
      <c r="A58" s="18"/>
      <c r="B58" s="18"/>
      <c r="C58" s="18"/>
      <c r="D58" s="18"/>
      <c r="E58" s="18"/>
      <c r="F58" s="18"/>
      <c r="G58" s="18"/>
      <c r="H58" s="18"/>
      <c r="I58" s="18"/>
      <c r="J58" s="18"/>
    </row>
    <row r="59" customHeight="1" spans="1:10">
      <c r="A59" s="18"/>
      <c r="B59" s="18"/>
      <c r="C59" s="18"/>
      <c r="D59" s="18"/>
      <c r="E59" s="18"/>
      <c r="F59" s="18"/>
      <c r="G59" s="18"/>
      <c r="H59" s="18"/>
      <c r="I59" s="18"/>
      <c r="J59" s="18"/>
    </row>
    <row r="60" customHeight="1" spans="1:10">
      <c r="A60" s="18"/>
      <c r="B60" s="18"/>
      <c r="C60" s="18"/>
      <c r="D60" s="18"/>
      <c r="E60" s="18"/>
      <c r="F60" s="18"/>
      <c r="G60" s="18"/>
      <c r="H60" s="18"/>
      <c r="I60" s="18"/>
      <c r="J60" s="18"/>
    </row>
  </sheetData>
  <mergeCells count="1">
    <mergeCell ref="A30:B30"/>
  </mergeCells>
  <printOptions horizontalCentered="1"/>
  <pageMargins left="0.748031496062992" right="0.748031496062992" top="0.78740157480315" bottom="0.590551181102362" header="1.37795275590551" footer="0.511811023622047"/>
  <pageSetup paperSize="9" fitToHeight="0" orientation="landscape" blackAndWhite="1" useFirstPageNumber="1"/>
  <headerFooter scaleWithDoc="0">
    <oddHeader>&amp;R&amp;"宋体,常规"&amp;10第&amp;"Arial Narrow,常规"&amp;P&amp;"宋体,常规"页，共&amp;"Arial Narrow,常规"&amp;N&amp;"宋体,常规"页</oddHeader>
  </headerFooter>
  <drawing r:id="rId2"/>
  <legacyDrawing r:id="rId3"/>
</worksheet>
</file>

<file path=xl/worksheets/sheet6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indexed="47"/>
  </sheetPr>
  <dimension ref="A1:O60"/>
  <sheetViews>
    <sheetView workbookViewId="0">
      <selection activeCell="N6" sqref="N6:O6"/>
    </sheetView>
  </sheetViews>
  <sheetFormatPr defaultColWidth="9" defaultRowHeight="15.75" customHeight="1"/>
  <cols>
    <col min="1" max="1" width="4.375" style="13" customWidth="1"/>
    <col min="2" max="2" width="9.625" style="13" customWidth="1"/>
    <col min="3" max="3" width="17.375" style="13" customWidth="1"/>
    <col min="4" max="4" width="4.375" style="13" customWidth="1"/>
    <col min="5" max="5" width="6.625" style="13" customWidth="1"/>
    <col min="6" max="6" width="7.5" style="13" customWidth="1"/>
    <col min="7" max="9" width="11.625" style="13" customWidth="1"/>
    <col min="10" max="10" width="7.625" style="13" customWidth="1"/>
    <col min="11" max="11" width="11.625" style="13" customWidth="1"/>
    <col min="12" max="12" width="7.625" style="13" customWidth="1"/>
    <col min="13" max="13" width="10.125" style="13" customWidth="1"/>
    <col min="14" max="16384" width="9" style="13"/>
  </cols>
  <sheetData>
    <row r="1" s="11" customFormat="1" ht="25.5" customHeight="1" spans="1:13">
      <c r="A1" s="14" t="s">
        <v>1014</v>
      </c>
      <c r="B1" s="15"/>
      <c r="C1" s="15"/>
      <c r="D1" s="15"/>
      <c r="E1" s="15"/>
      <c r="F1" s="15"/>
      <c r="G1" s="15"/>
      <c r="H1" s="15"/>
      <c r="I1" s="15"/>
      <c r="J1" s="15"/>
      <c r="K1" s="15"/>
      <c r="L1" s="15"/>
      <c r="M1" s="15"/>
    </row>
    <row r="2" customHeight="1" spans="1:13">
      <c r="A2" s="16"/>
      <c r="B2" s="16"/>
      <c r="C2" s="16"/>
      <c r="D2" s="16"/>
      <c r="E2" s="16"/>
      <c r="F2" s="51"/>
      <c r="G2" s="51"/>
      <c r="H2" s="51"/>
      <c r="I2" s="51"/>
      <c r="J2" s="51"/>
      <c r="K2" s="73" t="s">
        <v>1015</v>
      </c>
      <c r="L2" s="108"/>
      <c r="M2" s="108"/>
    </row>
    <row r="3" customHeight="1" spans="1:13">
      <c r="A3" s="19" t="str">
        <f>申报表封面!A8</f>
        <v>评估基准日：2022年4月30日</v>
      </c>
      <c r="B3" s="19"/>
      <c r="C3" s="19"/>
      <c r="D3" s="19"/>
      <c r="E3" s="19"/>
      <c r="F3" s="20"/>
      <c r="G3" s="20"/>
      <c r="H3" s="20"/>
      <c r="I3" s="20"/>
      <c r="J3" s="20"/>
      <c r="K3" s="74"/>
      <c r="L3" s="74"/>
      <c r="M3" s="74"/>
    </row>
    <row r="4" customHeight="1" spans="1:13">
      <c r="A4" s="102" t="str">
        <f>申报表封面!C14</f>
        <v>被评估单位（产权持有人）：哈尔滨空调股份有限公司</v>
      </c>
      <c r="B4" s="22"/>
      <c r="C4" s="22"/>
      <c r="D4" s="22"/>
      <c r="E4" s="22"/>
      <c r="F4" s="22"/>
      <c r="G4" s="22"/>
      <c r="H4" s="22"/>
      <c r="I4" s="22"/>
      <c r="J4" s="22"/>
      <c r="K4" s="82"/>
      <c r="L4" s="153"/>
      <c r="M4" s="154" t="s">
        <v>489</v>
      </c>
    </row>
    <row r="5" s="12" customFormat="1" customHeight="1" spans="1:13">
      <c r="A5" s="24" t="s">
        <v>373</v>
      </c>
      <c r="B5" s="24" t="s">
        <v>1016</v>
      </c>
      <c r="C5" s="65" t="s">
        <v>1017</v>
      </c>
      <c r="D5" s="65" t="s">
        <v>610</v>
      </c>
      <c r="E5" s="65" t="s">
        <v>611</v>
      </c>
      <c r="F5" s="65" t="s">
        <v>910</v>
      </c>
      <c r="G5" s="165" t="s">
        <v>375</v>
      </c>
      <c r="H5" s="168"/>
      <c r="I5" s="26" t="s">
        <v>376</v>
      </c>
      <c r="J5" s="24"/>
      <c r="K5" s="152"/>
      <c r="L5" s="112" t="s">
        <v>509</v>
      </c>
      <c r="M5" s="112" t="s">
        <v>484</v>
      </c>
    </row>
    <row r="6" s="12" customFormat="1" customHeight="1" spans="1:15">
      <c r="A6" s="24"/>
      <c r="B6" s="24"/>
      <c r="C6" s="24"/>
      <c r="D6" s="24"/>
      <c r="E6" s="24"/>
      <c r="F6" s="24"/>
      <c r="G6" s="26" t="s">
        <v>733</v>
      </c>
      <c r="H6" s="24" t="s">
        <v>734</v>
      </c>
      <c r="I6" s="26" t="s">
        <v>733</v>
      </c>
      <c r="J6" s="24" t="s">
        <v>664</v>
      </c>
      <c r="K6" s="76" t="s">
        <v>768</v>
      </c>
      <c r="L6" s="152"/>
      <c r="M6" s="152"/>
      <c r="N6" s="27" t="s">
        <v>891</v>
      </c>
      <c r="O6" s="27" t="s">
        <v>538</v>
      </c>
    </row>
    <row r="7" customHeight="1" spans="1:13">
      <c r="A7" s="28"/>
      <c r="B7" s="29"/>
      <c r="C7" s="29"/>
      <c r="D7" s="28"/>
      <c r="E7" s="28"/>
      <c r="F7" s="30"/>
      <c r="G7" s="31"/>
      <c r="H7" s="49"/>
      <c r="I7" s="31"/>
      <c r="J7" s="132"/>
      <c r="K7" s="141">
        <f>ROUND(J7*I7,2)</f>
        <v>0</v>
      </c>
      <c r="L7" s="141">
        <f t="shared" ref="L7:L30" si="0">IF(H7=0,0,ROUND((K7-H7)/H7*100,2))</f>
        <v>0</v>
      </c>
      <c r="M7" s="78"/>
    </row>
    <row r="8" customHeight="1" spans="1:13">
      <c r="A8" s="28"/>
      <c r="B8" s="29"/>
      <c r="C8" s="29"/>
      <c r="D8" s="28"/>
      <c r="E8" s="28"/>
      <c r="F8" s="30"/>
      <c r="G8" s="31"/>
      <c r="H8" s="49"/>
      <c r="I8" s="31"/>
      <c r="J8" s="132"/>
      <c r="K8" s="141">
        <f t="shared" ref="K8:K30" si="1">ROUND(J8*I8,2)</f>
        <v>0</v>
      </c>
      <c r="L8" s="141">
        <f t="shared" si="0"/>
        <v>0</v>
      </c>
      <c r="M8" s="78"/>
    </row>
    <row r="9" customHeight="1" spans="1:13">
      <c r="A9" s="28"/>
      <c r="B9" s="29"/>
      <c r="C9" s="29"/>
      <c r="D9" s="28"/>
      <c r="E9" s="28"/>
      <c r="F9" s="30"/>
      <c r="G9" s="31"/>
      <c r="H9" s="49"/>
      <c r="I9" s="31"/>
      <c r="J9" s="132"/>
      <c r="K9" s="141">
        <f t="shared" si="1"/>
        <v>0</v>
      </c>
      <c r="L9" s="141">
        <f t="shared" si="0"/>
        <v>0</v>
      </c>
      <c r="M9" s="78"/>
    </row>
    <row r="10" customHeight="1" spans="1:13">
      <c r="A10" s="28"/>
      <c r="B10" s="29"/>
      <c r="C10" s="29"/>
      <c r="D10" s="28"/>
      <c r="E10" s="28"/>
      <c r="F10" s="30"/>
      <c r="G10" s="31"/>
      <c r="H10" s="49"/>
      <c r="I10" s="31"/>
      <c r="J10" s="132"/>
      <c r="K10" s="141">
        <f t="shared" si="1"/>
        <v>0</v>
      </c>
      <c r="L10" s="141">
        <f t="shared" si="0"/>
        <v>0</v>
      </c>
      <c r="M10" s="78"/>
    </row>
    <row r="11" customHeight="1" spans="1:13">
      <c r="A11" s="28"/>
      <c r="B11" s="29"/>
      <c r="C11" s="29"/>
      <c r="D11" s="28"/>
      <c r="E11" s="28"/>
      <c r="F11" s="30"/>
      <c r="G11" s="31"/>
      <c r="H11" s="49"/>
      <c r="I11" s="31"/>
      <c r="J11" s="132"/>
      <c r="K11" s="141">
        <f t="shared" si="1"/>
        <v>0</v>
      </c>
      <c r="L11" s="141">
        <f t="shared" si="0"/>
        <v>0</v>
      </c>
      <c r="M11" s="78"/>
    </row>
    <row r="12" customHeight="1" spans="1:13">
      <c r="A12" s="28"/>
      <c r="B12" s="29"/>
      <c r="C12" s="29"/>
      <c r="D12" s="28"/>
      <c r="E12" s="28"/>
      <c r="F12" s="30"/>
      <c r="G12" s="31"/>
      <c r="H12" s="49"/>
      <c r="I12" s="31"/>
      <c r="J12" s="132"/>
      <c r="K12" s="141">
        <f t="shared" si="1"/>
        <v>0</v>
      </c>
      <c r="L12" s="141">
        <f t="shared" si="0"/>
        <v>0</v>
      </c>
      <c r="M12" s="78"/>
    </row>
    <row r="13" customHeight="1" spans="1:13">
      <c r="A13" s="28"/>
      <c r="B13" s="29"/>
      <c r="C13" s="29"/>
      <c r="D13" s="28"/>
      <c r="E13" s="28"/>
      <c r="F13" s="30"/>
      <c r="G13" s="31"/>
      <c r="H13" s="49"/>
      <c r="I13" s="31"/>
      <c r="J13" s="132"/>
      <c r="K13" s="141">
        <f t="shared" si="1"/>
        <v>0</v>
      </c>
      <c r="L13" s="141">
        <f t="shared" si="0"/>
        <v>0</v>
      </c>
      <c r="M13" s="78"/>
    </row>
    <row r="14" customHeight="1" spans="1:13">
      <c r="A14" s="28"/>
      <c r="B14" s="29"/>
      <c r="C14" s="29"/>
      <c r="D14" s="28"/>
      <c r="E14" s="28"/>
      <c r="F14" s="30"/>
      <c r="G14" s="31"/>
      <c r="H14" s="49"/>
      <c r="I14" s="31"/>
      <c r="J14" s="132"/>
      <c r="K14" s="141">
        <f t="shared" si="1"/>
        <v>0</v>
      </c>
      <c r="L14" s="141">
        <f t="shared" si="0"/>
        <v>0</v>
      </c>
      <c r="M14" s="78"/>
    </row>
    <row r="15" customHeight="1" spans="1:13">
      <c r="A15" s="28"/>
      <c r="B15" s="29"/>
      <c r="C15" s="29"/>
      <c r="D15" s="28"/>
      <c r="E15" s="28"/>
      <c r="F15" s="30"/>
      <c r="G15" s="31"/>
      <c r="H15" s="49"/>
      <c r="I15" s="31"/>
      <c r="J15" s="132"/>
      <c r="K15" s="141">
        <f t="shared" si="1"/>
        <v>0</v>
      </c>
      <c r="L15" s="141">
        <f t="shared" si="0"/>
        <v>0</v>
      </c>
      <c r="M15" s="78"/>
    </row>
    <row r="16" customHeight="1" spans="1:13">
      <c r="A16" s="28"/>
      <c r="B16" s="29"/>
      <c r="C16" s="29"/>
      <c r="D16" s="28"/>
      <c r="E16" s="28"/>
      <c r="F16" s="30"/>
      <c r="G16" s="31"/>
      <c r="H16" s="49"/>
      <c r="I16" s="31"/>
      <c r="J16" s="132"/>
      <c r="K16" s="141">
        <f t="shared" si="1"/>
        <v>0</v>
      </c>
      <c r="L16" s="141">
        <f t="shared" si="0"/>
        <v>0</v>
      </c>
      <c r="M16" s="78"/>
    </row>
    <row r="17" customHeight="1" spans="1:13">
      <c r="A17" s="28"/>
      <c r="B17" s="29"/>
      <c r="C17" s="29"/>
      <c r="D17" s="28"/>
      <c r="E17" s="28"/>
      <c r="F17" s="30"/>
      <c r="G17" s="31"/>
      <c r="H17" s="49"/>
      <c r="I17" s="31"/>
      <c r="J17" s="132"/>
      <c r="K17" s="141">
        <f t="shared" si="1"/>
        <v>0</v>
      </c>
      <c r="L17" s="141">
        <f t="shared" si="0"/>
        <v>0</v>
      </c>
      <c r="M17" s="78"/>
    </row>
    <row r="18" customHeight="1" spans="1:13">
      <c r="A18" s="28"/>
      <c r="B18" s="29"/>
      <c r="C18" s="29"/>
      <c r="D18" s="28"/>
      <c r="E18" s="28"/>
      <c r="F18" s="30"/>
      <c r="G18" s="31"/>
      <c r="H18" s="49"/>
      <c r="I18" s="31"/>
      <c r="J18" s="132"/>
      <c r="K18" s="141">
        <f t="shared" si="1"/>
        <v>0</v>
      </c>
      <c r="L18" s="141">
        <f t="shared" si="0"/>
        <v>0</v>
      </c>
      <c r="M18" s="78"/>
    </row>
    <row r="19" customHeight="1" spans="1:13">
      <c r="A19" s="28"/>
      <c r="B19" s="29"/>
      <c r="C19" s="29"/>
      <c r="D19" s="28"/>
      <c r="E19" s="28"/>
      <c r="F19" s="30"/>
      <c r="G19" s="31"/>
      <c r="H19" s="49"/>
      <c r="I19" s="31"/>
      <c r="J19" s="132"/>
      <c r="K19" s="141">
        <f t="shared" si="1"/>
        <v>0</v>
      </c>
      <c r="L19" s="141">
        <f t="shared" si="0"/>
        <v>0</v>
      </c>
      <c r="M19" s="78"/>
    </row>
    <row r="20" customHeight="1" spans="1:13">
      <c r="A20" s="28"/>
      <c r="B20" s="29"/>
      <c r="C20" s="29"/>
      <c r="D20" s="28"/>
      <c r="E20" s="28"/>
      <c r="F20" s="30"/>
      <c r="G20" s="31"/>
      <c r="H20" s="49"/>
      <c r="I20" s="31"/>
      <c r="J20" s="132"/>
      <c r="K20" s="141">
        <f t="shared" si="1"/>
        <v>0</v>
      </c>
      <c r="L20" s="141">
        <f t="shared" si="0"/>
        <v>0</v>
      </c>
      <c r="M20" s="78"/>
    </row>
    <row r="21" customHeight="1" spans="1:13">
      <c r="A21" s="28"/>
      <c r="B21" s="29"/>
      <c r="C21" s="29"/>
      <c r="D21" s="28"/>
      <c r="E21" s="28"/>
      <c r="F21" s="30"/>
      <c r="G21" s="31"/>
      <c r="H21" s="49"/>
      <c r="I21" s="31"/>
      <c r="J21" s="132"/>
      <c r="K21" s="141">
        <f t="shared" si="1"/>
        <v>0</v>
      </c>
      <c r="L21" s="141">
        <f t="shared" si="0"/>
        <v>0</v>
      </c>
      <c r="M21" s="78"/>
    </row>
    <row r="22" customHeight="1" spans="1:13">
      <c r="A22" s="28"/>
      <c r="B22" s="29"/>
      <c r="C22" s="29"/>
      <c r="D22" s="28"/>
      <c r="E22" s="28"/>
      <c r="F22" s="30"/>
      <c r="G22" s="31"/>
      <c r="H22" s="49"/>
      <c r="I22" s="31"/>
      <c r="J22" s="132"/>
      <c r="K22" s="141">
        <f t="shared" si="1"/>
        <v>0</v>
      </c>
      <c r="L22" s="141">
        <f t="shared" si="0"/>
        <v>0</v>
      </c>
      <c r="M22" s="78"/>
    </row>
    <row r="23" customHeight="1" spans="1:13">
      <c r="A23" s="28"/>
      <c r="B23" s="29"/>
      <c r="C23" s="29"/>
      <c r="D23" s="28"/>
      <c r="E23" s="28"/>
      <c r="F23" s="30"/>
      <c r="G23" s="31"/>
      <c r="H23" s="49"/>
      <c r="I23" s="31"/>
      <c r="J23" s="132"/>
      <c r="K23" s="141">
        <f t="shared" si="1"/>
        <v>0</v>
      </c>
      <c r="L23" s="141">
        <f t="shared" si="0"/>
        <v>0</v>
      </c>
      <c r="M23" s="78"/>
    </row>
    <row r="24" customHeight="1" spans="1:13">
      <c r="A24" s="28"/>
      <c r="B24" s="29"/>
      <c r="C24" s="29"/>
      <c r="D24" s="28"/>
      <c r="E24" s="28"/>
      <c r="F24" s="30"/>
      <c r="G24" s="31"/>
      <c r="H24" s="49"/>
      <c r="I24" s="31"/>
      <c r="J24" s="132"/>
      <c r="K24" s="141">
        <f t="shared" si="1"/>
        <v>0</v>
      </c>
      <c r="L24" s="141">
        <f t="shared" si="0"/>
        <v>0</v>
      </c>
      <c r="M24" s="78"/>
    </row>
    <row r="25" customHeight="1" spans="1:13">
      <c r="A25" s="28"/>
      <c r="B25" s="29"/>
      <c r="C25" s="29"/>
      <c r="D25" s="28"/>
      <c r="E25" s="28"/>
      <c r="F25" s="30"/>
      <c r="G25" s="31"/>
      <c r="H25" s="49"/>
      <c r="I25" s="31"/>
      <c r="J25" s="132"/>
      <c r="K25" s="141">
        <f t="shared" si="1"/>
        <v>0</v>
      </c>
      <c r="L25" s="141">
        <f t="shared" si="0"/>
        <v>0</v>
      </c>
      <c r="M25" s="78"/>
    </row>
    <row r="26" customHeight="1" spans="1:13">
      <c r="A26" s="28"/>
      <c r="B26" s="29"/>
      <c r="C26" s="29"/>
      <c r="D26" s="28"/>
      <c r="E26" s="28"/>
      <c r="F26" s="30"/>
      <c r="G26" s="31"/>
      <c r="H26" s="49"/>
      <c r="I26" s="31"/>
      <c r="J26" s="132"/>
      <c r="K26" s="141">
        <f t="shared" si="1"/>
        <v>0</v>
      </c>
      <c r="L26" s="141">
        <f t="shared" si="0"/>
        <v>0</v>
      </c>
      <c r="M26" s="78"/>
    </row>
    <row r="27" customHeight="1" spans="1:13">
      <c r="A27" s="28"/>
      <c r="B27" s="33" t="s">
        <v>475</v>
      </c>
      <c r="C27" s="29"/>
      <c r="D27" s="28"/>
      <c r="E27" s="28"/>
      <c r="F27" s="30"/>
      <c r="G27" s="31"/>
      <c r="H27" s="49"/>
      <c r="I27" s="31"/>
      <c r="J27" s="132"/>
      <c r="K27" s="141">
        <f t="shared" si="1"/>
        <v>0</v>
      </c>
      <c r="L27" s="141">
        <f t="shared" si="0"/>
        <v>0</v>
      </c>
      <c r="M27" s="78"/>
    </row>
    <row r="28" customHeight="1" spans="1:13">
      <c r="A28" s="24" t="s">
        <v>539</v>
      </c>
      <c r="B28" s="24"/>
      <c r="C28" s="24"/>
      <c r="D28" s="24"/>
      <c r="E28" s="24"/>
      <c r="F28" s="35"/>
      <c r="G28" s="36">
        <f>SUM(G7:G27)</f>
        <v>0</v>
      </c>
      <c r="H28" s="36">
        <f>SUM(H7:H27)</f>
        <v>0</v>
      </c>
      <c r="I28" s="36">
        <f>SUM(I7:I27)</f>
        <v>0</v>
      </c>
      <c r="J28" s="36"/>
      <c r="K28" s="141">
        <f t="shared" si="1"/>
        <v>0</v>
      </c>
      <c r="L28" s="141">
        <f t="shared" si="0"/>
        <v>0</v>
      </c>
      <c r="M28" s="79"/>
    </row>
    <row r="29" customHeight="1" spans="1:13">
      <c r="A29" s="24" t="s">
        <v>1018</v>
      </c>
      <c r="B29" s="24"/>
      <c r="C29" s="24"/>
      <c r="D29" s="28"/>
      <c r="E29" s="28"/>
      <c r="F29" s="30"/>
      <c r="G29" s="31"/>
      <c r="H29" s="49"/>
      <c r="I29" s="31"/>
      <c r="J29" s="132"/>
      <c r="K29" s="141">
        <f t="shared" si="1"/>
        <v>0</v>
      </c>
      <c r="L29" s="141">
        <f t="shared" si="0"/>
        <v>0</v>
      </c>
      <c r="M29" s="78"/>
    </row>
    <row r="30" customHeight="1" spans="1:13">
      <c r="A30" s="24" t="s">
        <v>1019</v>
      </c>
      <c r="B30" s="24"/>
      <c r="C30" s="24"/>
      <c r="D30" s="24"/>
      <c r="E30" s="24"/>
      <c r="F30" s="35"/>
      <c r="G30" s="36">
        <f>G28-G29</f>
        <v>0</v>
      </c>
      <c r="H30" s="36">
        <f>H28-H29</f>
        <v>0</v>
      </c>
      <c r="I30" s="36">
        <f>I28-I29</f>
        <v>0</v>
      </c>
      <c r="J30" s="36"/>
      <c r="K30" s="141">
        <f t="shared" si="1"/>
        <v>0</v>
      </c>
      <c r="L30" s="141">
        <f t="shared" si="0"/>
        <v>0</v>
      </c>
      <c r="M30" s="79"/>
    </row>
    <row r="31" customHeight="1" spans="1:13">
      <c r="A31" s="38" t="str">
        <f>申报表封面!C18</f>
        <v>被评估单位填表人：</v>
      </c>
      <c r="B31" s="38"/>
      <c r="C31" s="38"/>
      <c r="D31" s="38"/>
      <c r="E31" s="40"/>
      <c r="F31" s="40"/>
      <c r="G31" s="40"/>
      <c r="H31" s="39" t="str">
        <f>CONCATENATE(索引!$D$6,"：",索引!$D60,"    ",索引!$E60)</f>
        <v>评估人员：    </v>
      </c>
      <c r="I31" s="38"/>
      <c r="J31" s="38"/>
      <c r="K31" s="80"/>
      <c r="L31" s="80"/>
      <c r="M31" s="80"/>
    </row>
    <row r="32" customHeight="1" spans="1:13">
      <c r="A32" s="40" t="str">
        <f>申报表封面!C20</f>
        <v>填表日期：</v>
      </c>
      <c r="B32" s="40"/>
      <c r="C32" s="40"/>
      <c r="D32" s="40"/>
      <c r="E32" s="40"/>
      <c r="F32" s="40"/>
      <c r="G32" s="87"/>
      <c r="H32" s="87"/>
      <c r="I32" s="87"/>
      <c r="J32" s="87"/>
      <c r="K32" s="135"/>
      <c r="L32" s="135"/>
      <c r="M32" s="135"/>
    </row>
    <row r="33" customHeight="1" spans="1:10">
      <c r="A33" s="18"/>
      <c r="B33" s="18"/>
      <c r="C33" s="18"/>
      <c r="D33" s="18"/>
      <c r="E33" s="18"/>
      <c r="F33" s="18"/>
      <c r="G33" s="18"/>
      <c r="H33" s="18"/>
      <c r="I33" s="18"/>
      <c r="J33" s="18"/>
    </row>
    <row r="34" customHeight="1" spans="1:10">
      <c r="A34" s="18"/>
      <c r="B34" s="18"/>
      <c r="C34" s="18"/>
      <c r="D34" s="18"/>
      <c r="E34" s="18"/>
      <c r="F34" s="18"/>
      <c r="G34" s="18"/>
      <c r="H34" s="18"/>
      <c r="I34" s="18"/>
      <c r="J34" s="18"/>
    </row>
    <row r="35" customHeight="1" spans="1:10">
      <c r="A35" s="18"/>
      <c r="B35" s="18"/>
      <c r="C35" s="18"/>
      <c r="D35" s="18"/>
      <c r="E35" s="18"/>
      <c r="F35" s="18"/>
      <c r="G35" s="18"/>
      <c r="H35" s="18"/>
      <c r="I35" s="18"/>
      <c r="J35" s="18"/>
    </row>
    <row r="36" customHeight="1" spans="1:10">
      <c r="A36" s="18"/>
      <c r="B36" s="18"/>
      <c r="C36" s="18"/>
      <c r="D36" s="18"/>
      <c r="E36" s="18"/>
      <c r="F36" s="18"/>
      <c r="G36" s="18"/>
      <c r="H36" s="18"/>
      <c r="I36" s="18"/>
      <c r="J36" s="18"/>
    </row>
    <row r="37" customHeight="1" spans="1:10">
      <c r="A37" s="18"/>
      <c r="B37" s="18"/>
      <c r="C37" s="18"/>
      <c r="D37" s="18"/>
      <c r="E37" s="18"/>
      <c r="F37" s="18"/>
      <c r="G37" s="18"/>
      <c r="H37" s="18"/>
      <c r="I37" s="18"/>
      <c r="J37" s="18"/>
    </row>
    <row r="38" customHeight="1" spans="1:10">
      <c r="A38" s="18"/>
      <c r="B38" s="18"/>
      <c r="C38" s="18"/>
      <c r="D38" s="18"/>
      <c r="E38" s="18"/>
      <c r="F38" s="18"/>
      <c r="G38" s="18"/>
      <c r="H38" s="18"/>
      <c r="I38" s="18"/>
      <c r="J38" s="18"/>
    </row>
    <row r="39" customHeight="1" spans="1:10">
      <c r="A39" s="18"/>
      <c r="B39" s="18"/>
      <c r="C39" s="18"/>
      <c r="D39" s="18"/>
      <c r="E39" s="18"/>
      <c r="F39" s="18"/>
      <c r="G39" s="18"/>
      <c r="H39" s="18"/>
      <c r="I39" s="18"/>
      <c r="J39" s="18"/>
    </row>
    <row r="40" customHeight="1" spans="1:10">
      <c r="A40" s="18"/>
      <c r="B40" s="18"/>
      <c r="C40" s="18"/>
      <c r="D40" s="18"/>
      <c r="E40" s="18"/>
      <c r="F40" s="18"/>
      <c r="G40" s="18"/>
      <c r="H40" s="18"/>
      <c r="I40" s="18"/>
      <c r="J40" s="18"/>
    </row>
    <row r="41" customHeight="1" spans="1:10">
      <c r="A41" s="18"/>
      <c r="B41" s="18"/>
      <c r="C41" s="18"/>
      <c r="D41" s="18"/>
      <c r="E41" s="18"/>
      <c r="F41" s="18"/>
      <c r="G41" s="18"/>
      <c r="H41" s="18"/>
      <c r="I41" s="18"/>
      <c r="J41" s="18"/>
    </row>
    <row r="42" customHeight="1" spans="1:10">
      <c r="A42" s="18"/>
      <c r="B42" s="18"/>
      <c r="C42" s="18"/>
      <c r="D42" s="18"/>
      <c r="E42" s="18"/>
      <c r="F42" s="18"/>
      <c r="G42" s="18"/>
      <c r="H42" s="18"/>
      <c r="I42" s="18"/>
      <c r="J42" s="18"/>
    </row>
    <row r="43" customHeight="1" spans="1:10">
      <c r="A43" s="18"/>
      <c r="B43" s="18"/>
      <c r="C43" s="18"/>
      <c r="D43" s="18"/>
      <c r="E43" s="18"/>
      <c r="F43" s="18"/>
      <c r="G43" s="18"/>
      <c r="H43" s="18"/>
      <c r="I43" s="18"/>
      <c r="J43" s="18"/>
    </row>
    <row r="44" customHeight="1" spans="1:10">
      <c r="A44" s="18"/>
      <c r="B44" s="18"/>
      <c r="C44" s="18"/>
      <c r="D44" s="18"/>
      <c r="E44" s="18"/>
      <c r="F44" s="18"/>
      <c r="G44" s="18"/>
      <c r="H44" s="18"/>
      <c r="I44" s="18"/>
      <c r="J44" s="18"/>
    </row>
    <row r="45" customHeight="1" spans="1:10">
      <c r="A45" s="18"/>
      <c r="B45" s="18"/>
      <c r="C45" s="18"/>
      <c r="D45" s="18"/>
      <c r="E45" s="18"/>
      <c r="F45" s="18"/>
      <c r="G45" s="18"/>
      <c r="H45" s="18"/>
      <c r="I45" s="18"/>
      <c r="J45" s="18"/>
    </row>
    <row r="46" customHeight="1" spans="1:10">
      <c r="A46" s="18"/>
      <c r="B46" s="18"/>
      <c r="C46" s="18"/>
      <c r="D46" s="18"/>
      <c r="E46" s="18"/>
      <c r="F46" s="18"/>
      <c r="G46" s="18"/>
      <c r="H46" s="18"/>
      <c r="I46" s="18"/>
      <c r="J46" s="18"/>
    </row>
    <row r="47" customHeight="1" spans="1:10">
      <c r="A47" s="18"/>
      <c r="B47" s="18"/>
      <c r="C47" s="18"/>
      <c r="D47" s="18"/>
      <c r="E47" s="18"/>
      <c r="F47" s="18"/>
      <c r="G47" s="18"/>
      <c r="H47" s="18"/>
      <c r="I47" s="18"/>
      <c r="J47" s="18"/>
    </row>
    <row r="48" customHeight="1" spans="1:10">
      <c r="A48" s="18"/>
      <c r="B48" s="18"/>
      <c r="C48" s="18"/>
      <c r="D48" s="18"/>
      <c r="E48" s="18"/>
      <c r="F48" s="18"/>
      <c r="G48" s="18"/>
      <c r="H48" s="18"/>
      <c r="I48" s="18"/>
      <c r="J48" s="18"/>
    </row>
    <row r="49" customHeight="1" spans="1:10">
      <c r="A49" s="18"/>
      <c r="B49" s="18"/>
      <c r="C49" s="18"/>
      <c r="D49" s="18"/>
      <c r="E49" s="18"/>
      <c r="F49" s="18"/>
      <c r="G49" s="18"/>
      <c r="H49" s="18"/>
      <c r="I49" s="18"/>
      <c r="J49" s="18"/>
    </row>
    <row r="50" customHeight="1" spans="1:10">
      <c r="A50" s="18"/>
      <c r="B50" s="18"/>
      <c r="C50" s="18"/>
      <c r="D50" s="18"/>
      <c r="E50" s="18"/>
      <c r="F50" s="18"/>
      <c r="G50" s="18"/>
      <c r="H50" s="18"/>
      <c r="I50" s="18"/>
      <c r="J50" s="18"/>
    </row>
    <row r="51" customHeight="1" spans="1:10">
      <c r="A51" s="18"/>
      <c r="B51" s="18"/>
      <c r="C51" s="18"/>
      <c r="D51" s="18"/>
      <c r="E51" s="18"/>
      <c r="F51" s="18"/>
      <c r="G51" s="18"/>
      <c r="H51" s="18"/>
      <c r="I51" s="18"/>
      <c r="J51" s="18"/>
    </row>
    <row r="52" customHeight="1" spans="1:10">
      <c r="A52" s="18"/>
      <c r="B52" s="18"/>
      <c r="C52" s="18"/>
      <c r="D52" s="18"/>
      <c r="E52" s="18"/>
      <c r="F52" s="18"/>
      <c r="G52" s="18"/>
      <c r="H52" s="18"/>
      <c r="I52" s="18"/>
      <c r="J52" s="18"/>
    </row>
    <row r="53" customHeight="1" spans="1:10">
      <c r="A53" s="18"/>
      <c r="B53" s="18"/>
      <c r="C53" s="18"/>
      <c r="D53" s="18"/>
      <c r="E53" s="18"/>
      <c r="F53" s="18"/>
      <c r="G53" s="18"/>
      <c r="H53" s="18"/>
      <c r="I53" s="18"/>
      <c r="J53" s="18"/>
    </row>
    <row r="54" customHeight="1" spans="1:10">
      <c r="A54" s="18"/>
      <c r="B54" s="18"/>
      <c r="C54" s="18"/>
      <c r="D54" s="18"/>
      <c r="E54" s="18"/>
      <c r="F54" s="18"/>
      <c r="G54" s="18"/>
      <c r="H54" s="18"/>
      <c r="I54" s="18"/>
      <c r="J54" s="18"/>
    </row>
    <row r="55" customHeight="1" spans="1:10">
      <c r="A55" s="18"/>
      <c r="B55" s="18"/>
      <c r="C55" s="18"/>
      <c r="D55" s="18"/>
      <c r="E55" s="18"/>
      <c r="F55" s="18"/>
      <c r="G55" s="18"/>
      <c r="H55" s="18"/>
      <c r="I55" s="18"/>
      <c r="J55" s="18"/>
    </row>
    <row r="56" customHeight="1" spans="1:10">
      <c r="A56" s="18"/>
      <c r="B56" s="18"/>
      <c r="C56" s="18"/>
      <c r="D56" s="18"/>
      <c r="E56" s="18"/>
      <c r="F56" s="18"/>
      <c r="G56" s="18"/>
      <c r="H56" s="18"/>
      <c r="I56" s="18"/>
      <c r="J56" s="18"/>
    </row>
    <row r="57" customHeight="1" spans="1:10">
      <c r="A57" s="18"/>
      <c r="B57" s="18"/>
      <c r="C57" s="18"/>
      <c r="D57" s="18"/>
      <c r="E57" s="18"/>
      <c r="F57" s="18"/>
      <c r="G57" s="18"/>
      <c r="H57" s="18"/>
      <c r="I57" s="18"/>
      <c r="J57" s="18"/>
    </row>
    <row r="58" customHeight="1" spans="1:10">
      <c r="A58" s="18"/>
      <c r="B58" s="18"/>
      <c r="C58" s="18"/>
      <c r="D58" s="18"/>
      <c r="E58" s="18"/>
      <c r="F58" s="18"/>
      <c r="G58" s="18"/>
      <c r="H58" s="18"/>
      <c r="I58" s="18"/>
      <c r="J58" s="18"/>
    </row>
    <row r="59" customHeight="1" spans="1:10">
      <c r="A59" s="18"/>
      <c r="B59" s="18"/>
      <c r="C59" s="18"/>
      <c r="D59" s="18"/>
      <c r="E59" s="18"/>
      <c r="F59" s="18"/>
      <c r="G59" s="18"/>
      <c r="H59" s="18"/>
      <c r="I59" s="18"/>
      <c r="J59" s="18"/>
    </row>
    <row r="60" customHeight="1" spans="1:10">
      <c r="A60" s="18"/>
      <c r="B60" s="18"/>
      <c r="C60" s="18"/>
      <c r="D60" s="18"/>
      <c r="E60" s="18"/>
      <c r="F60" s="18"/>
      <c r="G60" s="18"/>
      <c r="H60" s="18"/>
      <c r="I60" s="18"/>
      <c r="J60" s="18"/>
    </row>
  </sheetData>
  <mergeCells count="14">
    <mergeCell ref="K2:M2"/>
    <mergeCell ref="G5:H5"/>
    <mergeCell ref="I5:K5"/>
    <mergeCell ref="A28:C28"/>
    <mergeCell ref="A29:C29"/>
    <mergeCell ref="A30:C30"/>
    <mergeCell ref="A5:A6"/>
    <mergeCell ref="B5:B6"/>
    <mergeCell ref="C5:C6"/>
    <mergeCell ref="D5:D6"/>
    <mergeCell ref="E5:E6"/>
    <mergeCell ref="F5:F6"/>
    <mergeCell ref="L5:L6"/>
    <mergeCell ref="M5:M6"/>
  </mergeCells>
  <printOptions horizontalCentered="1"/>
  <pageMargins left="0.748031496062992" right="0.748031496062992" top="0.78740157480315" bottom="0.590551181102362" header="1.37795275590551" footer="0.511811023622047"/>
  <pageSetup paperSize="9" fitToHeight="0" orientation="landscape" blackAndWhite="1" useFirstPageNumber="1"/>
  <headerFooter scaleWithDoc="0">
    <oddHeader>&amp;R&amp;"宋体,常规"&amp;10第&amp;"Arial Narrow,常规"&amp;P&amp;"宋体,常规"页，共&amp;"Arial Narrow,常规"&amp;N&amp;"宋体,常规"页</oddHeader>
  </headerFooter>
  <drawing r:id="rId2"/>
  <legacyDrawing r:id="rId3"/>
</worksheet>
</file>

<file path=xl/worksheets/sheet6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indexed="42"/>
  </sheetPr>
  <dimension ref="A1:P60"/>
  <sheetViews>
    <sheetView workbookViewId="0">
      <selection activeCell="F16" sqref="F15:F16"/>
    </sheetView>
  </sheetViews>
  <sheetFormatPr defaultColWidth="9" defaultRowHeight="15.75" customHeight="1"/>
  <cols>
    <col min="1" max="1" width="4.375" style="13" customWidth="1"/>
    <col min="2" max="2" width="9" style="13"/>
    <col min="3" max="3" width="13.125" style="13" customWidth="1"/>
    <col min="4" max="4" width="4.5" style="13" customWidth="1"/>
    <col min="5" max="5" width="8" style="13" customWidth="1"/>
    <col min="6" max="6" width="9" style="13"/>
    <col min="7" max="7" width="16.375" style="13" customWidth="1"/>
    <col min="8" max="9" width="9.125" style="13" customWidth="1"/>
    <col min="10" max="10" width="9" style="13"/>
    <col min="11" max="11" width="8.625" style="13" customWidth="1"/>
    <col min="12" max="12" width="7.875" style="13" customWidth="1"/>
    <col min="13" max="13" width="7.625" style="13" customWidth="1"/>
    <col min="14" max="14" width="5.875" style="13" customWidth="1"/>
    <col min="15" max="16384" width="9" style="13"/>
  </cols>
  <sheetData>
    <row r="1" s="11" customFormat="1" ht="25.5" customHeight="1" spans="1:14">
      <c r="A1" s="14" t="s">
        <v>122</v>
      </c>
      <c r="B1" s="15"/>
      <c r="C1" s="15"/>
      <c r="D1" s="15"/>
      <c r="E1" s="15"/>
      <c r="F1" s="15"/>
      <c r="G1" s="15"/>
      <c r="H1" s="15"/>
      <c r="I1" s="15"/>
      <c r="J1" s="15"/>
      <c r="K1" s="15"/>
      <c r="L1" s="15"/>
      <c r="M1" s="15"/>
      <c r="N1" s="15"/>
    </row>
    <row r="2" customHeight="1" spans="1:14">
      <c r="A2" s="16"/>
      <c r="B2" s="16"/>
      <c r="C2" s="16"/>
      <c r="D2" s="16"/>
      <c r="E2" s="16"/>
      <c r="F2" s="16"/>
      <c r="G2" s="16"/>
      <c r="H2" s="51"/>
      <c r="I2" s="51"/>
      <c r="J2" s="51"/>
      <c r="K2" s="138"/>
      <c r="L2" s="138"/>
      <c r="M2" s="138"/>
      <c r="N2" s="167" t="s">
        <v>1020</v>
      </c>
    </row>
    <row r="3" customHeight="1" spans="1:14">
      <c r="A3" s="19" t="str">
        <f>申报表封面!A8</f>
        <v>评估基准日：2022年4月30日</v>
      </c>
      <c r="B3" s="19"/>
      <c r="C3" s="19"/>
      <c r="D3" s="19"/>
      <c r="E3" s="19"/>
      <c r="F3" s="19"/>
      <c r="G3" s="19"/>
      <c r="H3" s="20"/>
      <c r="I3" s="20"/>
      <c r="J3" s="20"/>
      <c r="K3" s="74"/>
      <c r="L3" s="74"/>
      <c r="M3" s="74"/>
      <c r="N3" s="74"/>
    </row>
    <row r="4" customHeight="1" spans="1:14">
      <c r="A4" s="102" t="str">
        <f>申报表封面!C14</f>
        <v>被评估单位（产权持有人）：哈尔滨空调股份有限公司</v>
      </c>
      <c r="B4" s="22"/>
      <c r="C4" s="22"/>
      <c r="D4" s="22"/>
      <c r="E4" s="22"/>
      <c r="F4" s="22"/>
      <c r="G4" s="22"/>
      <c r="H4" s="22"/>
      <c r="I4" s="22"/>
      <c r="J4" s="22"/>
      <c r="K4" s="82"/>
      <c r="L4" s="82"/>
      <c r="M4" s="82"/>
      <c r="N4" s="75" t="s">
        <v>489</v>
      </c>
    </row>
    <row r="5" s="12" customFormat="1" customHeight="1" spans="1:14">
      <c r="A5" s="24" t="s">
        <v>373</v>
      </c>
      <c r="B5" s="24" t="s">
        <v>1021</v>
      </c>
      <c r="C5" s="143" t="s">
        <v>1022</v>
      </c>
      <c r="D5" s="65" t="s">
        <v>610</v>
      </c>
      <c r="E5" s="65" t="s">
        <v>611</v>
      </c>
      <c r="F5" s="143" t="s">
        <v>1023</v>
      </c>
      <c r="G5" s="143" t="s">
        <v>1024</v>
      </c>
      <c r="H5" s="165" t="s">
        <v>375</v>
      </c>
      <c r="I5" s="168"/>
      <c r="J5" s="26" t="s">
        <v>376</v>
      </c>
      <c r="K5" s="152"/>
      <c r="L5" s="152"/>
      <c r="M5" s="112" t="s">
        <v>509</v>
      </c>
      <c r="N5" s="112" t="s">
        <v>484</v>
      </c>
    </row>
    <row r="6" s="12" customFormat="1" customHeight="1" spans="1:16">
      <c r="A6" s="24"/>
      <c r="B6" s="24"/>
      <c r="C6" s="144"/>
      <c r="D6" s="24"/>
      <c r="E6" s="24"/>
      <c r="F6" s="144"/>
      <c r="G6" s="144"/>
      <c r="H6" s="26" t="s">
        <v>733</v>
      </c>
      <c r="I6" s="24" t="s">
        <v>734</v>
      </c>
      <c r="J6" s="26" t="s">
        <v>733</v>
      </c>
      <c r="K6" s="76" t="s">
        <v>769</v>
      </c>
      <c r="L6" s="76" t="s">
        <v>768</v>
      </c>
      <c r="M6" s="152"/>
      <c r="N6" s="152"/>
      <c r="O6" s="27" t="s">
        <v>891</v>
      </c>
      <c r="P6" s="27" t="s">
        <v>538</v>
      </c>
    </row>
    <row r="7" customHeight="1" spans="1:14">
      <c r="A7" s="28"/>
      <c r="B7" s="29"/>
      <c r="C7" s="29"/>
      <c r="D7" s="28"/>
      <c r="E7" s="100"/>
      <c r="F7" s="29"/>
      <c r="G7" s="28"/>
      <c r="H7" s="31"/>
      <c r="I7" s="49"/>
      <c r="J7" s="31"/>
      <c r="K7" s="169"/>
      <c r="L7" s="141">
        <f>ROUND(J7*K7,2)</f>
        <v>0</v>
      </c>
      <c r="M7" s="141">
        <f t="shared" ref="M7:M30" si="0">IF(I7=0,0,ROUND((L7-I7)/I7*100,2))</f>
        <v>0</v>
      </c>
      <c r="N7" s="78"/>
    </row>
    <row r="8" customHeight="1" spans="1:14">
      <c r="A8" s="28"/>
      <c r="B8" s="29"/>
      <c r="C8" s="29"/>
      <c r="D8" s="28"/>
      <c r="E8" s="100"/>
      <c r="F8" s="29"/>
      <c r="G8" s="28"/>
      <c r="H8" s="31"/>
      <c r="I8" s="49"/>
      <c r="J8" s="31"/>
      <c r="K8" s="169"/>
      <c r="L8" s="141">
        <f t="shared" ref="L8:L27" si="1">ROUND(J8*K8,2)</f>
        <v>0</v>
      </c>
      <c r="M8" s="141">
        <f t="shared" si="0"/>
        <v>0</v>
      </c>
      <c r="N8" s="78"/>
    </row>
    <row r="9" customHeight="1" spans="1:14">
      <c r="A9" s="28"/>
      <c r="B9" s="29"/>
      <c r="C9" s="29"/>
      <c r="D9" s="28"/>
      <c r="E9" s="100"/>
      <c r="F9" s="29"/>
      <c r="G9" s="28"/>
      <c r="H9" s="31"/>
      <c r="I9" s="49"/>
      <c r="J9" s="31"/>
      <c r="K9" s="169"/>
      <c r="L9" s="141">
        <f t="shared" si="1"/>
        <v>0</v>
      </c>
      <c r="M9" s="141">
        <f t="shared" si="0"/>
        <v>0</v>
      </c>
      <c r="N9" s="78"/>
    </row>
    <row r="10" customHeight="1" spans="1:14">
      <c r="A10" s="28"/>
      <c r="B10" s="29"/>
      <c r="C10" s="29"/>
      <c r="D10" s="28"/>
      <c r="E10" s="100"/>
      <c r="F10" s="29"/>
      <c r="G10" s="28"/>
      <c r="H10" s="31"/>
      <c r="I10" s="49"/>
      <c r="J10" s="31"/>
      <c r="K10" s="169"/>
      <c r="L10" s="141">
        <f t="shared" si="1"/>
        <v>0</v>
      </c>
      <c r="M10" s="141">
        <f t="shared" si="0"/>
        <v>0</v>
      </c>
      <c r="N10" s="78"/>
    </row>
    <row r="11" customHeight="1" spans="1:14">
      <c r="A11" s="28"/>
      <c r="B11" s="29"/>
      <c r="C11" s="29"/>
      <c r="D11" s="28"/>
      <c r="E11" s="100"/>
      <c r="F11" s="29"/>
      <c r="G11" s="28"/>
      <c r="H11" s="31"/>
      <c r="I11" s="49"/>
      <c r="J11" s="31"/>
      <c r="K11" s="169"/>
      <c r="L11" s="141">
        <f t="shared" si="1"/>
        <v>0</v>
      </c>
      <c r="M11" s="141">
        <f t="shared" si="0"/>
        <v>0</v>
      </c>
      <c r="N11" s="78"/>
    </row>
    <row r="12" customHeight="1" spans="1:14">
      <c r="A12" s="28"/>
      <c r="B12" s="29"/>
      <c r="C12" s="29"/>
      <c r="D12" s="28"/>
      <c r="E12" s="100"/>
      <c r="F12" s="29"/>
      <c r="G12" s="28"/>
      <c r="H12" s="31"/>
      <c r="I12" s="49"/>
      <c r="J12" s="31"/>
      <c r="K12" s="169"/>
      <c r="L12" s="141">
        <f t="shared" si="1"/>
        <v>0</v>
      </c>
      <c r="M12" s="141">
        <f t="shared" si="0"/>
        <v>0</v>
      </c>
      <c r="N12" s="78"/>
    </row>
    <row r="13" customHeight="1" spans="1:14">
      <c r="A13" s="28"/>
      <c r="B13" s="29"/>
      <c r="C13" s="29"/>
      <c r="D13" s="28"/>
      <c r="E13" s="100"/>
      <c r="F13" s="29"/>
      <c r="G13" s="28"/>
      <c r="H13" s="31"/>
      <c r="I13" s="49"/>
      <c r="J13" s="31"/>
      <c r="K13" s="169"/>
      <c r="L13" s="141">
        <f t="shared" si="1"/>
        <v>0</v>
      </c>
      <c r="M13" s="141">
        <f t="shared" si="0"/>
        <v>0</v>
      </c>
      <c r="N13" s="78"/>
    </row>
    <row r="14" customHeight="1" spans="1:14">
      <c r="A14" s="28"/>
      <c r="B14" s="29"/>
      <c r="C14" s="29"/>
      <c r="D14" s="28"/>
      <c r="E14" s="100"/>
      <c r="F14" s="29"/>
      <c r="G14" s="28"/>
      <c r="H14" s="31"/>
      <c r="I14" s="49"/>
      <c r="J14" s="31"/>
      <c r="K14" s="169"/>
      <c r="L14" s="141">
        <f t="shared" si="1"/>
        <v>0</v>
      </c>
      <c r="M14" s="141">
        <f t="shared" si="0"/>
        <v>0</v>
      </c>
      <c r="N14" s="78"/>
    </row>
    <row r="15" customHeight="1" spans="1:14">
      <c r="A15" s="28"/>
      <c r="B15" s="29"/>
      <c r="C15" s="29"/>
      <c r="D15" s="28"/>
      <c r="E15" s="100"/>
      <c r="F15" s="29"/>
      <c r="G15" s="28"/>
      <c r="H15" s="31"/>
      <c r="I15" s="49"/>
      <c r="J15" s="31"/>
      <c r="K15" s="169"/>
      <c r="L15" s="141">
        <f t="shared" si="1"/>
        <v>0</v>
      </c>
      <c r="M15" s="141">
        <f t="shared" si="0"/>
        <v>0</v>
      </c>
      <c r="N15" s="78"/>
    </row>
    <row r="16" customHeight="1" spans="1:14">
      <c r="A16" s="28"/>
      <c r="B16" s="29"/>
      <c r="C16" s="29"/>
      <c r="D16" s="28"/>
      <c r="E16" s="100"/>
      <c r="F16" s="29"/>
      <c r="G16" s="28"/>
      <c r="H16" s="31"/>
      <c r="I16" s="49"/>
      <c r="J16" s="31"/>
      <c r="K16" s="169"/>
      <c r="L16" s="141">
        <f t="shared" si="1"/>
        <v>0</v>
      </c>
      <c r="M16" s="141">
        <f t="shared" si="0"/>
        <v>0</v>
      </c>
      <c r="N16" s="78"/>
    </row>
    <row r="17" customHeight="1" spans="1:14">
      <c r="A17" s="28"/>
      <c r="B17" s="29"/>
      <c r="C17" s="29"/>
      <c r="D17" s="28"/>
      <c r="E17" s="100"/>
      <c r="F17" s="29"/>
      <c r="G17" s="28"/>
      <c r="H17" s="31"/>
      <c r="I17" s="49"/>
      <c r="J17" s="31"/>
      <c r="K17" s="169"/>
      <c r="L17" s="141">
        <f t="shared" si="1"/>
        <v>0</v>
      </c>
      <c r="M17" s="141">
        <f t="shared" si="0"/>
        <v>0</v>
      </c>
      <c r="N17" s="78"/>
    </row>
    <row r="18" customHeight="1" spans="1:14">
      <c r="A18" s="28"/>
      <c r="B18" s="29"/>
      <c r="C18" s="29"/>
      <c r="D18" s="28"/>
      <c r="E18" s="100"/>
      <c r="F18" s="29"/>
      <c r="G18" s="28"/>
      <c r="H18" s="31"/>
      <c r="I18" s="49"/>
      <c r="J18" s="31"/>
      <c r="K18" s="169"/>
      <c r="L18" s="141">
        <f t="shared" si="1"/>
        <v>0</v>
      </c>
      <c r="M18" s="141">
        <f t="shared" si="0"/>
        <v>0</v>
      </c>
      <c r="N18" s="78"/>
    </row>
    <row r="19" customHeight="1" spans="1:14">
      <c r="A19" s="28"/>
      <c r="B19" s="29"/>
      <c r="C19" s="29"/>
      <c r="D19" s="28"/>
      <c r="E19" s="100"/>
      <c r="F19" s="29"/>
      <c r="G19" s="28"/>
      <c r="H19" s="31"/>
      <c r="I19" s="49"/>
      <c r="J19" s="31"/>
      <c r="K19" s="169"/>
      <c r="L19" s="141">
        <f t="shared" si="1"/>
        <v>0</v>
      </c>
      <c r="M19" s="141">
        <f t="shared" si="0"/>
        <v>0</v>
      </c>
      <c r="N19" s="78"/>
    </row>
    <row r="20" customHeight="1" spans="1:14">
      <c r="A20" s="28"/>
      <c r="B20" s="29"/>
      <c r="C20" s="29"/>
      <c r="D20" s="28"/>
      <c r="E20" s="100"/>
      <c r="F20" s="29"/>
      <c r="G20" s="28"/>
      <c r="H20" s="31"/>
      <c r="I20" s="49"/>
      <c r="J20" s="31"/>
      <c r="K20" s="169"/>
      <c r="L20" s="141">
        <f t="shared" si="1"/>
        <v>0</v>
      </c>
      <c r="M20" s="141">
        <f t="shared" si="0"/>
        <v>0</v>
      </c>
      <c r="N20" s="78"/>
    </row>
    <row r="21" customHeight="1" spans="1:14">
      <c r="A21" s="28"/>
      <c r="B21" s="29"/>
      <c r="C21" s="29"/>
      <c r="D21" s="28"/>
      <c r="E21" s="100"/>
      <c r="F21" s="29"/>
      <c r="G21" s="28"/>
      <c r="H21" s="31"/>
      <c r="I21" s="49"/>
      <c r="J21" s="31"/>
      <c r="K21" s="169"/>
      <c r="L21" s="141">
        <f t="shared" si="1"/>
        <v>0</v>
      </c>
      <c r="M21" s="141">
        <f t="shared" si="0"/>
        <v>0</v>
      </c>
      <c r="N21" s="78"/>
    </row>
    <row r="22" customHeight="1" spans="1:14">
      <c r="A22" s="28"/>
      <c r="B22" s="29"/>
      <c r="C22" s="29"/>
      <c r="D22" s="28"/>
      <c r="E22" s="100"/>
      <c r="F22" s="29"/>
      <c r="G22" s="28"/>
      <c r="H22" s="31"/>
      <c r="I22" s="49"/>
      <c r="J22" s="31"/>
      <c r="K22" s="169"/>
      <c r="L22" s="141">
        <f t="shared" si="1"/>
        <v>0</v>
      </c>
      <c r="M22" s="141">
        <f t="shared" si="0"/>
        <v>0</v>
      </c>
      <c r="N22" s="78"/>
    </row>
    <row r="23" customHeight="1" spans="1:14">
      <c r="A23" s="28"/>
      <c r="B23" s="29"/>
      <c r="C23" s="29"/>
      <c r="D23" s="28"/>
      <c r="E23" s="100"/>
      <c r="F23" s="29"/>
      <c r="G23" s="28"/>
      <c r="H23" s="31"/>
      <c r="I23" s="49"/>
      <c r="J23" s="31"/>
      <c r="K23" s="169"/>
      <c r="L23" s="141">
        <f t="shared" si="1"/>
        <v>0</v>
      </c>
      <c r="M23" s="141">
        <f t="shared" si="0"/>
        <v>0</v>
      </c>
      <c r="N23" s="78"/>
    </row>
    <row r="24" customHeight="1" spans="1:14">
      <c r="A24" s="28"/>
      <c r="B24" s="29"/>
      <c r="C24" s="29"/>
      <c r="D24" s="28"/>
      <c r="E24" s="100"/>
      <c r="F24" s="29"/>
      <c r="G24" s="28"/>
      <c r="H24" s="31"/>
      <c r="I24" s="49"/>
      <c r="J24" s="31"/>
      <c r="K24" s="169"/>
      <c r="L24" s="141">
        <f t="shared" si="1"/>
        <v>0</v>
      </c>
      <c r="M24" s="141">
        <f t="shared" si="0"/>
        <v>0</v>
      </c>
      <c r="N24" s="78"/>
    </row>
    <row r="25" customHeight="1" spans="1:14">
      <c r="A25" s="28"/>
      <c r="B25" s="29"/>
      <c r="C25" s="29"/>
      <c r="D25" s="28"/>
      <c r="E25" s="100"/>
      <c r="F25" s="29"/>
      <c r="G25" s="28"/>
      <c r="H25" s="31"/>
      <c r="I25" s="49"/>
      <c r="J25" s="31"/>
      <c r="K25" s="169"/>
      <c r="L25" s="141">
        <f t="shared" si="1"/>
        <v>0</v>
      </c>
      <c r="M25" s="141">
        <f t="shared" si="0"/>
        <v>0</v>
      </c>
      <c r="N25" s="78"/>
    </row>
    <row r="26" customHeight="1" spans="1:14">
      <c r="A26" s="28"/>
      <c r="B26" s="29"/>
      <c r="C26" s="29"/>
      <c r="D26" s="28"/>
      <c r="E26" s="100"/>
      <c r="F26" s="29"/>
      <c r="G26" s="28"/>
      <c r="H26" s="31"/>
      <c r="I26" s="49"/>
      <c r="J26" s="31"/>
      <c r="K26" s="169"/>
      <c r="L26" s="141">
        <f t="shared" si="1"/>
        <v>0</v>
      </c>
      <c r="M26" s="141">
        <f t="shared" si="0"/>
        <v>0</v>
      </c>
      <c r="N26" s="78"/>
    </row>
    <row r="27" customHeight="1" spans="1:14">
      <c r="A27" s="28"/>
      <c r="B27" s="33" t="s">
        <v>475</v>
      </c>
      <c r="C27" s="29"/>
      <c r="D27" s="28"/>
      <c r="E27" s="100"/>
      <c r="F27" s="29"/>
      <c r="G27" s="28"/>
      <c r="H27" s="31"/>
      <c r="I27" s="49"/>
      <c r="J27" s="31"/>
      <c r="K27" s="169"/>
      <c r="L27" s="141">
        <f t="shared" si="1"/>
        <v>0</v>
      </c>
      <c r="M27" s="141">
        <f t="shared" si="0"/>
        <v>0</v>
      </c>
      <c r="N27" s="78"/>
    </row>
    <row r="28" customHeight="1" spans="1:14">
      <c r="A28" s="34" t="s">
        <v>539</v>
      </c>
      <c r="B28" s="137"/>
      <c r="C28" s="26"/>
      <c r="D28" s="24"/>
      <c r="E28" s="103"/>
      <c r="F28" s="103"/>
      <c r="G28" s="24"/>
      <c r="H28" s="36">
        <f>SUM(H7:H27)</f>
        <v>0</v>
      </c>
      <c r="I28" s="36">
        <f>SUM(I7:I27)</f>
        <v>0</v>
      </c>
      <c r="J28" s="36">
        <f>SUM(J7:J27)</f>
        <v>0</v>
      </c>
      <c r="K28" s="142"/>
      <c r="L28" s="142">
        <f>SUM(L7:L27)</f>
        <v>0</v>
      </c>
      <c r="M28" s="141">
        <f t="shared" si="0"/>
        <v>0</v>
      </c>
      <c r="N28" s="79"/>
    </row>
    <row r="29" customHeight="1" spans="1:14">
      <c r="A29" s="34" t="s">
        <v>1025</v>
      </c>
      <c r="B29" s="137"/>
      <c r="C29" s="26"/>
      <c r="D29" s="99"/>
      <c r="E29" s="100"/>
      <c r="F29" s="163"/>
      <c r="G29" s="99"/>
      <c r="H29" s="166"/>
      <c r="I29" s="98"/>
      <c r="J29" s="166"/>
      <c r="K29" s="170"/>
      <c r="L29" s="141"/>
      <c r="M29" s="141">
        <f t="shared" si="0"/>
        <v>0</v>
      </c>
      <c r="N29" s="171"/>
    </row>
    <row r="30" customHeight="1" spans="1:14">
      <c r="A30" s="34" t="s">
        <v>468</v>
      </c>
      <c r="B30" s="137"/>
      <c r="C30" s="26"/>
      <c r="D30" s="24"/>
      <c r="E30" s="24"/>
      <c r="F30" s="24"/>
      <c r="G30" s="24"/>
      <c r="H30" s="36">
        <f>H28-H29</f>
        <v>0</v>
      </c>
      <c r="I30" s="36">
        <f>I28-I29</f>
        <v>0</v>
      </c>
      <c r="J30" s="36">
        <f>J28-J29</f>
        <v>0</v>
      </c>
      <c r="K30" s="142"/>
      <c r="L30" s="142">
        <f>L28-L29</f>
        <v>0</v>
      </c>
      <c r="M30" s="141">
        <f t="shared" si="0"/>
        <v>0</v>
      </c>
      <c r="N30" s="79"/>
    </row>
    <row r="31" customHeight="1" spans="1:14">
      <c r="A31" s="38" t="str">
        <f>申报表封面!C18</f>
        <v>被评估单位填表人：</v>
      </c>
      <c r="B31" s="38"/>
      <c r="C31" s="38"/>
      <c r="D31" s="38"/>
      <c r="E31" s="40"/>
      <c r="F31" s="40"/>
      <c r="G31" s="40"/>
      <c r="H31" s="39" t="str">
        <f>CONCATENATE(索引!$D$6,"：",索引!$D61,"    ",索引!$E61)</f>
        <v>评估人员：    </v>
      </c>
      <c r="I31" s="38"/>
      <c r="J31" s="38"/>
      <c r="K31" s="80"/>
      <c r="L31" s="80"/>
      <c r="M31" s="80"/>
      <c r="N31" s="80"/>
    </row>
    <row r="32" customHeight="1" spans="1:14">
      <c r="A32" s="40" t="str">
        <f>申报表封面!C20</f>
        <v>填表日期：</v>
      </c>
      <c r="B32" s="40"/>
      <c r="C32" s="40"/>
      <c r="D32" s="40"/>
      <c r="E32" s="40"/>
      <c r="F32" s="40"/>
      <c r="G32" s="87"/>
      <c r="H32" s="87"/>
      <c r="I32" s="87"/>
      <c r="J32" s="87"/>
      <c r="K32" s="135"/>
      <c r="L32" s="135"/>
      <c r="M32" s="135"/>
      <c r="N32" s="81"/>
    </row>
    <row r="33" customHeight="1" spans="1:10">
      <c r="A33" s="18"/>
      <c r="B33" s="18"/>
      <c r="C33" s="18"/>
      <c r="D33" s="18"/>
      <c r="E33" s="18"/>
      <c r="F33" s="18"/>
      <c r="G33" s="18"/>
      <c r="H33" s="18"/>
      <c r="I33" s="18"/>
      <c r="J33" s="18"/>
    </row>
    <row r="34" customHeight="1" spans="1:10">
      <c r="A34" s="18"/>
      <c r="B34" s="18"/>
      <c r="C34" s="18"/>
      <c r="D34" s="18"/>
      <c r="E34" s="18"/>
      <c r="F34" s="18"/>
      <c r="G34" s="18"/>
      <c r="H34" s="18"/>
      <c r="I34" s="18"/>
      <c r="J34" s="18"/>
    </row>
    <row r="35" customHeight="1" spans="1:10">
      <c r="A35" s="18"/>
      <c r="B35" s="18"/>
      <c r="C35" s="18"/>
      <c r="D35" s="18"/>
      <c r="E35" s="18"/>
      <c r="F35" s="18"/>
      <c r="G35" s="18"/>
      <c r="H35" s="18"/>
      <c r="I35" s="18"/>
      <c r="J35" s="18"/>
    </row>
    <row r="36" customHeight="1" spans="1:10">
      <c r="A36" s="18"/>
      <c r="B36" s="18"/>
      <c r="C36" s="18"/>
      <c r="D36" s="18"/>
      <c r="E36" s="18"/>
      <c r="F36" s="18"/>
      <c r="G36" s="18"/>
      <c r="H36" s="18"/>
      <c r="I36" s="18"/>
      <c r="J36" s="18"/>
    </row>
    <row r="37" customHeight="1" spans="1:10">
      <c r="A37" s="18"/>
      <c r="B37" s="18"/>
      <c r="C37" s="18"/>
      <c r="D37" s="18"/>
      <c r="E37" s="18"/>
      <c r="F37" s="18"/>
      <c r="G37" s="18"/>
      <c r="H37" s="18"/>
      <c r="I37" s="18"/>
      <c r="J37" s="18"/>
    </row>
    <row r="38" customHeight="1" spans="1:10">
      <c r="A38" s="18"/>
      <c r="B38" s="18"/>
      <c r="C38" s="18"/>
      <c r="D38" s="18"/>
      <c r="E38" s="18"/>
      <c r="F38" s="18"/>
      <c r="G38" s="18"/>
      <c r="H38" s="18"/>
      <c r="I38" s="18"/>
      <c r="J38" s="18"/>
    </row>
    <row r="39" customHeight="1" spans="1:10">
      <c r="A39" s="18"/>
      <c r="B39" s="18"/>
      <c r="C39" s="18"/>
      <c r="D39" s="18"/>
      <c r="E39" s="18"/>
      <c r="F39" s="18"/>
      <c r="G39" s="18"/>
      <c r="H39" s="18"/>
      <c r="I39" s="18"/>
      <c r="J39" s="18"/>
    </row>
    <row r="40" customHeight="1" spans="1:10">
      <c r="A40" s="18"/>
      <c r="B40" s="18"/>
      <c r="C40" s="18"/>
      <c r="D40" s="18"/>
      <c r="E40" s="18"/>
      <c r="F40" s="18"/>
      <c r="G40" s="18"/>
      <c r="H40" s="18"/>
      <c r="I40" s="18"/>
      <c r="J40" s="18"/>
    </row>
    <row r="41" customHeight="1" spans="1:10">
      <c r="A41" s="18"/>
      <c r="B41" s="18"/>
      <c r="C41" s="18"/>
      <c r="D41" s="18"/>
      <c r="E41" s="18"/>
      <c r="F41" s="18"/>
      <c r="G41" s="18"/>
      <c r="H41" s="18"/>
      <c r="I41" s="18"/>
      <c r="J41" s="18"/>
    </row>
    <row r="42" customHeight="1" spans="1:10">
      <c r="A42" s="18"/>
      <c r="B42" s="18"/>
      <c r="C42" s="18"/>
      <c r="D42" s="18"/>
      <c r="E42" s="18"/>
      <c r="F42" s="18"/>
      <c r="G42" s="18"/>
      <c r="H42" s="18"/>
      <c r="I42" s="18"/>
      <c r="J42" s="18"/>
    </row>
    <row r="43" customHeight="1" spans="1:10">
      <c r="A43" s="18"/>
      <c r="B43" s="18"/>
      <c r="C43" s="18"/>
      <c r="D43" s="18"/>
      <c r="E43" s="18"/>
      <c r="F43" s="18"/>
      <c r="G43" s="18"/>
      <c r="H43" s="18"/>
      <c r="I43" s="18"/>
      <c r="J43" s="18"/>
    </row>
    <row r="44" customHeight="1" spans="1:10">
      <c r="A44" s="18"/>
      <c r="B44" s="18"/>
      <c r="C44" s="18"/>
      <c r="D44" s="18"/>
      <c r="E44" s="18"/>
      <c r="F44" s="18"/>
      <c r="G44" s="18"/>
      <c r="H44" s="18"/>
      <c r="I44" s="18"/>
      <c r="J44" s="18"/>
    </row>
    <row r="45" customHeight="1" spans="1:10">
      <c r="A45" s="18"/>
      <c r="B45" s="18"/>
      <c r="C45" s="18"/>
      <c r="D45" s="18"/>
      <c r="E45" s="18"/>
      <c r="F45" s="18"/>
      <c r="G45" s="18"/>
      <c r="H45" s="18"/>
      <c r="I45" s="18"/>
      <c r="J45" s="18"/>
    </row>
    <row r="46" customHeight="1" spans="1:10">
      <c r="A46" s="18"/>
      <c r="B46" s="18"/>
      <c r="C46" s="18"/>
      <c r="D46" s="18"/>
      <c r="E46" s="18"/>
      <c r="F46" s="18"/>
      <c r="G46" s="18"/>
      <c r="H46" s="18"/>
      <c r="I46" s="18"/>
      <c r="J46" s="18"/>
    </row>
    <row r="47" customHeight="1" spans="1:10">
      <c r="A47" s="18"/>
      <c r="B47" s="18"/>
      <c r="C47" s="18"/>
      <c r="D47" s="18"/>
      <c r="E47" s="18"/>
      <c r="F47" s="18"/>
      <c r="G47" s="18"/>
      <c r="H47" s="18"/>
      <c r="I47" s="18"/>
      <c r="J47" s="18"/>
    </row>
    <row r="48" customHeight="1" spans="1:10">
      <c r="A48" s="18"/>
      <c r="B48" s="18"/>
      <c r="C48" s="18"/>
      <c r="D48" s="18"/>
      <c r="E48" s="18"/>
      <c r="F48" s="18"/>
      <c r="G48" s="18"/>
      <c r="H48" s="18"/>
      <c r="I48" s="18"/>
      <c r="J48" s="18"/>
    </row>
    <row r="49" customHeight="1" spans="1:10">
      <c r="A49" s="18"/>
      <c r="B49" s="18"/>
      <c r="C49" s="18"/>
      <c r="D49" s="18"/>
      <c r="E49" s="18"/>
      <c r="F49" s="18"/>
      <c r="G49" s="18"/>
      <c r="H49" s="18"/>
      <c r="I49" s="18"/>
      <c r="J49" s="18"/>
    </row>
    <row r="50" customHeight="1" spans="1:10">
      <c r="A50" s="18"/>
      <c r="B50" s="18"/>
      <c r="C50" s="18"/>
      <c r="D50" s="18"/>
      <c r="E50" s="18"/>
      <c r="F50" s="18"/>
      <c r="G50" s="18"/>
      <c r="H50" s="18"/>
      <c r="I50" s="18"/>
      <c r="J50" s="18"/>
    </row>
    <row r="51" customHeight="1" spans="1:10">
      <c r="A51" s="18"/>
      <c r="B51" s="18"/>
      <c r="C51" s="18"/>
      <c r="D51" s="18"/>
      <c r="E51" s="18"/>
      <c r="F51" s="18"/>
      <c r="G51" s="18"/>
      <c r="H51" s="18"/>
      <c r="I51" s="18"/>
      <c r="J51" s="18"/>
    </row>
    <row r="52" customHeight="1" spans="1:10">
      <c r="A52" s="18"/>
      <c r="B52" s="18"/>
      <c r="C52" s="18"/>
      <c r="D52" s="18"/>
      <c r="E52" s="18"/>
      <c r="F52" s="18"/>
      <c r="G52" s="18"/>
      <c r="H52" s="18"/>
      <c r="I52" s="18"/>
      <c r="J52" s="18"/>
    </row>
    <row r="53" customHeight="1" spans="1:10">
      <c r="A53" s="18"/>
      <c r="B53" s="18"/>
      <c r="C53" s="18"/>
      <c r="D53" s="18"/>
      <c r="E53" s="18"/>
      <c r="F53" s="18"/>
      <c r="G53" s="18"/>
      <c r="H53" s="18"/>
      <c r="I53" s="18"/>
      <c r="J53" s="18"/>
    </row>
    <row r="54" customHeight="1" spans="1:10">
      <c r="A54" s="18"/>
      <c r="B54" s="18"/>
      <c r="C54" s="18"/>
      <c r="D54" s="18"/>
      <c r="E54" s="18"/>
      <c r="F54" s="18"/>
      <c r="G54" s="18"/>
      <c r="H54" s="18"/>
      <c r="I54" s="18"/>
      <c r="J54" s="18"/>
    </row>
    <row r="55" customHeight="1" spans="1:10">
      <c r="A55" s="18"/>
      <c r="B55" s="18"/>
      <c r="C55" s="18"/>
      <c r="D55" s="18"/>
      <c r="E55" s="18"/>
      <c r="F55" s="18"/>
      <c r="G55" s="18"/>
      <c r="H55" s="18"/>
      <c r="I55" s="18"/>
      <c r="J55" s="18"/>
    </row>
    <row r="56" customHeight="1" spans="1:10">
      <c r="A56" s="18"/>
      <c r="B56" s="18"/>
      <c r="C56" s="18"/>
      <c r="D56" s="18"/>
      <c r="E56" s="18"/>
      <c r="F56" s="18"/>
      <c r="G56" s="18"/>
      <c r="H56" s="18"/>
      <c r="I56" s="18"/>
      <c r="J56" s="18"/>
    </row>
    <row r="57" customHeight="1" spans="1:10">
      <c r="A57" s="18"/>
      <c r="B57" s="18"/>
      <c r="C57" s="18"/>
      <c r="D57" s="18"/>
      <c r="E57" s="18"/>
      <c r="F57" s="18"/>
      <c r="G57" s="18"/>
      <c r="H57" s="18"/>
      <c r="I57" s="18"/>
      <c r="J57" s="18"/>
    </row>
    <row r="58" customHeight="1" spans="1:10">
      <c r="A58" s="18"/>
      <c r="B58" s="18"/>
      <c r="C58" s="18"/>
      <c r="D58" s="18"/>
      <c r="E58" s="18"/>
      <c r="F58" s="18"/>
      <c r="G58" s="18"/>
      <c r="H58" s="18"/>
      <c r="I58" s="18"/>
      <c r="J58" s="18"/>
    </row>
    <row r="59" customHeight="1" spans="1:10">
      <c r="A59" s="18"/>
      <c r="B59" s="18"/>
      <c r="C59" s="18"/>
      <c r="D59" s="18"/>
      <c r="E59" s="18"/>
      <c r="F59" s="18"/>
      <c r="G59" s="18"/>
      <c r="H59" s="18"/>
      <c r="I59" s="18"/>
      <c r="J59" s="18"/>
    </row>
    <row r="60" customHeight="1" spans="1:10">
      <c r="A60" s="18"/>
      <c r="B60" s="18"/>
      <c r="C60" s="18"/>
      <c r="D60" s="18"/>
      <c r="E60" s="18"/>
      <c r="F60" s="18"/>
      <c r="G60" s="18"/>
      <c r="H60" s="18"/>
      <c r="I60" s="18"/>
      <c r="J60" s="18"/>
    </row>
  </sheetData>
  <mergeCells count="14">
    <mergeCell ref="H5:I5"/>
    <mergeCell ref="J5:L5"/>
    <mergeCell ref="A28:C28"/>
    <mergeCell ref="A29:C29"/>
    <mergeCell ref="A30:C30"/>
    <mergeCell ref="A5:A6"/>
    <mergeCell ref="B5:B6"/>
    <mergeCell ref="C5:C6"/>
    <mergeCell ref="D5:D6"/>
    <mergeCell ref="E5:E6"/>
    <mergeCell ref="F5:F6"/>
    <mergeCell ref="G5:G6"/>
    <mergeCell ref="M5:M6"/>
    <mergeCell ref="N5:N6"/>
  </mergeCells>
  <printOptions horizontalCentered="1"/>
  <pageMargins left="0.748031496062992" right="0.748031496062992" top="0.78740157480315" bottom="0.590551181102362" header="1.37795275590551" footer="0.511811023622047"/>
  <pageSetup paperSize="9" fitToHeight="0" orientation="landscape" blackAndWhite="1" useFirstPageNumber="1"/>
  <headerFooter scaleWithDoc="0">
    <oddHeader>&amp;R&amp;"宋体,常规"&amp;10第&amp;"Arial Narrow,常规"&amp;P&amp;"宋体,常规"页，共&amp;"Arial Narrow,常规"&amp;N&amp;"宋体,常规"页</oddHeader>
  </headerFooter>
  <drawing r:id="rId2"/>
  <legacyDrawing r:id="rId3"/>
</worksheet>
</file>

<file path=xl/worksheets/sheet6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indexed="41"/>
  </sheetPr>
  <dimension ref="A1:J60"/>
  <sheetViews>
    <sheetView workbookViewId="0">
      <selection activeCell="E25" sqref="E25"/>
    </sheetView>
  </sheetViews>
  <sheetFormatPr defaultColWidth="9" defaultRowHeight="15.75" customHeight="1"/>
  <cols>
    <col min="1" max="1" width="8.625" style="13" customWidth="1"/>
    <col min="2" max="2" width="33.125" style="13" customWidth="1"/>
    <col min="3" max="3" width="22.625" style="13" customWidth="1"/>
    <col min="4" max="4" width="23.625" style="13" customWidth="1"/>
    <col min="5" max="5" width="19.125" style="13" customWidth="1"/>
    <col min="6" max="6" width="14.875" style="13" customWidth="1"/>
    <col min="7" max="16384" width="9" style="13"/>
  </cols>
  <sheetData>
    <row r="1" s="11" customFormat="1" ht="25.5" customHeight="1" spans="1:6">
      <c r="A1" s="14" t="s">
        <v>1026</v>
      </c>
      <c r="B1" s="15"/>
      <c r="C1" s="15"/>
      <c r="D1" s="15"/>
      <c r="E1" s="15"/>
      <c r="F1" s="15"/>
    </row>
    <row r="2" customHeight="1" spans="1:10">
      <c r="A2" s="16"/>
      <c r="B2" s="16"/>
      <c r="C2" s="16"/>
      <c r="D2" s="16"/>
      <c r="E2" s="102"/>
      <c r="F2" s="83" t="s">
        <v>1027</v>
      </c>
      <c r="G2" s="18"/>
      <c r="H2" s="18"/>
      <c r="I2" s="18"/>
      <c r="J2" s="18"/>
    </row>
    <row r="3" customHeight="1" spans="1:10">
      <c r="A3" s="19" t="str">
        <f>申报表封面!A8</f>
        <v>评估基准日：2022年4月30日</v>
      </c>
      <c r="B3" s="19"/>
      <c r="C3" s="19"/>
      <c r="D3" s="19"/>
      <c r="E3" s="19"/>
      <c r="F3" s="19"/>
      <c r="G3" s="18"/>
      <c r="H3" s="18"/>
      <c r="I3" s="18"/>
      <c r="J3" s="18"/>
    </row>
    <row r="4" customHeight="1" spans="1:10">
      <c r="A4" s="21" t="str">
        <f>申报表封面!C14</f>
        <v>被评估单位（产权持有人）：哈尔滨空调股份有限公司</v>
      </c>
      <c r="B4" s="21"/>
      <c r="C4" s="22"/>
      <c r="D4" s="22"/>
      <c r="E4" s="22"/>
      <c r="F4" s="84" t="s">
        <v>496</v>
      </c>
      <c r="G4" s="18"/>
      <c r="H4" s="18"/>
      <c r="I4" s="18"/>
      <c r="J4" s="18"/>
    </row>
    <row r="5" s="12" customFormat="1" customHeight="1" spans="1:10">
      <c r="A5" s="85" t="s">
        <v>459</v>
      </c>
      <c r="B5" s="85" t="s">
        <v>460</v>
      </c>
      <c r="C5" s="85" t="s">
        <v>461</v>
      </c>
      <c r="D5" s="85" t="s">
        <v>462</v>
      </c>
      <c r="E5" s="159" t="s">
        <v>377</v>
      </c>
      <c r="F5" s="85" t="s">
        <v>463</v>
      </c>
      <c r="G5" s="41"/>
      <c r="H5" s="41"/>
      <c r="I5" s="41"/>
      <c r="J5" s="41"/>
    </row>
    <row r="6" customHeight="1" spans="1:10">
      <c r="A6" s="85" t="s">
        <v>125</v>
      </c>
      <c r="B6" s="160" t="s">
        <v>1028</v>
      </c>
      <c r="C6" s="36">
        <f>'4-12-1无形-土地'!S29</f>
        <v>0</v>
      </c>
      <c r="D6" s="44">
        <f>'4-12-1无形-土地'!T29</f>
        <v>0</v>
      </c>
      <c r="E6" s="44">
        <f>'4-12-1无形-土地'!U29</f>
        <v>0</v>
      </c>
      <c r="F6" s="44">
        <f>IF(C6=0,0,ROUND(E6/C6*100,2))</f>
        <v>0</v>
      </c>
      <c r="G6" s="18"/>
      <c r="H6" s="18"/>
      <c r="I6" s="18"/>
      <c r="J6" s="18"/>
    </row>
    <row r="7" customHeight="1" spans="1:10">
      <c r="A7" s="85" t="s">
        <v>127</v>
      </c>
      <c r="B7" s="161" t="s">
        <v>1029</v>
      </c>
      <c r="C7" s="36">
        <f>'4-12-2无形-矿业权'!J29</f>
        <v>0</v>
      </c>
      <c r="D7" s="44">
        <f>'4-12-2无形-矿业权'!K29</f>
        <v>0</v>
      </c>
      <c r="E7" s="44">
        <f>'4-12-2无形-矿业权'!L29</f>
        <v>0</v>
      </c>
      <c r="F7" s="44">
        <f>IF(C7=0,0,ROUND(E7/C7*100,2))</f>
        <v>0</v>
      </c>
      <c r="G7" s="18"/>
      <c r="H7" s="18"/>
      <c r="I7" s="18"/>
      <c r="J7" s="18"/>
    </row>
    <row r="8" customHeight="1" spans="1:10">
      <c r="A8" s="85" t="s">
        <v>129</v>
      </c>
      <c r="B8" s="161" t="s">
        <v>1030</v>
      </c>
      <c r="C8" s="36">
        <f>'4-12-3无形-其他'!F30</f>
        <v>0</v>
      </c>
      <c r="D8" s="44">
        <f>'4-12-3无形-其他'!H30</f>
        <v>0</v>
      </c>
      <c r="E8" s="44">
        <f>'4-12-3无形-其他'!I30</f>
        <v>0</v>
      </c>
      <c r="F8" s="44">
        <f>IF(C8=0,0,ROUND(E8/C8*100,2))</f>
        <v>0</v>
      </c>
      <c r="G8" s="18"/>
      <c r="H8" s="18"/>
      <c r="I8" s="18"/>
      <c r="J8" s="18"/>
    </row>
    <row r="9" customHeight="1" spans="1:10">
      <c r="A9" s="85"/>
      <c r="B9" s="161"/>
      <c r="C9" s="36"/>
      <c r="D9" s="44"/>
      <c r="E9" s="44"/>
      <c r="F9" s="44"/>
      <c r="G9" s="18"/>
      <c r="H9" s="18"/>
      <c r="I9" s="18"/>
      <c r="J9" s="18"/>
    </row>
    <row r="10" customHeight="1" spans="1:10">
      <c r="A10" s="85"/>
      <c r="B10" s="161"/>
      <c r="C10" s="36"/>
      <c r="D10" s="44"/>
      <c r="E10" s="44"/>
      <c r="F10" s="44"/>
      <c r="G10" s="18"/>
      <c r="H10" s="18"/>
      <c r="I10" s="18"/>
      <c r="J10" s="18"/>
    </row>
    <row r="11" customHeight="1" spans="1:10">
      <c r="A11" s="85"/>
      <c r="B11" s="161"/>
      <c r="C11" s="36"/>
      <c r="D11" s="44"/>
      <c r="E11" s="44"/>
      <c r="F11" s="44"/>
      <c r="G11" s="18"/>
      <c r="H11" s="18"/>
      <c r="I11" s="18"/>
      <c r="J11" s="18"/>
    </row>
    <row r="12" customHeight="1" spans="1:10">
      <c r="A12" s="85"/>
      <c r="B12" s="161"/>
      <c r="C12" s="36"/>
      <c r="D12" s="44"/>
      <c r="E12" s="44"/>
      <c r="F12" s="44"/>
      <c r="G12" s="18"/>
      <c r="H12" s="18"/>
      <c r="I12" s="18"/>
      <c r="J12" s="18"/>
    </row>
    <row r="13" customHeight="1" spans="1:10">
      <c r="A13" s="85"/>
      <c r="B13" s="161"/>
      <c r="C13" s="36"/>
      <c r="D13" s="44"/>
      <c r="E13" s="44"/>
      <c r="F13" s="44"/>
      <c r="G13" s="18"/>
      <c r="H13" s="18"/>
      <c r="I13" s="18"/>
      <c r="J13" s="18"/>
    </row>
    <row r="14" customHeight="1" spans="1:10">
      <c r="A14" s="85"/>
      <c r="B14" s="161"/>
      <c r="C14" s="36"/>
      <c r="D14" s="44"/>
      <c r="E14" s="44"/>
      <c r="F14" s="162"/>
      <c r="G14" s="18"/>
      <c r="H14" s="18"/>
      <c r="I14" s="18"/>
      <c r="J14" s="18"/>
    </row>
    <row r="15" customHeight="1" spans="1:10">
      <c r="A15" s="85"/>
      <c r="B15" s="161"/>
      <c r="C15" s="36"/>
      <c r="D15" s="44"/>
      <c r="E15" s="44"/>
      <c r="F15" s="162"/>
      <c r="G15" s="18"/>
      <c r="H15" s="18"/>
      <c r="I15" s="18"/>
      <c r="J15" s="18"/>
    </row>
    <row r="16" customHeight="1" spans="1:10">
      <c r="A16" s="85"/>
      <c r="B16" s="160"/>
      <c r="C16" s="36"/>
      <c r="D16" s="44"/>
      <c r="E16" s="44"/>
      <c r="F16" s="162"/>
      <c r="G16" s="18"/>
      <c r="H16" s="18"/>
      <c r="I16" s="18"/>
      <c r="J16" s="18"/>
    </row>
    <row r="17" customHeight="1" spans="1:10">
      <c r="A17" s="85"/>
      <c r="B17" s="160"/>
      <c r="C17" s="36"/>
      <c r="D17" s="44"/>
      <c r="E17" s="44"/>
      <c r="F17" s="162"/>
      <c r="G17" s="18"/>
      <c r="H17" s="18"/>
      <c r="I17" s="18"/>
      <c r="J17" s="18"/>
    </row>
    <row r="18" customHeight="1" spans="1:10">
      <c r="A18" s="85"/>
      <c r="B18" s="160"/>
      <c r="C18" s="36"/>
      <c r="D18" s="44"/>
      <c r="E18" s="44"/>
      <c r="F18" s="162"/>
      <c r="G18" s="18"/>
      <c r="H18" s="18"/>
      <c r="I18" s="18"/>
      <c r="J18" s="18"/>
    </row>
    <row r="19" customHeight="1" spans="1:10">
      <c r="A19" s="85"/>
      <c r="B19" s="160"/>
      <c r="C19" s="36"/>
      <c r="D19" s="44"/>
      <c r="E19" s="44"/>
      <c r="F19" s="162"/>
      <c r="G19" s="18"/>
      <c r="H19" s="18"/>
      <c r="I19" s="18"/>
      <c r="J19" s="18"/>
    </row>
    <row r="20" customHeight="1" spans="1:10">
      <c r="A20" s="85"/>
      <c r="B20" s="160"/>
      <c r="C20" s="36"/>
      <c r="D20" s="44"/>
      <c r="E20" s="44"/>
      <c r="F20" s="162"/>
      <c r="G20" s="18"/>
      <c r="H20" s="18"/>
      <c r="I20" s="18"/>
      <c r="J20" s="18"/>
    </row>
    <row r="21" customHeight="1" spans="1:10">
      <c r="A21" s="85"/>
      <c r="B21" s="160"/>
      <c r="C21" s="36"/>
      <c r="D21" s="44"/>
      <c r="E21" s="44"/>
      <c r="F21" s="162"/>
      <c r="G21" s="18"/>
      <c r="H21" s="18"/>
      <c r="I21" s="18"/>
      <c r="J21" s="18"/>
    </row>
    <row r="22" customHeight="1" spans="1:10">
      <c r="A22" s="24"/>
      <c r="B22" s="160"/>
      <c r="C22" s="36"/>
      <c r="D22" s="44"/>
      <c r="E22" s="44"/>
      <c r="F22" s="162"/>
      <c r="G22" s="18"/>
      <c r="H22" s="18"/>
      <c r="I22" s="18"/>
      <c r="J22" s="18"/>
    </row>
    <row r="23" customHeight="1" spans="1:10">
      <c r="A23" s="24"/>
      <c r="B23" s="160"/>
      <c r="C23" s="36"/>
      <c r="D23" s="44"/>
      <c r="E23" s="44"/>
      <c r="F23" s="162"/>
      <c r="G23" s="18"/>
      <c r="H23" s="18"/>
      <c r="I23" s="18"/>
      <c r="J23" s="18"/>
    </row>
    <row r="24" customHeight="1" spans="1:10">
      <c r="A24" s="24"/>
      <c r="B24" s="160"/>
      <c r="C24" s="36"/>
      <c r="D24" s="44"/>
      <c r="E24" s="44"/>
      <c r="F24" s="162"/>
      <c r="G24" s="18"/>
      <c r="H24" s="18"/>
      <c r="I24" s="18"/>
      <c r="J24" s="18"/>
    </row>
    <row r="25" customHeight="1" spans="1:10">
      <c r="A25" s="24"/>
      <c r="B25" s="160"/>
      <c r="C25" s="36"/>
      <c r="D25" s="44"/>
      <c r="E25" s="44"/>
      <c r="F25" s="162"/>
      <c r="G25" s="18"/>
      <c r="H25" s="18"/>
      <c r="I25" s="18"/>
      <c r="J25" s="18"/>
    </row>
    <row r="26" customHeight="1" spans="1:10">
      <c r="A26" s="24"/>
      <c r="B26" s="160"/>
      <c r="C26" s="36"/>
      <c r="D26" s="44"/>
      <c r="E26" s="44"/>
      <c r="F26" s="162"/>
      <c r="G26" s="18"/>
      <c r="H26" s="18"/>
      <c r="I26" s="18"/>
      <c r="J26" s="18"/>
    </row>
    <row r="27" customHeight="1" spans="1:10">
      <c r="A27" s="24"/>
      <c r="B27" s="160"/>
      <c r="C27" s="36"/>
      <c r="D27" s="44"/>
      <c r="E27" s="44"/>
      <c r="F27" s="162"/>
      <c r="G27" s="18"/>
      <c r="H27" s="18"/>
      <c r="I27" s="18"/>
      <c r="J27" s="18"/>
    </row>
    <row r="28" customHeight="1" spans="1:10">
      <c r="A28" s="34" t="s">
        <v>1031</v>
      </c>
      <c r="B28" s="26"/>
      <c r="C28" s="36">
        <f>SUM(C6:C27)</f>
        <v>0</v>
      </c>
      <c r="D28" s="36">
        <f>SUM(D6:D27)</f>
        <v>0</v>
      </c>
      <c r="E28" s="44">
        <f>D28-C28</f>
        <v>0</v>
      </c>
      <c r="F28" s="44">
        <f>IF(C28=0,0,ROUND(E28/C28*100,2))</f>
        <v>0</v>
      </c>
      <c r="G28" s="18"/>
      <c r="H28" s="18"/>
      <c r="I28" s="18"/>
      <c r="J28" s="18"/>
    </row>
    <row r="29" customHeight="1" spans="1:10">
      <c r="A29" s="34" t="s">
        <v>1032</v>
      </c>
      <c r="B29" s="26"/>
      <c r="C29" s="163"/>
      <c r="D29" s="164"/>
      <c r="E29" s="44">
        <f>D29-C29</f>
        <v>0</v>
      </c>
      <c r="F29" s="44">
        <f>IF(C29=0,0,ROUND(E29/C29*100,2))</f>
        <v>0</v>
      </c>
      <c r="G29" s="18"/>
      <c r="H29" s="18"/>
      <c r="I29" s="18"/>
      <c r="J29" s="18"/>
    </row>
    <row r="30" customHeight="1" spans="1:10">
      <c r="A30" s="34" t="s">
        <v>700</v>
      </c>
      <c r="B30" s="26"/>
      <c r="C30" s="36">
        <f>C28-C29</f>
        <v>0</v>
      </c>
      <c r="D30" s="36">
        <f>D28-D29</f>
        <v>0</v>
      </c>
      <c r="E30" s="44">
        <f>E28-E29</f>
        <v>0</v>
      </c>
      <c r="F30" s="44">
        <f>IF(C30=0,0,ROUND(E30/C30*100,2))</f>
        <v>0</v>
      </c>
      <c r="G30" s="18"/>
      <c r="H30" s="18"/>
      <c r="I30" s="18"/>
      <c r="J30" s="18"/>
    </row>
    <row r="31" customHeight="1" spans="1:10">
      <c r="A31" s="87"/>
      <c r="B31" s="87"/>
      <c r="C31" s="87"/>
      <c r="D31" s="39" t="str">
        <f>CONCATENATE(索引!$D$6,"：",索引!$D62,"    ",索引!$E62)</f>
        <v>评估人员：    </v>
      </c>
      <c r="E31" s="38"/>
      <c r="F31" s="38"/>
      <c r="G31" s="18"/>
      <c r="H31" s="18"/>
      <c r="I31" s="18"/>
      <c r="J31" s="18"/>
    </row>
    <row r="32" customHeight="1" spans="1:10">
      <c r="A32" s="89"/>
      <c r="B32" s="89"/>
      <c r="C32" s="89"/>
      <c r="D32" s="89"/>
      <c r="E32" s="89"/>
      <c r="F32" s="89"/>
      <c r="G32" s="18"/>
      <c r="H32" s="18"/>
      <c r="I32" s="18"/>
      <c r="J32" s="18"/>
    </row>
    <row r="33" customHeight="1" spans="1:10">
      <c r="A33" s="18"/>
      <c r="B33" s="18"/>
      <c r="C33" s="18"/>
      <c r="D33" s="18"/>
      <c r="E33" s="18"/>
      <c r="F33" s="18"/>
      <c r="G33" s="18"/>
      <c r="H33" s="18"/>
      <c r="I33" s="18"/>
      <c r="J33" s="18"/>
    </row>
    <row r="34" customHeight="1" spans="1:10">
      <c r="A34" s="18"/>
      <c r="B34" s="18"/>
      <c r="C34" s="18"/>
      <c r="D34" s="18"/>
      <c r="E34" s="18"/>
      <c r="F34" s="18"/>
      <c r="G34" s="18"/>
      <c r="H34" s="18"/>
      <c r="I34" s="18"/>
      <c r="J34" s="18"/>
    </row>
    <row r="35" customHeight="1" spans="1:10">
      <c r="A35" s="18"/>
      <c r="B35" s="18"/>
      <c r="C35" s="18"/>
      <c r="D35" s="18"/>
      <c r="E35" s="18"/>
      <c r="F35" s="18"/>
      <c r="G35" s="18"/>
      <c r="H35" s="18"/>
      <c r="I35" s="18"/>
      <c r="J35" s="18"/>
    </row>
    <row r="36" customHeight="1" spans="1:10">
      <c r="A36" s="18"/>
      <c r="B36" s="18"/>
      <c r="C36" s="18"/>
      <c r="D36" s="18"/>
      <c r="E36" s="18"/>
      <c r="F36" s="18"/>
      <c r="G36" s="18"/>
      <c r="H36" s="18"/>
      <c r="I36" s="18"/>
      <c r="J36" s="18"/>
    </row>
    <row r="37" customHeight="1" spans="1:10">
      <c r="A37" s="18"/>
      <c r="B37" s="18"/>
      <c r="C37" s="18"/>
      <c r="D37" s="18"/>
      <c r="E37" s="18"/>
      <c r="F37" s="18"/>
      <c r="G37" s="18"/>
      <c r="H37" s="18"/>
      <c r="I37" s="18"/>
      <c r="J37" s="18"/>
    </row>
    <row r="38" customHeight="1" spans="1:10">
      <c r="A38" s="18"/>
      <c r="B38" s="18"/>
      <c r="C38" s="18"/>
      <c r="D38" s="18"/>
      <c r="E38" s="18"/>
      <c r="F38" s="18"/>
      <c r="G38" s="18"/>
      <c r="H38" s="18"/>
      <c r="I38" s="18"/>
      <c r="J38" s="18"/>
    </row>
    <row r="39" customHeight="1" spans="1:10">
      <c r="A39" s="18"/>
      <c r="B39" s="18"/>
      <c r="C39" s="18"/>
      <c r="D39" s="18"/>
      <c r="E39" s="18"/>
      <c r="F39" s="18"/>
      <c r="G39" s="18"/>
      <c r="H39" s="18"/>
      <c r="I39" s="18"/>
      <c r="J39" s="18"/>
    </row>
    <row r="40" customHeight="1" spans="1:10">
      <c r="A40" s="18"/>
      <c r="B40" s="18"/>
      <c r="C40" s="18"/>
      <c r="D40" s="18"/>
      <c r="E40" s="18"/>
      <c r="F40" s="18"/>
      <c r="G40" s="18"/>
      <c r="H40" s="18"/>
      <c r="I40" s="18"/>
      <c r="J40" s="18"/>
    </row>
    <row r="41" customHeight="1" spans="1:10">
      <c r="A41" s="18"/>
      <c r="B41" s="18"/>
      <c r="C41" s="18"/>
      <c r="D41" s="18"/>
      <c r="E41" s="18"/>
      <c r="F41" s="18"/>
      <c r="G41" s="18"/>
      <c r="H41" s="18"/>
      <c r="I41" s="18"/>
      <c r="J41" s="18"/>
    </row>
    <row r="42" customHeight="1" spans="1:10">
      <c r="A42" s="18"/>
      <c r="B42" s="18"/>
      <c r="C42" s="18"/>
      <c r="D42" s="18"/>
      <c r="E42" s="18"/>
      <c r="F42" s="18"/>
      <c r="G42" s="18"/>
      <c r="H42" s="18"/>
      <c r="I42" s="18"/>
      <c r="J42" s="18"/>
    </row>
    <row r="43" customHeight="1" spans="1:10">
      <c r="A43" s="18"/>
      <c r="B43" s="18"/>
      <c r="C43" s="18"/>
      <c r="D43" s="18"/>
      <c r="E43" s="18"/>
      <c r="F43" s="18"/>
      <c r="G43" s="18"/>
      <c r="H43" s="18"/>
      <c r="I43" s="18"/>
      <c r="J43" s="18"/>
    </row>
    <row r="44" customHeight="1" spans="1:10">
      <c r="A44" s="18"/>
      <c r="B44" s="18"/>
      <c r="C44" s="18"/>
      <c r="D44" s="18"/>
      <c r="E44" s="18"/>
      <c r="F44" s="18"/>
      <c r="G44" s="18"/>
      <c r="H44" s="18"/>
      <c r="I44" s="18"/>
      <c r="J44" s="18"/>
    </row>
    <row r="45" customHeight="1" spans="1:10">
      <c r="A45" s="18"/>
      <c r="B45" s="18"/>
      <c r="C45" s="18"/>
      <c r="D45" s="18"/>
      <c r="E45" s="18"/>
      <c r="F45" s="18"/>
      <c r="G45" s="18"/>
      <c r="H45" s="18"/>
      <c r="I45" s="18"/>
      <c r="J45" s="18"/>
    </row>
    <row r="46" customHeight="1" spans="1:10">
      <c r="A46" s="18"/>
      <c r="B46" s="18"/>
      <c r="C46" s="18"/>
      <c r="D46" s="18"/>
      <c r="E46" s="18"/>
      <c r="F46" s="18"/>
      <c r="G46" s="18"/>
      <c r="H46" s="18"/>
      <c r="I46" s="18"/>
      <c r="J46" s="18"/>
    </row>
    <row r="47" customHeight="1" spans="1:10">
      <c r="A47" s="18"/>
      <c r="B47" s="18"/>
      <c r="C47" s="18"/>
      <c r="D47" s="18"/>
      <c r="E47" s="18"/>
      <c r="F47" s="18"/>
      <c r="G47" s="18"/>
      <c r="H47" s="18"/>
      <c r="I47" s="18"/>
      <c r="J47" s="18"/>
    </row>
    <row r="48" customHeight="1" spans="1:10">
      <c r="A48" s="18"/>
      <c r="B48" s="18"/>
      <c r="C48" s="18"/>
      <c r="D48" s="18"/>
      <c r="E48" s="18"/>
      <c r="F48" s="18"/>
      <c r="G48" s="18"/>
      <c r="H48" s="18"/>
      <c r="I48" s="18"/>
      <c r="J48" s="18"/>
    </row>
    <row r="49" customHeight="1" spans="1:10">
      <c r="A49" s="18"/>
      <c r="B49" s="18"/>
      <c r="C49" s="18"/>
      <c r="D49" s="18"/>
      <c r="E49" s="18"/>
      <c r="F49" s="18"/>
      <c r="G49" s="18"/>
      <c r="H49" s="18"/>
      <c r="I49" s="18"/>
      <c r="J49" s="18"/>
    </row>
    <row r="50" customHeight="1" spans="1:10">
      <c r="A50" s="18"/>
      <c r="B50" s="18"/>
      <c r="C50" s="18"/>
      <c r="D50" s="18"/>
      <c r="E50" s="18"/>
      <c r="F50" s="18"/>
      <c r="G50" s="18"/>
      <c r="H50" s="18"/>
      <c r="I50" s="18"/>
      <c r="J50" s="18"/>
    </row>
    <row r="51" customHeight="1" spans="1:10">
      <c r="A51" s="18"/>
      <c r="B51" s="18"/>
      <c r="C51" s="18"/>
      <c r="D51" s="18"/>
      <c r="E51" s="18"/>
      <c r="F51" s="18"/>
      <c r="G51" s="18"/>
      <c r="H51" s="18"/>
      <c r="I51" s="18"/>
      <c r="J51" s="18"/>
    </row>
    <row r="52" customHeight="1" spans="1:10">
      <c r="A52" s="18"/>
      <c r="B52" s="18"/>
      <c r="C52" s="18"/>
      <c r="D52" s="18"/>
      <c r="E52" s="18"/>
      <c r="F52" s="18"/>
      <c r="G52" s="18"/>
      <c r="H52" s="18"/>
      <c r="I52" s="18"/>
      <c r="J52" s="18"/>
    </row>
    <row r="53" customHeight="1" spans="1:10">
      <c r="A53" s="18"/>
      <c r="B53" s="18"/>
      <c r="C53" s="18"/>
      <c r="D53" s="18"/>
      <c r="E53" s="18"/>
      <c r="F53" s="18"/>
      <c r="G53" s="18"/>
      <c r="H53" s="18"/>
      <c r="I53" s="18"/>
      <c r="J53" s="18"/>
    </row>
    <row r="54" customHeight="1" spans="1:10">
      <c r="A54" s="18"/>
      <c r="B54" s="18"/>
      <c r="C54" s="18"/>
      <c r="D54" s="18"/>
      <c r="E54" s="18"/>
      <c r="F54" s="18"/>
      <c r="G54" s="18"/>
      <c r="H54" s="18"/>
      <c r="I54" s="18"/>
      <c r="J54" s="18"/>
    </row>
    <row r="55" customHeight="1" spans="1:10">
      <c r="A55" s="18"/>
      <c r="B55" s="18"/>
      <c r="C55" s="18"/>
      <c r="D55" s="18"/>
      <c r="E55" s="18"/>
      <c r="F55" s="18"/>
      <c r="G55" s="18"/>
      <c r="H55" s="18"/>
      <c r="I55" s="18"/>
      <c r="J55" s="18"/>
    </row>
    <row r="56" customHeight="1" spans="1:10">
      <c r="A56" s="18"/>
      <c r="B56" s="18"/>
      <c r="C56" s="18"/>
      <c r="D56" s="18"/>
      <c r="E56" s="18"/>
      <c r="F56" s="18"/>
      <c r="G56" s="18"/>
      <c r="H56" s="18"/>
      <c r="I56" s="18"/>
      <c r="J56" s="18"/>
    </row>
    <row r="57" customHeight="1" spans="1:10">
      <c r="A57" s="18"/>
      <c r="B57" s="18"/>
      <c r="C57" s="18"/>
      <c r="D57" s="18"/>
      <c r="E57" s="18"/>
      <c r="F57" s="18"/>
      <c r="G57" s="18"/>
      <c r="H57" s="18"/>
      <c r="I57" s="18"/>
      <c r="J57" s="18"/>
    </row>
    <row r="58" customHeight="1" spans="1:10">
      <c r="A58" s="18"/>
      <c r="B58" s="18"/>
      <c r="C58" s="18"/>
      <c r="D58" s="18"/>
      <c r="E58" s="18"/>
      <c r="F58" s="18"/>
      <c r="G58" s="18"/>
      <c r="H58" s="18"/>
      <c r="I58" s="18"/>
      <c r="J58" s="18"/>
    </row>
    <row r="59" customHeight="1" spans="1:10">
      <c r="A59" s="18"/>
      <c r="B59" s="18"/>
      <c r="C59" s="18"/>
      <c r="D59" s="18"/>
      <c r="E59" s="18"/>
      <c r="F59" s="18"/>
      <c r="G59" s="18"/>
      <c r="H59" s="18"/>
      <c r="I59" s="18"/>
      <c r="J59" s="18"/>
    </row>
    <row r="60" customHeight="1" spans="1:10">
      <c r="A60" s="18"/>
      <c r="B60" s="18"/>
      <c r="C60" s="18"/>
      <c r="D60" s="18"/>
      <c r="E60" s="18"/>
      <c r="F60" s="18"/>
      <c r="G60" s="18"/>
      <c r="H60" s="18"/>
      <c r="I60" s="18"/>
      <c r="J60" s="18"/>
    </row>
  </sheetData>
  <mergeCells count="4">
    <mergeCell ref="A4:B4"/>
    <mergeCell ref="A28:B28"/>
    <mergeCell ref="A29:B29"/>
    <mergeCell ref="A30:B30"/>
  </mergeCells>
  <printOptions horizontalCentered="1"/>
  <pageMargins left="0.748031496062992" right="0.748031496062992" top="0.78740157480315" bottom="0.590551181102362" header="1.37795275590551" footer="0.511811023622047"/>
  <pageSetup paperSize="9" fitToHeight="0" orientation="landscape" blackAndWhite="1" useFirstPageNumber="1"/>
  <headerFooter scaleWithDoc="0">
    <oddHeader>&amp;R&amp;"宋体,常规"&amp;10第&amp;"Arial Narrow,常规"&amp;P&amp;"宋体,常规"页，共&amp;"Arial Narrow,常规"&amp;N&amp;"宋体,常规"页</oddHeader>
  </headerFooter>
  <drawing r:id="rId1"/>
</worksheet>
</file>

<file path=xl/worksheets/sheet6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indexed="41"/>
  </sheetPr>
  <dimension ref="A1:Y60"/>
  <sheetViews>
    <sheetView workbookViewId="0">
      <selection activeCell="H14" sqref="H14"/>
    </sheetView>
  </sheetViews>
  <sheetFormatPr defaultColWidth="9" defaultRowHeight="15.75" customHeight="1"/>
  <cols>
    <col min="1" max="1" width="4.5" style="13" customWidth="1"/>
    <col min="2" max="2" width="11.375" style="13" customWidth="1"/>
    <col min="3" max="3" width="9.375" style="13" customWidth="1"/>
    <col min="4" max="4" width="9.625" style="13" customWidth="1"/>
    <col min="5" max="5" width="5.375" style="13" customWidth="1"/>
    <col min="6" max="6" width="6.875" style="13" customWidth="1"/>
    <col min="7" max="7" width="6.125" style="13" customWidth="1"/>
    <col min="8" max="9" width="5.125" style="13" customWidth="1"/>
    <col min="10" max="11" width="6.125" style="13" customWidth="1"/>
    <col min="12" max="16" width="5.125" style="13" customWidth="1"/>
    <col min="17" max="17" width="8" style="13" customWidth="1"/>
    <col min="18" max="18" width="11.125" style="13" customWidth="1"/>
    <col min="19" max="19" width="9.5" style="13" customWidth="1"/>
    <col min="20" max="20" width="10.125" style="13" customWidth="1"/>
    <col min="21" max="21" width="7" style="13" customWidth="1"/>
    <col min="22" max="22" width="6.875" style="13" customWidth="1"/>
    <col min="23" max="23" width="8" style="13" customWidth="1"/>
    <col min="24" max="25" width="11.875" style="13" customWidth="1"/>
    <col min="26" max="16384" width="9" style="13"/>
  </cols>
  <sheetData>
    <row r="1" s="11" customFormat="1" ht="25.5" customHeight="1" spans="1:23">
      <c r="A1" s="14" t="s">
        <v>1033</v>
      </c>
      <c r="B1" s="15"/>
      <c r="C1" s="15"/>
      <c r="D1" s="15"/>
      <c r="E1" s="15"/>
      <c r="F1" s="15"/>
      <c r="G1" s="15"/>
      <c r="H1" s="15"/>
      <c r="I1" s="15"/>
      <c r="J1" s="15"/>
      <c r="K1" s="15"/>
      <c r="L1" s="15"/>
      <c r="M1" s="15"/>
      <c r="N1" s="15"/>
      <c r="O1" s="15"/>
      <c r="P1" s="15"/>
      <c r="Q1" s="15"/>
      <c r="R1" s="15"/>
      <c r="S1" s="15"/>
      <c r="T1" s="15"/>
      <c r="U1" s="15"/>
      <c r="V1" s="15"/>
      <c r="W1" s="15"/>
    </row>
    <row r="2" customHeight="1" spans="1:23">
      <c r="A2" s="16"/>
      <c r="B2" s="16"/>
      <c r="C2" s="16"/>
      <c r="D2" s="16"/>
      <c r="E2" s="16"/>
      <c r="F2" s="16"/>
      <c r="G2" s="16"/>
      <c r="H2" s="16"/>
      <c r="I2" s="16"/>
      <c r="J2" s="16"/>
      <c r="K2" s="145"/>
      <c r="L2" s="145"/>
      <c r="M2" s="145"/>
      <c r="N2" s="145"/>
      <c r="O2" s="145"/>
      <c r="P2" s="145"/>
      <c r="Q2" s="138"/>
      <c r="R2" s="138"/>
      <c r="S2" s="138"/>
      <c r="T2" s="138"/>
      <c r="U2" s="138"/>
      <c r="V2" s="73" t="s">
        <v>1034</v>
      </c>
      <c r="W2" s="108"/>
    </row>
    <row r="3" customHeight="1" spans="1:23">
      <c r="A3" s="19" t="str">
        <f>申报表封面!A8</f>
        <v>评估基准日：2022年4月30日</v>
      </c>
      <c r="B3" s="19"/>
      <c r="C3" s="19"/>
      <c r="D3" s="19"/>
      <c r="E3" s="19"/>
      <c r="F3" s="19"/>
      <c r="G3" s="19"/>
      <c r="H3" s="19"/>
      <c r="I3" s="19"/>
      <c r="J3" s="19"/>
      <c r="K3" s="146"/>
      <c r="L3" s="146"/>
      <c r="M3" s="146"/>
      <c r="N3" s="146"/>
      <c r="O3" s="146"/>
      <c r="P3" s="146"/>
      <c r="Q3" s="74"/>
      <c r="R3" s="74"/>
      <c r="S3" s="74"/>
      <c r="T3" s="74"/>
      <c r="U3" s="74"/>
      <c r="V3" s="74"/>
      <c r="W3" s="74"/>
    </row>
    <row r="4" customHeight="1" spans="1:23">
      <c r="A4" s="102" t="str">
        <f>申报表封面!C14</f>
        <v>被评估单位（产权持有人）：哈尔滨空调股份有限公司</v>
      </c>
      <c r="B4" s="22"/>
      <c r="C4" s="22"/>
      <c r="D4" s="22"/>
      <c r="E4" s="22"/>
      <c r="F4" s="22"/>
      <c r="G4" s="22"/>
      <c r="H4" s="22"/>
      <c r="I4" s="22"/>
      <c r="J4" s="22"/>
      <c r="K4" s="82"/>
      <c r="L4" s="82"/>
      <c r="M4" s="82"/>
      <c r="N4" s="82"/>
      <c r="O4" s="82"/>
      <c r="P4" s="82"/>
      <c r="Q4" s="82"/>
      <c r="R4" s="82"/>
      <c r="S4" s="82"/>
      <c r="T4" s="82"/>
      <c r="U4" s="82"/>
      <c r="V4" s="153"/>
      <c r="W4" s="154" t="s">
        <v>489</v>
      </c>
    </row>
    <row r="5" s="111" customFormat="1" ht="21.75" customHeight="1" spans="1:23">
      <c r="A5" s="143" t="s">
        <v>373</v>
      </c>
      <c r="B5" s="143" t="s">
        <v>777</v>
      </c>
      <c r="C5" s="143" t="s">
        <v>778</v>
      </c>
      <c r="D5" s="143" t="s">
        <v>779</v>
      </c>
      <c r="E5" s="143" t="s">
        <v>949</v>
      </c>
      <c r="F5" s="143" t="s">
        <v>887</v>
      </c>
      <c r="G5" s="143" t="s">
        <v>888</v>
      </c>
      <c r="H5" s="143" t="s">
        <v>782</v>
      </c>
      <c r="I5" s="143" t="s">
        <v>780</v>
      </c>
      <c r="J5" s="143" t="s">
        <v>950</v>
      </c>
      <c r="K5" s="147" t="s">
        <v>951</v>
      </c>
      <c r="L5" s="147" t="s">
        <v>952</v>
      </c>
      <c r="M5" s="148" t="s">
        <v>953</v>
      </c>
      <c r="N5" s="149"/>
      <c r="O5" s="149"/>
      <c r="P5" s="139"/>
      <c r="Q5" s="147" t="s">
        <v>785</v>
      </c>
      <c r="R5" s="147" t="s">
        <v>786</v>
      </c>
      <c r="S5" s="147" t="s">
        <v>553</v>
      </c>
      <c r="T5" s="155" t="s">
        <v>554</v>
      </c>
      <c r="U5" s="147" t="s">
        <v>555</v>
      </c>
      <c r="V5" s="147" t="s">
        <v>509</v>
      </c>
      <c r="W5" s="147" t="s">
        <v>484</v>
      </c>
    </row>
    <row r="6" customHeight="1" spans="1:25">
      <c r="A6" s="144"/>
      <c r="B6" s="144"/>
      <c r="C6" s="144"/>
      <c r="D6" s="144"/>
      <c r="E6" s="144"/>
      <c r="F6" s="144"/>
      <c r="G6" s="144"/>
      <c r="H6" s="144"/>
      <c r="I6" s="144"/>
      <c r="J6" s="144"/>
      <c r="K6" s="150"/>
      <c r="L6" s="150"/>
      <c r="M6" s="112" t="s">
        <v>954</v>
      </c>
      <c r="N6" s="112" t="s">
        <v>955</v>
      </c>
      <c r="O6" s="112" t="s">
        <v>956</v>
      </c>
      <c r="P6" s="112" t="s">
        <v>957</v>
      </c>
      <c r="Q6" s="150"/>
      <c r="R6" s="150"/>
      <c r="S6" s="150"/>
      <c r="T6" s="156"/>
      <c r="U6" s="150">
        <f t="shared" ref="U6:U29" si="0">T6-S6</f>
        <v>0</v>
      </c>
      <c r="V6" s="150">
        <f t="shared" ref="V6:V29" si="1">IF(S6=0,0,ROUND(U6/S6*100,2))</f>
        <v>0</v>
      </c>
      <c r="W6" s="150"/>
      <c r="X6" s="27" t="s">
        <v>891</v>
      </c>
      <c r="Y6" s="27" t="s">
        <v>538</v>
      </c>
    </row>
    <row r="7" customHeight="1" spans="1:23">
      <c r="A7" s="28"/>
      <c r="B7" s="28"/>
      <c r="C7" s="100"/>
      <c r="D7" s="29"/>
      <c r="E7" s="30"/>
      <c r="F7" s="28"/>
      <c r="G7" s="28"/>
      <c r="H7" s="28"/>
      <c r="I7" s="28"/>
      <c r="J7" s="28"/>
      <c r="K7" s="151"/>
      <c r="L7" s="151"/>
      <c r="M7" s="151"/>
      <c r="N7" s="151"/>
      <c r="O7" s="151"/>
      <c r="P7" s="151"/>
      <c r="Q7" s="157"/>
      <c r="R7" s="157"/>
      <c r="S7" s="157"/>
      <c r="T7" s="140"/>
      <c r="U7" s="141">
        <f t="shared" si="0"/>
        <v>0</v>
      </c>
      <c r="V7" s="141">
        <f t="shared" si="1"/>
        <v>0</v>
      </c>
      <c r="W7" s="78"/>
    </row>
    <row r="8" customHeight="1" spans="1:23">
      <c r="A8" s="28"/>
      <c r="B8" s="28"/>
      <c r="C8" s="100"/>
      <c r="D8" s="29"/>
      <c r="E8" s="30"/>
      <c r="F8" s="28"/>
      <c r="G8" s="28"/>
      <c r="H8" s="28"/>
      <c r="I8" s="28"/>
      <c r="J8" s="28"/>
      <c r="K8" s="151"/>
      <c r="L8" s="151"/>
      <c r="M8" s="151"/>
      <c r="N8" s="151"/>
      <c r="O8" s="151"/>
      <c r="P8" s="151"/>
      <c r="Q8" s="157"/>
      <c r="R8" s="157"/>
      <c r="S8" s="157"/>
      <c r="T8" s="140"/>
      <c r="U8" s="141">
        <f t="shared" si="0"/>
        <v>0</v>
      </c>
      <c r="V8" s="141">
        <f t="shared" si="1"/>
        <v>0</v>
      </c>
      <c r="W8" s="78"/>
    </row>
    <row r="9" customHeight="1" spans="1:23">
      <c r="A9" s="28"/>
      <c r="B9" s="28"/>
      <c r="C9" s="100"/>
      <c r="D9" s="29"/>
      <c r="E9" s="30"/>
      <c r="F9" s="28"/>
      <c r="G9" s="28"/>
      <c r="H9" s="28"/>
      <c r="I9" s="28"/>
      <c r="J9" s="28"/>
      <c r="K9" s="151"/>
      <c r="L9" s="151"/>
      <c r="M9" s="151"/>
      <c r="N9" s="151"/>
      <c r="O9" s="151"/>
      <c r="P9" s="151"/>
      <c r="Q9" s="157"/>
      <c r="R9" s="157"/>
      <c r="S9" s="157"/>
      <c r="T9" s="140"/>
      <c r="U9" s="141">
        <f t="shared" si="0"/>
        <v>0</v>
      </c>
      <c r="V9" s="141">
        <f t="shared" si="1"/>
        <v>0</v>
      </c>
      <c r="W9" s="78"/>
    </row>
    <row r="10" customHeight="1" spans="1:23">
      <c r="A10" s="28"/>
      <c r="B10" s="28"/>
      <c r="C10" s="100"/>
      <c r="D10" s="29"/>
      <c r="E10" s="30"/>
      <c r="F10" s="28"/>
      <c r="G10" s="28"/>
      <c r="H10" s="28"/>
      <c r="I10" s="28"/>
      <c r="J10" s="28"/>
      <c r="K10" s="151"/>
      <c r="L10" s="151"/>
      <c r="M10" s="151"/>
      <c r="N10" s="151"/>
      <c r="O10" s="151"/>
      <c r="P10" s="151"/>
      <c r="Q10" s="157"/>
      <c r="R10" s="157"/>
      <c r="S10" s="157"/>
      <c r="T10" s="140"/>
      <c r="U10" s="141">
        <f t="shared" si="0"/>
        <v>0</v>
      </c>
      <c r="V10" s="141">
        <f t="shared" si="1"/>
        <v>0</v>
      </c>
      <c r="W10" s="78"/>
    </row>
    <row r="11" customHeight="1" spans="1:23">
      <c r="A11" s="28"/>
      <c r="B11" s="28"/>
      <c r="C11" s="100"/>
      <c r="D11" s="29"/>
      <c r="E11" s="30"/>
      <c r="F11" s="28"/>
      <c r="G11" s="28"/>
      <c r="H11" s="28"/>
      <c r="I11" s="28"/>
      <c r="J11" s="28"/>
      <c r="K11" s="151"/>
      <c r="L11" s="151"/>
      <c r="M11" s="151"/>
      <c r="N11" s="151"/>
      <c r="O11" s="151"/>
      <c r="P11" s="151"/>
      <c r="Q11" s="157"/>
      <c r="R11" s="157"/>
      <c r="S11" s="157"/>
      <c r="T11" s="140"/>
      <c r="U11" s="141">
        <f t="shared" si="0"/>
        <v>0</v>
      </c>
      <c r="V11" s="141">
        <f t="shared" si="1"/>
        <v>0</v>
      </c>
      <c r="W11" s="78"/>
    </row>
    <row r="12" customHeight="1" spans="1:23">
      <c r="A12" s="28"/>
      <c r="B12" s="28"/>
      <c r="C12" s="100"/>
      <c r="D12" s="29"/>
      <c r="E12" s="30"/>
      <c r="F12" s="28"/>
      <c r="G12" s="28"/>
      <c r="H12" s="28"/>
      <c r="I12" s="28"/>
      <c r="J12" s="28"/>
      <c r="K12" s="151"/>
      <c r="L12" s="151"/>
      <c r="M12" s="151"/>
      <c r="N12" s="151"/>
      <c r="O12" s="151"/>
      <c r="P12" s="151"/>
      <c r="Q12" s="157"/>
      <c r="R12" s="157"/>
      <c r="S12" s="157"/>
      <c r="T12" s="140"/>
      <c r="U12" s="141">
        <f t="shared" si="0"/>
        <v>0</v>
      </c>
      <c r="V12" s="141">
        <f t="shared" si="1"/>
        <v>0</v>
      </c>
      <c r="W12" s="78"/>
    </row>
    <row r="13" customHeight="1" spans="1:23">
      <c r="A13" s="28"/>
      <c r="B13" s="28"/>
      <c r="C13" s="100"/>
      <c r="D13" s="29"/>
      <c r="E13" s="30"/>
      <c r="F13" s="28"/>
      <c r="G13" s="28"/>
      <c r="H13" s="28"/>
      <c r="I13" s="28"/>
      <c r="J13" s="28"/>
      <c r="K13" s="151"/>
      <c r="L13" s="151"/>
      <c r="M13" s="151"/>
      <c r="N13" s="151"/>
      <c r="O13" s="151"/>
      <c r="P13" s="151"/>
      <c r="Q13" s="157"/>
      <c r="R13" s="157"/>
      <c r="S13" s="157"/>
      <c r="T13" s="140"/>
      <c r="U13" s="141">
        <f t="shared" si="0"/>
        <v>0</v>
      </c>
      <c r="V13" s="141">
        <f t="shared" si="1"/>
        <v>0</v>
      </c>
      <c r="W13" s="78"/>
    </row>
    <row r="14" customHeight="1" spans="1:23">
      <c r="A14" s="28"/>
      <c r="B14" s="28"/>
      <c r="C14" s="100"/>
      <c r="D14" s="29"/>
      <c r="E14" s="30"/>
      <c r="F14" s="28"/>
      <c r="G14" s="28"/>
      <c r="H14" s="28"/>
      <c r="I14" s="28"/>
      <c r="J14" s="28"/>
      <c r="K14" s="151"/>
      <c r="L14" s="151"/>
      <c r="M14" s="151"/>
      <c r="N14" s="151"/>
      <c r="O14" s="151"/>
      <c r="P14" s="151"/>
      <c r="Q14" s="157"/>
      <c r="R14" s="157"/>
      <c r="S14" s="157"/>
      <c r="T14" s="140"/>
      <c r="U14" s="141">
        <f t="shared" si="0"/>
        <v>0</v>
      </c>
      <c r="V14" s="141">
        <f t="shared" si="1"/>
        <v>0</v>
      </c>
      <c r="W14" s="78"/>
    </row>
    <row r="15" customHeight="1" spans="1:23">
      <c r="A15" s="28"/>
      <c r="B15" s="28"/>
      <c r="C15" s="100"/>
      <c r="D15" s="29"/>
      <c r="E15" s="30"/>
      <c r="F15" s="28"/>
      <c r="G15" s="28"/>
      <c r="H15" s="28"/>
      <c r="I15" s="28"/>
      <c r="J15" s="28"/>
      <c r="K15" s="151"/>
      <c r="L15" s="151"/>
      <c r="M15" s="151"/>
      <c r="N15" s="151"/>
      <c r="O15" s="151"/>
      <c r="P15" s="151"/>
      <c r="Q15" s="157"/>
      <c r="R15" s="157"/>
      <c r="S15" s="157"/>
      <c r="T15" s="140"/>
      <c r="U15" s="141">
        <f t="shared" si="0"/>
        <v>0</v>
      </c>
      <c r="V15" s="141">
        <f t="shared" si="1"/>
        <v>0</v>
      </c>
      <c r="W15" s="78"/>
    </row>
    <row r="16" customHeight="1" spans="1:23">
      <c r="A16" s="28"/>
      <c r="B16" s="28"/>
      <c r="C16" s="100"/>
      <c r="D16" s="29"/>
      <c r="E16" s="30"/>
      <c r="F16" s="28"/>
      <c r="G16" s="28"/>
      <c r="H16" s="28"/>
      <c r="I16" s="28"/>
      <c r="J16" s="28"/>
      <c r="K16" s="151"/>
      <c r="L16" s="151"/>
      <c r="M16" s="151"/>
      <c r="N16" s="151"/>
      <c r="O16" s="151"/>
      <c r="P16" s="151"/>
      <c r="Q16" s="157"/>
      <c r="R16" s="157"/>
      <c r="S16" s="157"/>
      <c r="T16" s="140"/>
      <c r="U16" s="141">
        <f t="shared" si="0"/>
        <v>0</v>
      </c>
      <c r="V16" s="141">
        <f t="shared" si="1"/>
        <v>0</v>
      </c>
      <c r="W16" s="78"/>
    </row>
    <row r="17" customHeight="1" spans="1:23">
      <c r="A17" s="28"/>
      <c r="B17" s="28"/>
      <c r="C17" s="100"/>
      <c r="D17" s="29"/>
      <c r="E17" s="30"/>
      <c r="F17" s="28"/>
      <c r="G17" s="28"/>
      <c r="H17" s="28"/>
      <c r="I17" s="28"/>
      <c r="J17" s="28"/>
      <c r="K17" s="151"/>
      <c r="L17" s="151"/>
      <c r="M17" s="151"/>
      <c r="N17" s="151"/>
      <c r="O17" s="151"/>
      <c r="P17" s="151"/>
      <c r="Q17" s="157"/>
      <c r="R17" s="157"/>
      <c r="S17" s="157"/>
      <c r="T17" s="140"/>
      <c r="U17" s="141">
        <f t="shared" si="0"/>
        <v>0</v>
      </c>
      <c r="V17" s="141">
        <f t="shared" si="1"/>
        <v>0</v>
      </c>
      <c r="W17" s="78"/>
    </row>
    <row r="18" customHeight="1" spans="1:23">
      <c r="A18" s="28"/>
      <c r="B18" s="28"/>
      <c r="C18" s="100"/>
      <c r="D18" s="29"/>
      <c r="E18" s="30"/>
      <c r="F18" s="28"/>
      <c r="G18" s="28"/>
      <c r="H18" s="28"/>
      <c r="I18" s="28"/>
      <c r="J18" s="28"/>
      <c r="K18" s="151"/>
      <c r="L18" s="151"/>
      <c r="M18" s="151"/>
      <c r="N18" s="151"/>
      <c r="O18" s="151"/>
      <c r="P18" s="151"/>
      <c r="Q18" s="157"/>
      <c r="R18" s="157"/>
      <c r="S18" s="157"/>
      <c r="T18" s="140"/>
      <c r="U18" s="141">
        <f t="shared" si="0"/>
        <v>0</v>
      </c>
      <c r="V18" s="141">
        <f t="shared" si="1"/>
        <v>0</v>
      </c>
      <c r="W18" s="78"/>
    </row>
    <row r="19" customHeight="1" spans="1:23">
      <c r="A19" s="28"/>
      <c r="B19" s="28"/>
      <c r="C19" s="100"/>
      <c r="D19" s="29"/>
      <c r="E19" s="30"/>
      <c r="F19" s="28"/>
      <c r="G19" s="28"/>
      <c r="H19" s="28"/>
      <c r="I19" s="28"/>
      <c r="J19" s="28"/>
      <c r="K19" s="151"/>
      <c r="L19" s="151"/>
      <c r="M19" s="151"/>
      <c r="N19" s="151"/>
      <c r="O19" s="151"/>
      <c r="P19" s="151"/>
      <c r="Q19" s="157"/>
      <c r="R19" s="157"/>
      <c r="S19" s="157"/>
      <c r="T19" s="140"/>
      <c r="U19" s="141">
        <f t="shared" si="0"/>
        <v>0</v>
      </c>
      <c r="V19" s="141">
        <f t="shared" si="1"/>
        <v>0</v>
      </c>
      <c r="W19" s="78"/>
    </row>
    <row r="20" customHeight="1" spans="1:23">
      <c r="A20" s="28"/>
      <c r="B20" s="28"/>
      <c r="C20" s="100"/>
      <c r="D20" s="29"/>
      <c r="E20" s="30"/>
      <c r="F20" s="28"/>
      <c r="G20" s="28"/>
      <c r="H20" s="28"/>
      <c r="I20" s="28"/>
      <c r="J20" s="28"/>
      <c r="K20" s="151"/>
      <c r="L20" s="151"/>
      <c r="M20" s="151"/>
      <c r="N20" s="151"/>
      <c r="O20" s="151"/>
      <c r="P20" s="151"/>
      <c r="Q20" s="157"/>
      <c r="R20" s="157"/>
      <c r="S20" s="157"/>
      <c r="T20" s="140"/>
      <c r="U20" s="141">
        <f t="shared" si="0"/>
        <v>0</v>
      </c>
      <c r="V20" s="141">
        <f t="shared" si="1"/>
        <v>0</v>
      </c>
      <c r="W20" s="78"/>
    </row>
    <row r="21" customHeight="1" spans="1:23">
      <c r="A21" s="28"/>
      <c r="B21" s="28"/>
      <c r="C21" s="100"/>
      <c r="D21" s="29"/>
      <c r="E21" s="30"/>
      <c r="F21" s="28"/>
      <c r="G21" s="28"/>
      <c r="H21" s="28"/>
      <c r="I21" s="28"/>
      <c r="J21" s="28"/>
      <c r="K21" s="151"/>
      <c r="L21" s="151"/>
      <c r="M21" s="151"/>
      <c r="N21" s="151"/>
      <c r="O21" s="151"/>
      <c r="P21" s="151"/>
      <c r="Q21" s="157"/>
      <c r="R21" s="157"/>
      <c r="S21" s="157"/>
      <c r="T21" s="140"/>
      <c r="U21" s="141">
        <f t="shared" si="0"/>
        <v>0</v>
      </c>
      <c r="V21" s="141">
        <f t="shared" si="1"/>
        <v>0</v>
      </c>
      <c r="W21" s="78"/>
    </row>
    <row r="22" customHeight="1" spans="1:23">
      <c r="A22" s="28"/>
      <c r="B22" s="28"/>
      <c r="C22" s="100"/>
      <c r="D22" s="29"/>
      <c r="E22" s="30"/>
      <c r="F22" s="28"/>
      <c r="G22" s="28"/>
      <c r="H22" s="28"/>
      <c r="I22" s="28"/>
      <c r="J22" s="28"/>
      <c r="K22" s="151"/>
      <c r="L22" s="151"/>
      <c r="M22" s="151"/>
      <c r="N22" s="151"/>
      <c r="O22" s="151"/>
      <c r="P22" s="151"/>
      <c r="Q22" s="157"/>
      <c r="R22" s="157"/>
      <c r="S22" s="157"/>
      <c r="T22" s="140"/>
      <c r="U22" s="141">
        <f t="shared" si="0"/>
        <v>0</v>
      </c>
      <c r="V22" s="141">
        <f t="shared" si="1"/>
        <v>0</v>
      </c>
      <c r="W22" s="78"/>
    </row>
    <row r="23" customHeight="1" spans="1:23">
      <c r="A23" s="28"/>
      <c r="B23" s="28"/>
      <c r="C23" s="100"/>
      <c r="D23" s="29"/>
      <c r="E23" s="30"/>
      <c r="F23" s="28"/>
      <c r="G23" s="28"/>
      <c r="H23" s="28"/>
      <c r="I23" s="28"/>
      <c r="J23" s="28"/>
      <c r="K23" s="151"/>
      <c r="L23" s="151"/>
      <c r="M23" s="151"/>
      <c r="N23" s="151"/>
      <c r="O23" s="151"/>
      <c r="P23" s="151"/>
      <c r="Q23" s="157"/>
      <c r="R23" s="157"/>
      <c r="S23" s="157"/>
      <c r="T23" s="140"/>
      <c r="U23" s="141">
        <f t="shared" si="0"/>
        <v>0</v>
      </c>
      <c r="V23" s="141">
        <f t="shared" si="1"/>
        <v>0</v>
      </c>
      <c r="W23" s="78"/>
    </row>
    <row r="24" customHeight="1" spans="1:23">
      <c r="A24" s="28"/>
      <c r="B24" s="28"/>
      <c r="C24" s="100"/>
      <c r="D24" s="29"/>
      <c r="E24" s="30"/>
      <c r="F24" s="28"/>
      <c r="G24" s="28"/>
      <c r="H24" s="28"/>
      <c r="I24" s="28"/>
      <c r="J24" s="28"/>
      <c r="K24" s="151"/>
      <c r="L24" s="151"/>
      <c r="M24" s="151"/>
      <c r="N24" s="151"/>
      <c r="O24" s="151"/>
      <c r="P24" s="151"/>
      <c r="Q24" s="157"/>
      <c r="R24" s="157"/>
      <c r="S24" s="157"/>
      <c r="T24" s="140"/>
      <c r="U24" s="141">
        <f t="shared" si="0"/>
        <v>0</v>
      </c>
      <c r="V24" s="141">
        <f t="shared" si="1"/>
        <v>0</v>
      </c>
      <c r="W24" s="78"/>
    </row>
    <row r="25" customHeight="1" spans="1:23">
      <c r="A25" s="28"/>
      <c r="B25" s="28"/>
      <c r="C25" s="100"/>
      <c r="D25" s="29"/>
      <c r="E25" s="30"/>
      <c r="F25" s="28"/>
      <c r="G25" s="28"/>
      <c r="H25" s="28"/>
      <c r="I25" s="28"/>
      <c r="J25" s="28"/>
      <c r="K25" s="151"/>
      <c r="L25" s="151"/>
      <c r="M25" s="151"/>
      <c r="N25" s="151"/>
      <c r="O25" s="151"/>
      <c r="P25" s="151"/>
      <c r="Q25" s="157"/>
      <c r="R25" s="157"/>
      <c r="S25" s="157"/>
      <c r="T25" s="140"/>
      <c r="U25" s="141">
        <f t="shared" si="0"/>
        <v>0</v>
      </c>
      <c r="V25" s="141">
        <f t="shared" si="1"/>
        <v>0</v>
      </c>
      <c r="W25" s="78"/>
    </row>
    <row r="26" customHeight="1" spans="1:23">
      <c r="A26" s="28"/>
      <c r="B26" s="28"/>
      <c r="C26" s="100"/>
      <c r="D26" s="29"/>
      <c r="E26" s="30"/>
      <c r="F26" s="28"/>
      <c r="G26" s="28"/>
      <c r="H26" s="28"/>
      <c r="I26" s="28"/>
      <c r="J26" s="28"/>
      <c r="K26" s="151"/>
      <c r="L26" s="151"/>
      <c r="M26" s="151"/>
      <c r="N26" s="151"/>
      <c r="O26" s="151"/>
      <c r="P26" s="151"/>
      <c r="Q26" s="157"/>
      <c r="R26" s="157"/>
      <c r="S26" s="157"/>
      <c r="T26" s="140"/>
      <c r="U26" s="141">
        <f t="shared" si="0"/>
        <v>0</v>
      </c>
      <c r="V26" s="141">
        <f t="shared" si="1"/>
        <v>0</v>
      </c>
      <c r="W26" s="78"/>
    </row>
    <row r="27" customHeight="1" spans="1:23">
      <c r="A27" s="28"/>
      <c r="B27" s="28"/>
      <c r="C27" s="100"/>
      <c r="D27" s="29"/>
      <c r="E27" s="30"/>
      <c r="F27" s="28"/>
      <c r="G27" s="28"/>
      <c r="H27" s="28"/>
      <c r="I27" s="28"/>
      <c r="J27" s="28"/>
      <c r="K27" s="151"/>
      <c r="L27" s="151"/>
      <c r="M27" s="151"/>
      <c r="N27" s="151"/>
      <c r="O27" s="151"/>
      <c r="P27" s="151"/>
      <c r="Q27" s="157"/>
      <c r="R27" s="157"/>
      <c r="S27" s="157"/>
      <c r="T27" s="140"/>
      <c r="U27" s="141">
        <f t="shared" si="0"/>
        <v>0</v>
      </c>
      <c r="V27" s="141">
        <f t="shared" si="1"/>
        <v>0</v>
      </c>
      <c r="W27" s="78"/>
    </row>
    <row r="28" customHeight="1" spans="1:23">
      <c r="A28" s="28"/>
      <c r="B28" s="33" t="s">
        <v>475</v>
      </c>
      <c r="C28" s="100"/>
      <c r="D28" s="29"/>
      <c r="E28" s="30"/>
      <c r="F28" s="28"/>
      <c r="G28" s="28"/>
      <c r="H28" s="28"/>
      <c r="I28" s="28"/>
      <c r="J28" s="28"/>
      <c r="K28" s="151"/>
      <c r="L28" s="151"/>
      <c r="M28" s="151"/>
      <c r="N28" s="151"/>
      <c r="O28" s="151"/>
      <c r="P28" s="151"/>
      <c r="Q28" s="157"/>
      <c r="R28" s="157"/>
      <c r="S28" s="157"/>
      <c r="T28" s="140"/>
      <c r="U28" s="141">
        <f t="shared" si="0"/>
        <v>0</v>
      </c>
      <c r="V28" s="141">
        <f t="shared" si="1"/>
        <v>0</v>
      </c>
      <c r="W28" s="78"/>
    </row>
    <row r="29" customHeight="1" spans="1:23">
      <c r="A29" s="34" t="s">
        <v>476</v>
      </c>
      <c r="B29" s="137"/>
      <c r="C29" s="137"/>
      <c r="D29" s="26"/>
      <c r="E29" s="35"/>
      <c r="F29" s="24"/>
      <c r="G29" s="24"/>
      <c r="H29" s="24"/>
      <c r="I29" s="24"/>
      <c r="J29" s="24"/>
      <c r="K29" s="152"/>
      <c r="L29" s="152"/>
      <c r="M29" s="152"/>
      <c r="N29" s="152"/>
      <c r="O29" s="152"/>
      <c r="P29" s="152"/>
      <c r="Q29" s="141"/>
      <c r="R29" s="141">
        <f>SUM(R7:R28)</f>
        <v>0</v>
      </c>
      <c r="S29" s="141">
        <f>SUM(S7:S28)</f>
        <v>0</v>
      </c>
      <c r="T29" s="142">
        <f>SUM(T7:T28)</f>
        <v>0</v>
      </c>
      <c r="U29" s="141">
        <f t="shared" si="0"/>
        <v>0</v>
      </c>
      <c r="V29" s="141">
        <f t="shared" si="1"/>
        <v>0</v>
      </c>
      <c r="W29" s="79"/>
    </row>
    <row r="30" customHeight="1" spans="1:23">
      <c r="A30" s="38" t="str">
        <f>申报表封面!C18</f>
        <v>被评估单位填表人：</v>
      </c>
      <c r="B30" s="38"/>
      <c r="C30" s="38"/>
      <c r="D30" s="38"/>
      <c r="E30" s="38"/>
      <c r="F30" s="38"/>
      <c r="G30" s="38"/>
      <c r="H30" s="38"/>
      <c r="I30" s="87"/>
      <c r="J30" s="87"/>
      <c r="K30" s="135"/>
      <c r="L30" s="135"/>
      <c r="M30" s="135"/>
      <c r="N30" s="135"/>
      <c r="O30" s="135"/>
      <c r="P30" s="135"/>
      <c r="Q30" s="158" t="str">
        <f>CONCATENATE(索引!$D$6,"：",索引!$D63,"    ",索引!$E63)</f>
        <v>评估人员：    </v>
      </c>
      <c r="R30" s="80"/>
      <c r="S30" s="80"/>
      <c r="T30" s="80"/>
      <c r="U30" s="80"/>
      <c r="V30" s="80"/>
      <c r="W30" s="80"/>
    </row>
    <row r="31" customHeight="1" spans="1:23">
      <c r="A31" s="87" t="str">
        <f>申报表封面!C20</f>
        <v>填表日期：</v>
      </c>
      <c r="B31" s="87"/>
      <c r="C31" s="87"/>
      <c r="D31" s="87"/>
      <c r="E31" s="87"/>
      <c r="F31" s="87"/>
      <c r="G31" s="87"/>
      <c r="H31" s="87"/>
      <c r="I31" s="87"/>
      <c r="J31" s="87"/>
      <c r="K31" s="135"/>
      <c r="L31" s="135"/>
      <c r="M31" s="135"/>
      <c r="N31" s="135"/>
      <c r="O31" s="135"/>
      <c r="P31" s="135"/>
      <c r="Q31" s="135"/>
      <c r="R31" s="135"/>
      <c r="S31" s="135"/>
      <c r="T31" s="135"/>
      <c r="U31" s="135"/>
      <c r="V31" s="135"/>
      <c r="W31" s="135"/>
    </row>
    <row r="32" customHeight="1" spans="1:23">
      <c r="A32" s="71" t="s">
        <v>477</v>
      </c>
      <c r="B32" s="22"/>
      <c r="C32" s="22"/>
      <c r="D32" s="22"/>
      <c r="E32" s="22"/>
      <c r="F32" s="22"/>
      <c r="G32" s="22"/>
      <c r="H32" s="22"/>
      <c r="I32" s="22"/>
      <c r="J32" s="22"/>
      <c r="K32" s="82"/>
      <c r="L32" s="82"/>
      <c r="M32" s="82"/>
      <c r="N32" s="82"/>
      <c r="O32" s="82"/>
      <c r="P32" s="82"/>
      <c r="Q32" s="82"/>
      <c r="R32" s="82"/>
      <c r="S32" s="82"/>
      <c r="T32" s="82"/>
      <c r="U32" s="82"/>
      <c r="V32" s="82"/>
      <c r="W32" s="82"/>
    </row>
    <row r="33" customHeight="1" spans="1:23">
      <c r="A33" s="22"/>
      <c r="B33" s="72" t="s">
        <v>1035</v>
      </c>
      <c r="C33" s="22"/>
      <c r="D33" s="22"/>
      <c r="E33" s="22"/>
      <c r="F33" s="22"/>
      <c r="G33" s="22"/>
      <c r="H33" s="22"/>
      <c r="I33" s="22"/>
      <c r="J33" s="22"/>
      <c r="K33" s="82"/>
      <c r="L33" s="82"/>
      <c r="M33" s="82"/>
      <c r="N33" s="82"/>
      <c r="O33" s="82"/>
      <c r="P33" s="82"/>
      <c r="Q33" s="82"/>
      <c r="R33" s="82"/>
      <c r="S33" s="82"/>
      <c r="T33" s="82"/>
      <c r="U33" s="82"/>
      <c r="V33" s="82"/>
      <c r="W33" s="82"/>
    </row>
    <row r="34" customHeight="1" spans="1:23">
      <c r="A34" s="22"/>
      <c r="B34" s="72" t="s">
        <v>1036</v>
      </c>
      <c r="C34" s="22"/>
      <c r="D34" s="22"/>
      <c r="E34" s="22"/>
      <c r="F34" s="22"/>
      <c r="G34" s="22"/>
      <c r="H34" s="22"/>
      <c r="I34" s="22"/>
      <c r="J34" s="22"/>
      <c r="K34" s="82"/>
      <c r="L34" s="82"/>
      <c r="M34" s="82"/>
      <c r="N34" s="82"/>
      <c r="O34" s="82"/>
      <c r="P34" s="82"/>
      <c r="Q34" s="82"/>
      <c r="R34" s="82"/>
      <c r="S34" s="82"/>
      <c r="T34" s="82"/>
      <c r="U34" s="82"/>
      <c r="V34" s="82"/>
      <c r="W34" s="82"/>
    </row>
    <row r="35" customHeight="1" spans="1:23">
      <c r="A35" s="22"/>
      <c r="B35" s="72" t="s">
        <v>1037</v>
      </c>
      <c r="C35" s="22"/>
      <c r="D35" s="22"/>
      <c r="E35" s="22"/>
      <c r="F35" s="22"/>
      <c r="G35" s="22"/>
      <c r="H35" s="22"/>
      <c r="I35" s="22"/>
      <c r="J35" s="22"/>
      <c r="K35" s="82"/>
      <c r="L35" s="82"/>
      <c r="M35" s="82"/>
      <c r="N35" s="82"/>
      <c r="O35" s="82"/>
      <c r="P35" s="82"/>
      <c r="Q35" s="82"/>
      <c r="R35" s="82"/>
      <c r="S35" s="82"/>
      <c r="T35" s="82"/>
      <c r="U35" s="82"/>
      <c r="V35" s="82"/>
      <c r="W35" s="82"/>
    </row>
    <row r="36" customHeight="1" spans="1:23">
      <c r="A36" s="22"/>
      <c r="B36" s="72" t="s">
        <v>1038</v>
      </c>
      <c r="C36" s="22"/>
      <c r="D36" s="22"/>
      <c r="E36" s="22"/>
      <c r="F36" s="22"/>
      <c r="G36" s="22"/>
      <c r="H36" s="22"/>
      <c r="I36" s="22"/>
      <c r="J36" s="22"/>
      <c r="K36" s="82"/>
      <c r="L36" s="82"/>
      <c r="M36" s="82"/>
      <c r="N36" s="82"/>
      <c r="O36" s="82"/>
      <c r="P36" s="82"/>
      <c r="Q36" s="82"/>
      <c r="R36" s="82"/>
      <c r="S36" s="82"/>
      <c r="T36" s="82"/>
      <c r="U36" s="82"/>
      <c r="V36" s="82"/>
      <c r="W36" s="82"/>
    </row>
    <row r="37" customHeight="1" spans="1:23">
      <c r="A37" s="22"/>
      <c r="B37" s="72" t="s">
        <v>1039</v>
      </c>
      <c r="C37" s="22"/>
      <c r="D37" s="22"/>
      <c r="E37" s="22"/>
      <c r="F37" s="22"/>
      <c r="G37" s="22"/>
      <c r="H37" s="22"/>
      <c r="I37" s="22"/>
      <c r="J37" s="22"/>
      <c r="K37" s="82"/>
      <c r="L37" s="82"/>
      <c r="M37" s="82"/>
      <c r="N37" s="82"/>
      <c r="O37" s="82"/>
      <c r="P37" s="82"/>
      <c r="Q37" s="82"/>
      <c r="R37" s="82"/>
      <c r="S37" s="82"/>
      <c r="T37" s="82"/>
      <c r="U37" s="82"/>
      <c r="V37" s="82"/>
      <c r="W37" s="82"/>
    </row>
    <row r="38" customHeight="1" spans="1:23">
      <c r="A38" s="22"/>
      <c r="B38" s="72" t="s">
        <v>1040</v>
      </c>
      <c r="C38" s="22"/>
      <c r="D38" s="22"/>
      <c r="E38" s="22"/>
      <c r="F38" s="22"/>
      <c r="G38" s="22"/>
      <c r="H38" s="22"/>
      <c r="I38" s="22"/>
      <c r="J38" s="22"/>
      <c r="K38" s="82"/>
      <c r="L38" s="82"/>
      <c r="M38" s="82"/>
      <c r="N38" s="82"/>
      <c r="O38" s="82"/>
      <c r="P38" s="82"/>
      <c r="Q38" s="82"/>
      <c r="R38" s="82"/>
      <c r="S38" s="82"/>
      <c r="T38" s="82"/>
      <c r="U38" s="82"/>
      <c r="V38" s="82"/>
      <c r="W38" s="82"/>
    </row>
    <row r="39" customHeight="1" spans="1:10">
      <c r="A39" s="18"/>
      <c r="B39" s="18"/>
      <c r="C39" s="18"/>
      <c r="D39" s="18"/>
      <c r="E39" s="18"/>
      <c r="F39" s="18"/>
      <c r="G39" s="18"/>
      <c r="H39" s="18"/>
      <c r="I39" s="18"/>
      <c r="J39" s="18"/>
    </row>
    <row r="40" customHeight="1" spans="1:10">
      <c r="A40" s="18"/>
      <c r="B40" s="18"/>
      <c r="C40" s="18"/>
      <c r="D40" s="18"/>
      <c r="E40" s="18"/>
      <c r="F40" s="18"/>
      <c r="G40" s="18"/>
      <c r="H40" s="18"/>
      <c r="I40" s="18"/>
      <c r="J40" s="18"/>
    </row>
    <row r="41" customHeight="1" spans="1:10">
      <c r="A41" s="18"/>
      <c r="B41" s="18"/>
      <c r="C41" s="18"/>
      <c r="D41" s="18"/>
      <c r="E41" s="18"/>
      <c r="F41" s="18"/>
      <c r="G41" s="18"/>
      <c r="H41" s="18"/>
      <c r="I41" s="18"/>
      <c r="J41" s="18"/>
    </row>
    <row r="42" customHeight="1" spans="1:10">
      <c r="A42" s="18"/>
      <c r="B42" s="18"/>
      <c r="C42" s="18"/>
      <c r="D42" s="18"/>
      <c r="E42" s="18"/>
      <c r="F42" s="18"/>
      <c r="G42" s="18"/>
      <c r="H42" s="18"/>
      <c r="I42" s="18"/>
      <c r="J42" s="18"/>
    </row>
    <row r="43" customHeight="1" spans="1:10">
      <c r="A43" s="18"/>
      <c r="B43" s="18"/>
      <c r="C43" s="18"/>
      <c r="D43" s="18"/>
      <c r="E43" s="18"/>
      <c r="F43" s="18"/>
      <c r="G43" s="18"/>
      <c r="H43" s="18"/>
      <c r="I43" s="18"/>
      <c r="J43" s="18"/>
    </row>
    <row r="44" customHeight="1" spans="1:10">
      <c r="A44" s="18"/>
      <c r="B44" s="18"/>
      <c r="C44" s="18"/>
      <c r="D44" s="18"/>
      <c r="E44" s="18"/>
      <c r="F44" s="18"/>
      <c r="G44" s="18"/>
      <c r="H44" s="18"/>
      <c r="I44" s="18"/>
      <c r="J44" s="18"/>
    </row>
    <row r="45" customHeight="1" spans="1:10">
      <c r="A45" s="18"/>
      <c r="B45" s="18"/>
      <c r="C45" s="18"/>
      <c r="D45" s="18"/>
      <c r="E45" s="18"/>
      <c r="F45" s="18"/>
      <c r="G45" s="18"/>
      <c r="H45" s="18"/>
      <c r="I45" s="18"/>
      <c r="J45" s="18"/>
    </row>
    <row r="46" customHeight="1" spans="1:10">
      <c r="A46" s="18"/>
      <c r="B46" s="18"/>
      <c r="C46" s="18"/>
      <c r="D46" s="18"/>
      <c r="E46" s="18"/>
      <c r="F46" s="18"/>
      <c r="G46" s="18"/>
      <c r="H46" s="18"/>
      <c r="I46" s="18"/>
      <c r="J46" s="18"/>
    </row>
    <row r="47" customHeight="1" spans="1:10">
      <c r="A47" s="18"/>
      <c r="B47" s="18"/>
      <c r="C47" s="18"/>
      <c r="D47" s="18"/>
      <c r="E47" s="18"/>
      <c r="F47" s="18"/>
      <c r="G47" s="18"/>
      <c r="H47" s="18"/>
      <c r="I47" s="18"/>
      <c r="J47" s="18"/>
    </row>
    <row r="48" customHeight="1" spans="1:10">
      <c r="A48" s="18"/>
      <c r="B48" s="18"/>
      <c r="C48" s="18"/>
      <c r="D48" s="18"/>
      <c r="E48" s="18"/>
      <c r="F48" s="18"/>
      <c r="G48" s="18"/>
      <c r="H48" s="18"/>
      <c r="I48" s="18"/>
      <c r="J48" s="18"/>
    </row>
    <row r="49" customHeight="1" spans="1:10">
      <c r="A49" s="18"/>
      <c r="B49" s="18"/>
      <c r="C49" s="18"/>
      <c r="D49" s="18"/>
      <c r="E49" s="18"/>
      <c r="F49" s="18"/>
      <c r="G49" s="18"/>
      <c r="H49" s="18"/>
      <c r="I49" s="18"/>
      <c r="J49" s="18"/>
    </row>
    <row r="50" customHeight="1" spans="1:10">
      <c r="A50" s="18"/>
      <c r="B50" s="18"/>
      <c r="C50" s="18"/>
      <c r="D50" s="18"/>
      <c r="E50" s="18"/>
      <c r="F50" s="18"/>
      <c r="G50" s="18"/>
      <c r="H50" s="18"/>
      <c r="I50" s="18"/>
      <c r="J50" s="18"/>
    </row>
    <row r="51" customHeight="1" spans="1:10">
      <c r="A51" s="18"/>
      <c r="B51" s="18"/>
      <c r="C51" s="18"/>
      <c r="D51" s="18"/>
      <c r="E51" s="18"/>
      <c r="F51" s="18"/>
      <c r="G51" s="18"/>
      <c r="H51" s="18"/>
      <c r="I51" s="18"/>
      <c r="J51" s="18"/>
    </row>
    <row r="52" customHeight="1" spans="1:10">
      <c r="A52" s="18"/>
      <c r="B52" s="18"/>
      <c r="C52" s="18"/>
      <c r="D52" s="18"/>
      <c r="E52" s="18"/>
      <c r="F52" s="18"/>
      <c r="G52" s="18"/>
      <c r="H52" s="18"/>
      <c r="I52" s="18"/>
      <c r="J52" s="18"/>
    </row>
    <row r="53" customHeight="1" spans="1:10">
      <c r="A53" s="18"/>
      <c r="B53" s="18"/>
      <c r="C53" s="18"/>
      <c r="D53" s="18"/>
      <c r="E53" s="18"/>
      <c r="F53" s="18"/>
      <c r="G53" s="18"/>
      <c r="H53" s="18"/>
      <c r="I53" s="18"/>
      <c r="J53" s="18"/>
    </row>
    <row r="54" customHeight="1" spans="1:10">
      <c r="A54" s="18"/>
      <c r="B54" s="18"/>
      <c r="C54" s="18"/>
      <c r="D54" s="18"/>
      <c r="E54" s="18"/>
      <c r="F54" s="18"/>
      <c r="G54" s="18"/>
      <c r="H54" s="18"/>
      <c r="I54" s="18"/>
      <c r="J54" s="18"/>
    </row>
    <row r="55" customHeight="1" spans="1:10">
      <c r="A55" s="18"/>
      <c r="B55" s="18"/>
      <c r="C55" s="18"/>
      <c r="D55" s="18"/>
      <c r="E55" s="18"/>
      <c r="F55" s="18"/>
      <c r="G55" s="18"/>
      <c r="H55" s="18"/>
      <c r="I55" s="18"/>
      <c r="J55" s="18"/>
    </row>
    <row r="56" customHeight="1" spans="1:10">
      <c r="A56" s="18"/>
      <c r="B56" s="18"/>
      <c r="C56" s="18"/>
      <c r="D56" s="18"/>
      <c r="E56" s="18"/>
      <c r="F56" s="18"/>
      <c r="G56" s="18"/>
      <c r="H56" s="18"/>
      <c r="I56" s="18"/>
      <c r="J56" s="18"/>
    </row>
    <row r="57" customHeight="1" spans="1:10">
      <c r="A57" s="18"/>
      <c r="B57" s="18"/>
      <c r="C57" s="18"/>
      <c r="D57" s="18"/>
      <c r="E57" s="18"/>
      <c r="F57" s="18"/>
      <c r="G57" s="18"/>
      <c r="H57" s="18"/>
      <c r="I57" s="18"/>
      <c r="J57" s="18"/>
    </row>
    <row r="58" customHeight="1" spans="1:10">
      <c r="A58" s="18"/>
      <c r="B58" s="18"/>
      <c r="C58" s="18"/>
      <c r="D58" s="18"/>
      <c r="E58" s="18"/>
      <c r="F58" s="18"/>
      <c r="G58" s="18"/>
      <c r="H58" s="18"/>
      <c r="I58" s="18"/>
      <c r="J58" s="18"/>
    </row>
    <row r="59" customHeight="1" spans="1:10">
      <c r="A59" s="18"/>
      <c r="B59" s="18"/>
      <c r="C59" s="18"/>
      <c r="D59" s="18"/>
      <c r="E59" s="18"/>
      <c r="F59" s="18"/>
      <c r="G59" s="18"/>
      <c r="H59" s="18"/>
      <c r="I59" s="18"/>
      <c r="J59" s="18"/>
    </row>
    <row r="60" customHeight="1" spans="1:10">
      <c r="A60" s="18"/>
      <c r="B60" s="18"/>
      <c r="C60" s="18"/>
      <c r="D60" s="18"/>
      <c r="E60" s="18"/>
      <c r="F60" s="18"/>
      <c r="G60" s="18"/>
      <c r="H60" s="18"/>
      <c r="I60" s="18"/>
      <c r="J60" s="18"/>
    </row>
  </sheetData>
  <mergeCells count="22">
    <mergeCell ref="V2:W2"/>
    <mergeCell ref="M5:P5"/>
    <mergeCell ref="A29:D29"/>
    <mergeCell ref="A5:A6"/>
    <mergeCell ref="B5:B6"/>
    <mergeCell ref="C5:C6"/>
    <mergeCell ref="D5:D6"/>
    <mergeCell ref="E5:E6"/>
    <mergeCell ref="F5:F6"/>
    <mergeCell ref="G5:G6"/>
    <mergeCell ref="H5:H6"/>
    <mergeCell ref="I5:I6"/>
    <mergeCell ref="J5:J6"/>
    <mergeCell ref="K5:K6"/>
    <mergeCell ref="L5:L6"/>
    <mergeCell ref="Q5:Q6"/>
    <mergeCell ref="R5:R6"/>
    <mergeCell ref="S5:S6"/>
    <mergeCell ref="T5:T6"/>
    <mergeCell ref="U5:U6"/>
    <mergeCell ref="V5:V6"/>
    <mergeCell ref="W5:W6"/>
  </mergeCells>
  <printOptions horizontalCentered="1"/>
  <pageMargins left="0.748031496062992" right="0.748031496062992" top="0.78740157480315" bottom="0.590551181102362" header="1.37795275590551" footer="0.511811023622047"/>
  <pageSetup paperSize="9" fitToHeight="0" orientation="landscape" blackAndWhite="1" useFirstPageNumber="1"/>
  <headerFooter scaleWithDoc="0">
    <oddHeader>&amp;R&amp;"宋体,常规"&amp;10第&amp;"Arial Narrow,常规"&amp;P&amp;"宋体,常规"页，共&amp;"Arial Narrow,常规"&amp;N&amp;"宋体,常规"页</oddHeader>
  </headerFooter>
  <drawing r:id="rId1"/>
</worksheet>
</file>

<file path=xl/worksheets/sheet6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indexed="41"/>
  </sheetPr>
  <dimension ref="A1:P1991"/>
  <sheetViews>
    <sheetView workbookViewId="0">
      <selection activeCell="O5" sqref="O5:P5"/>
    </sheetView>
  </sheetViews>
  <sheetFormatPr defaultColWidth="9" defaultRowHeight="15.75"/>
  <cols>
    <col min="1" max="1" width="4" style="136" customWidth="1"/>
    <col min="2" max="3" width="14.375" style="136" customWidth="1"/>
    <col min="4" max="4" width="5.375" style="136" customWidth="1"/>
    <col min="5" max="5" width="8.125" style="136" customWidth="1"/>
    <col min="6" max="6" width="7.125" style="136" customWidth="1"/>
    <col min="7" max="7" width="7.625" style="136" customWidth="1"/>
    <col min="8" max="8" width="10.625" style="136" customWidth="1"/>
    <col min="9" max="9" width="11" style="136" customWidth="1"/>
    <col min="10" max="12" width="8.125" style="136" customWidth="1"/>
    <col min="13" max="13" width="7.625" style="136" customWidth="1"/>
    <col min="14" max="14" width="7.125" style="136" customWidth="1"/>
    <col min="15" max="16384" width="9" style="136"/>
  </cols>
  <sheetData>
    <row r="1" ht="25.5" customHeight="1" spans="1:14">
      <c r="A1" s="14" t="s">
        <v>1041</v>
      </c>
      <c r="B1" s="15"/>
      <c r="C1" s="15"/>
      <c r="D1" s="15"/>
      <c r="E1" s="15"/>
      <c r="F1" s="15"/>
      <c r="G1" s="15"/>
      <c r="H1" s="15"/>
      <c r="I1" s="15"/>
      <c r="J1" s="15"/>
      <c r="K1" s="15"/>
      <c r="L1" s="15"/>
      <c r="M1" s="15"/>
      <c r="N1" s="15"/>
    </row>
    <row r="2" customHeight="1" spans="1:14">
      <c r="A2" s="16"/>
      <c r="B2" s="16"/>
      <c r="C2" s="16"/>
      <c r="D2" s="16"/>
      <c r="E2" s="16"/>
      <c r="F2" s="16"/>
      <c r="G2" s="16"/>
      <c r="H2" s="16"/>
      <c r="I2" s="51"/>
      <c r="J2" s="51"/>
      <c r="K2" s="138"/>
      <c r="L2" s="138"/>
      <c r="M2" s="73" t="s">
        <v>1042</v>
      </c>
      <c r="N2" s="108"/>
    </row>
    <row r="3" customHeight="1" spans="1:14">
      <c r="A3" s="19" t="str">
        <f>申报表封面!A8</f>
        <v>评估基准日：2022年4月30日</v>
      </c>
      <c r="B3" s="19"/>
      <c r="C3" s="19"/>
      <c r="D3" s="19"/>
      <c r="E3" s="19"/>
      <c r="F3" s="19"/>
      <c r="G3" s="19"/>
      <c r="H3" s="19"/>
      <c r="I3" s="20"/>
      <c r="J3" s="20"/>
      <c r="K3" s="74"/>
      <c r="L3" s="74"/>
      <c r="M3" s="74"/>
      <c r="N3" s="74"/>
    </row>
    <row r="4" customHeight="1" spans="1:14">
      <c r="A4" s="21" t="str">
        <f>申报表封面!C14</f>
        <v>被评估单位（产权持有人）：哈尔滨空调股份有限公司</v>
      </c>
      <c r="B4" s="21"/>
      <c r="C4" s="21"/>
      <c r="D4" s="21"/>
      <c r="E4" s="22"/>
      <c r="F4" s="22"/>
      <c r="G4" s="22"/>
      <c r="H4" s="22"/>
      <c r="I4" s="22"/>
      <c r="J4" s="22"/>
      <c r="K4" s="82"/>
      <c r="L4" s="82"/>
      <c r="M4" s="82"/>
      <c r="N4" s="75" t="s">
        <v>489</v>
      </c>
    </row>
    <row r="5" ht="31.5" customHeight="1" spans="1:16">
      <c r="A5" s="65" t="s">
        <v>373</v>
      </c>
      <c r="B5" s="65" t="s">
        <v>1043</v>
      </c>
      <c r="C5" s="65" t="s">
        <v>1044</v>
      </c>
      <c r="D5" s="65" t="s">
        <v>1045</v>
      </c>
      <c r="E5" s="65" t="s">
        <v>780</v>
      </c>
      <c r="F5" s="65" t="s">
        <v>1046</v>
      </c>
      <c r="G5" s="65" t="s">
        <v>1047</v>
      </c>
      <c r="H5" s="65" t="s">
        <v>1048</v>
      </c>
      <c r="I5" s="65" t="s">
        <v>1049</v>
      </c>
      <c r="J5" s="25" t="s">
        <v>375</v>
      </c>
      <c r="K5" s="139" t="s">
        <v>554</v>
      </c>
      <c r="L5" s="112" t="s">
        <v>555</v>
      </c>
      <c r="M5" s="76" t="s">
        <v>509</v>
      </c>
      <c r="N5" s="112" t="s">
        <v>484</v>
      </c>
      <c r="O5" s="27" t="s">
        <v>891</v>
      </c>
      <c r="P5" s="27" t="s">
        <v>538</v>
      </c>
    </row>
    <row r="6" customHeight="1" spans="1:14">
      <c r="A6" s="28"/>
      <c r="B6" s="28"/>
      <c r="C6" s="28"/>
      <c r="D6" s="28"/>
      <c r="E6" s="30"/>
      <c r="F6" s="28"/>
      <c r="G6" s="28"/>
      <c r="H6" s="28"/>
      <c r="I6" s="49"/>
      <c r="J6" s="31"/>
      <c r="K6" s="140"/>
      <c r="L6" s="141">
        <f t="shared" ref="L6:L29" si="0">K6-J6</f>
        <v>0</v>
      </c>
      <c r="M6" s="141">
        <f t="shared" ref="M6:M29" si="1">IF(J6=0,0,ROUND(L6/J6*100,2))</f>
        <v>0</v>
      </c>
      <c r="N6" s="78"/>
    </row>
    <row r="7" customHeight="1" spans="1:14">
      <c r="A7" s="28"/>
      <c r="B7" s="28"/>
      <c r="C7" s="28"/>
      <c r="D7" s="28"/>
      <c r="E7" s="30"/>
      <c r="F7" s="28"/>
      <c r="G7" s="28"/>
      <c r="H7" s="28"/>
      <c r="I7" s="49"/>
      <c r="J7" s="49"/>
      <c r="K7" s="140"/>
      <c r="L7" s="141">
        <f t="shared" si="0"/>
        <v>0</v>
      </c>
      <c r="M7" s="141">
        <f t="shared" si="1"/>
        <v>0</v>
      </c>
      <c r="N7" s="78"/>
    </row>
    <row r="8" customHeight="1" spans="1:14">
      <c r="A8" s="28"/>
      <c r="B8" s="28"/>
      <c r="C8" s="28"/>
      <c r="D8" s="28"/>
      <c r="E8" s="30"/>
      <c r="F8" s="28"/>
      <c r="G8" s="28"/>
      <c r="H8" s="28"/>
      <c r="I8" s="49"/>
      <c r="J8" s="49"/>
      <c r="K8" s="140"/>
      <c r="L8" s="141">
        <f t="shared" si="0"/>
        <v>0</v>
      </c>
      <c r="M8" s="141">
        <f t="shared" si="1"/>
        <v>0</v>
      </c>
      <c r="N8" s="78"/>
    </row>
    <row r="9" customHeight="1" spans="1:14">
      <c r="A9" s="28"/>
      <c r="B9" s="28"/>
      <c r="C9" s="28"/>
      <c r="D9" s="28"/>
      <c r="E9" s="30"/>
      <c r="F9" s="28"/>
      <c r="G9" s="28"/>
      <c r="H9" s="28"/>
      <c r="I9" s="49"/>
      <c r="J9" s="49"/>
      <c r="K9" s="140"/>
      <c r="L9" s="141">
        <f t="shared" si="0"/>
        <v>0</v>
      </c>
      <c r="M9" s="141">
        <f t="shared" si="1"/>
        <v>0</v>
      </c>
      <c r="N9" s="78"/>
    </row>
    <row r="10" customHeight="1" spans="1:14">
      <c r="A10" s="28"/>
      <c r="B10" s="28"/>
      <c r="C10" s="28"/>
      <c r="D10" s="28"/>
      <c r="E10" s="30"/>
      <c r="F10" s="28"/>
      <c r="G10" s="28"/>
      <c r="H10" s="28"/>
      <c r="I10" s="49"/>
      <c r="J10" s="49"/>
      <c r="K10" s="140"/>
      <c r="L10" s="141">
        <f t="shared" si="0"/>
        <v>0</v>
      </c>
      <c r="M10" s="141">
        <f t="shared" si="1"/>
        <v>0</v>
      </c>
      <c r="N10" s="78"/>
    </row>
    <row r="11" customHeight="1" spans="1:14">
      <c r="A11" s="28"/>
      <c r="B11" s="28"/>
      <c r="C11" s="28"/>
      <c r="D11" s="28"/>
      <c r="E11" s="30"/>
      <c r="F11" s="28"/>
      <c r="G11" s="28"/>
      <c r="H11" s="28"/>
      <c r="I11" s="49"/>
      <c r="J11" s="49"/>
      <c r="K11" s="140"/>
      <c r="L11" s="141">
        <f t="shared" si="0"/>
        <v>0</v>
      </c>
      <c r="M11" s="141">
        <f t="shared" si="1"/>
        <v>0</v>
      </c>
      <c r="N11" s="78"/>
    </row>
    <row r="12" customHeight="1" spans="1:14">
      <c r="A12" s="28"/>
      <c r="B12" s="28"/>
      <c r="C12" s="28"/>
      <c r="D12" s="28"/>
      <c r="E12" s="30"/>
      <c r="F12" s="28"/>
      <c r="G12" s="28"/>
      <c r="H12" s="28"/>
      <c r="I12" s="49"/>
      <c r="J12" s="49"/>
      <c r="K12" s="140"/>
      <c r="L12" s="141">
        <f t="shared" si="0"/>
        <v>0</v>
      </c>
      <c r="M12" s="141">
        <f t="shared" si="1"/>
        <v>0</v>
      </c>
      <c r="N12" s="78"/>
    </row>
    <row r="13" customHeight="1" spans="1:14">
      <c r="A13" s="28"/>
      <c r="B13" s="28"/>
      <c r="C13" s="28"/>
      <c r="D13" s="28"/>
      <c r="E13" s="30"/>
      <c r="F13" s="28"/>
      <c r="G13" s="28"/>
      <c r="H13" s="28"/>
      <c r="I13" s="49"/>
      <c r="J13" s="49"/>
      <c r="K13" s="140"/>
      <c r="L13" s="141">
        <f t="shared" si="0"/>
        <v>0</v>
      </c>
      <c r="M13" s="141">
        <f t="shared" si="1"/>
        <v>0</v>
      </c>
      <c r="N13" s="78"/>
    </row>
    <row r="14" customHeight="1" spans="1:14">
      <c r="A14" s="28"/>
      <c r="B14" s="28"/>
      <c r="C14" s="28"/>
      <c r="D14" s="28"/>
      <c r="E14" s="30"/>
      <c r="F14" s="28"/>
      <c r="G14" s="28"/>
      <c r="H14" s="28"/>
      <c r="I14" s="49"/>
      <c r="J14" s="49"/>
      <c r="K14" s="140"/>
      <c r="L14" s="141">
        <f t="shared" si="0"/>
        <v>0</v>
      </c>
      <c r="M14" s="141">
        <f t="shared" si="1"/>
        <v>0</v>
      </c>
      <c r="N14" s="78"/>
    </row>
    <row r="15" customHeight="1" spans="1:14">
      <c r="A15" s="28"/>
      <c r="B15" s="28"/>
      <c r="C15" s="28"/>
      <c r="D15" s="28"/>
      <c r="E15" s="30"/>
      <c r="F15" s="28"/>
      <c r="G15" s="28"/>
      <c r="H15" s="28"/>
      <c r="I15" s="49"/>
      <c r="J15" s="49"/>
      <c r="K15" s="140"/>
      <c r="L15" s="141">
        <f t="shared" si="0"/>
        <v>0</v>
      </c>
      <c r="M15" s="141">
        <f t="shared" si="1"/>
        <v>0</v>
      </c>
      <c r="N15" s="78"/>
    </row>
    <row r="16" customHeight="1" spans="1:14">
      <c r="A16" s="28"/>
      <c r="B16" s="28"/>
      <c r="C16" s="28"/>
      <c r="D16" s="28"/>
      <c r="E16" s="30"/>
      <c r="F16" s="28"/>
      <c r="G16" s="28"/>
      <c r="H16" s="28"/>
      <c r="I16" s="49"/>
      <c r="J16" s="49"/>
      <c r="K16" s="140"/>
      <c r="L16" s="141">
        <f t="shared" si="0"/>
        <v>0</v>
      </c>
      <c r="M16" s="141">
        <f t="shared" si="1"/>
        <v>0</v>
      </c>
      <c r="N16" s="78"/>
    </row>
    <row r="17" customHeight="1" spans="1:14">
      <c r="A17" s="28"/>
      <c r="B17" s="28"/>
      <c r="C17" s="28"/>
      <c r="D17" s="28"/>
      <c r="E17" s="30"/>
      <c r="F17" s="28"/>
      <c r="G17" s="28"/>
      <c r="H17" s="28"/>
      <c r="I17" s="49"/>
      <c r="J17" s="49"/>
      <c r="K17" s="140"/>
      <c r="L17" s="141">
        <f t="shared" si="0"/>
        <v>0</v>
      </c>
      <c r="M17" s="141">
        <f t="shared" si="1"/>
        <v>0</v>
      </c>
      <c r="N17" s="78"/>
    </row>
    <row r="18" customHeight="1" spans="1:14">
      <c r="A18" s="28"/>
      <c r="B18" s="28"/>
      <c r="C18" s="28"/>
      <c r="D18" s="28"/>
      <c r="E18" s="30"/>
      <c r="F18" s="28"/>
      <c r="G18" s="28"/>
      <c r="H18" s="28"/>
      <c r="I18" s="49"/>
      <c r="J18" s="49"/>
      <c r="K18" s="140"/>
      <c r="L18" s="141">
        <f t="shared" si="0"/>
        <v>0</v>
      </c>
      <c r="M18" s="141">
        <f t="shared" si="1"/>
        <v>0</v>
      </c>
      <c r="N18" s="78"/>
    </row>
    <row r="19" customHeight="1" spans="1:14">
      <c r="A19" s="28"/>
      <c r="B19" s="28"/>
      <c r="C19" s="28"/>
      <c r="D19" s="28"/>
      <c r="E19" s="30"/>
      <c r="F19" s="28"/>
      <c r="G19" s="28"/>
      <c r="H19" s="28"/>
      <c r="I19" s="49"/>
      <c r="J19" s="49"/>
      <c r="K19" s="140"/>
      <c r="L19" s="141">
        <f t="shared" si="0"/>
        <v>0</v>
      </c>
      <c r="M19" s="141">
        <f t="shared" si="1"/>
        <v>0</v>
      </c>
      <c r="N19" s="78"/>
    </row>
    <row r="20" customHeight="1" spans="1:14">
      <c r="A20" s="28"/>
      <c r="B20" s="28"/>
      <c r="C20" s="28"/>
      <c r="D20" s="28"/>
      <c r="E20" s="30"/>
      <c r="F20" s="28"/>
      <c r="G20" s="28"/>
      <c r="H20" s="28"/>
      <c r="I20" s="49"/>
      <c r="J20" s="49"/>
      <c r="K20" s="140"/>
      <c r="L20" s="141">
        <f t="shared" si="0"/>
        <v>0</v>
      </c>
      <c r="M20" s="141">
        <f t="shared" si="1"/>
        <v>0</v>
      </c>
      <c r="N20" s="78"/>
    </row>
    <row r="21" customHeight="1" spans="1:14">
      <c r="A21" s="28"/>
      <c r="B21" s="28"/>
      <c r="C21" s="28"/>
      <c r="D21" s="28"/>
      <c r="E21" s="30"/>
      <c r="F21" s="28"/>
      <c r="G21" s="28"/>
      <c r="H21" s="28"/>
      <c r="I21" s="49"/>
      <c r="J21" s="49"/>
      <c r="K21" s="140"/>
      <c r="L21" s="141">
        <f t="shared" si="0"/>
        <v>0</v>
      </c>
      <c r="M21" s="141">
        <f t="shared" si="1"/>
        <v>0</v>
      </c>
      <c r="N21" s="78"/>
    </row>
    <row r="22" customHeight="1" spans="1:14">
      <c r="A22" s="28"/>
      <c r="B22" s="28"/>
      <c r="C22" s="28"/>
      <c r="D22" s="28"/>
      <c r="E22" s="30"/>
      <c r="F22" s="28"/>
      <c r="G22" s="28"/>
      <c r="H22" s="28"/>
      <c r="I22" s="49"/>
      <c r="J22" s="49"/>
      <c r="K22" s="140"/>
      <c r="L22" s="141">
        <f t="shared" si="0"/>
        <v>0</v>
      </c>
      <c r="M22" s="141">
        <f t="shared" si="1"/>
        <v>0</v>
      </c>
      <c r="N22" s="78"/>
    </row>
    <row r="23" customHeight="1" spans="1:14">
      <c r="A23" s="28"/>
      <c r="B23" s="28"/>
      <c r="C23" s="28"/>
      <c r="D23" s="28"/>
      <c r="E23" s="30"/>
      <c r="F23" s="28"/>
      <c r="G23" s="28"/>
      <c r="H23" s="28"/>
      <c r="I23" s="49"/>
      <c r="J23" s="49"/>
      <c r="K23" s="140"/>
      <c r="L23" s="141">
        <f t="shared" si="0"/>
        <v>0</v>
      </c>
      <c r="M23" s="141">
        <f t="shared" si="1"/>
        <v>0</v>
      </c>
      <c r="N23" s="78"/>
    </row>
    <row r="24" customHeight="1" spans="1:14">
      <c r="A24" s="28"/>
      <c r="B24" s="28"/>
      <c r="C24" s="28"/>
      <c r="D24" s="28"/>
      <c r="E24" s="30"/>
      <c r="F24" s="28"/>
      <c r="G24" s="28"/>
      <c r="H24" s="28"/>
      <c r="I24" s="49"/>
      <c r="J24" s="49"/>
      <c r="K24" s="140"/>
      <c r="L24" s="141">
        <f t="shared" si="0"/>
        <v>0</v>
      </c>
      <c r="M24" s="141">
        <f t="shared" si="1"/>
        <v>0</v>
      </c>
      <c r="N24" s="78"/>
    </row>
    <row r="25" customHeight="1" spans="1:14">
      <c r="A25" s="28"/>
      <c r="B25" s="28"/>
      <c r="C25" s="28"/>
      <c r="D25" s="28"/>
      <c r="E25" s="30"/>
      <c r="F25" s="28"/>
      <c r="G25" s="28"/>
      <c r="H25" s="28"/>
      <c r="I25" s="49"/>
      <c r="J25" s="49"/>
      <c r="K25" s="140"/>
      <c r="L25" s="141">
        <f t="shared" si="0"/>
        <v>0</v>
      </c>
      <c r="M25" s="141">
        <f t="shared" si="1"/>
        <v>0</v>
      </c>
      <c r="N25" s="78"/>
    </row>
    <row r="26" customHeight="1" spans="1:14">
      <c r="A26" s="28"/>
      <c r="B26" s="28"/>
      <c r="C26" s="28"/>
      <c r="D26" s="28"/>
      <c r="E26" s="30"/>
      <c r="F26" s="28"/>
      <c r="G26" s="28"/>
      <c r="H26" s="28"/>
      <c r="I26" s="49"/>
      <c r="J26" s="49"/>
      <c r="K26" s="140"/>
      <c r="L26" s="141">
        <f t="shared" si="0"/>
        <v>0</v>
      </c>
      <c r="M26" s="141">
        <f t="shared" si="1"/>
        <v>0</v>
      </c>
      <c r="N26" s="78"/>
    </row>
    <row r="27" customHeight="1" spans="1:14">
      <c r="A27" s="28"/>
      <c r="B27" s="28"/>
      <c r="C27" s="28"/>
      <c r="D27" s="28"/>
      <c r="E27" s="30"/>
      <c r="F27" s="28"/>
      <c r="G27" s="28"/>
      <c r="H27" s="28"/>
      <c r="I27" s="49"/>
      <c r="J27" s="49"/>
      <c r="K27" s="140"/>
      <c r="L27" s="141">
        <f t="shared" si="0"/>
        <v>0</v>
      </c>
      <c r="M27" s="141">
        <f t="shared" si="1"/>
        <v>0</v>
      </c>
      <c r="N27" s="78"/>
    </row>
    <row r="28" customHeight="1" spans="1:14">
      <c r="A28" s="28"/>
      <c r="B28" s="33" t="s">
        <v>475</v>
      </c>
      <c r="C28" s="28"/>
      <c r="D28" s="28"/>
      <c r="E28" s="30"/>
      <c r="F28" s="28"/>
      <c r="G28" s="28"/>
      <c r="H28" s="28"/>
      <c r="I28" s="49"/>
      <c r="J28" s="49"/>
      <c r="K28" s="140"/>
      <c r="L28" s="141">
        <f t="shared" si="0"/>
        <v>0</v>
      </c>
      <c r="M28" s="141">
        <f t="shared" si="1"/>
        <v>0</v>
      </c>
      <c r="N28" s="78"/>
    </row>
    <row r="29" customHeight="1" spans="1:14">
      <c r="A29" s="34" t="s">
        <v>476</v>
      </c>
      <c r="B29" s="137"/>
      <c r="C29" s="137"/>
      <c r="D29" s="137"/>
      <c r="E29" s="35"/>
      <c r="F29" s="24"/>
      <c r="G29" s="24"/>
      <c r="H29" s="24"/>
      <c r="I29" s="44">
        <f>SUM(I6:I28)</f>
        <v>0</v>
      </c>
      <c r="J29" s="44">
        <f>SUM(J6:J28)</f>
        <v>0</v>
      </c>
      <c r="K29" s="142">
        <f>SUM(K6:K28)</f>
        <v>0</v>
      </c>
      <c r="L29" s="141">
        <f t="shared" si="0"/>
        <v>0</v>
      </c>
      <c r="M29" s="141">
        <f t="shared" si="1"/>
        <v>0</v>
      </c>
      <c r="N29" s="79"/>
    </row>
    <row r="30" customHeight="1" spans="1:14">
      <c r="A30" s="38" t="str">
        <f>申报表封面!C18</f>
        <v>被评估单位填表人：</v>
      </c>
      <c r="B30" s="38"/>
      <c r="C30" s="38"/>
      <c r="D30" s="38"/>
      <c r="E30" s="40"/>
      <c r="F30" s="40"/>
      <c r="G30" s="40"/>
      <c r="H30" s="39" t="str">
        <f>CONCATENATE(索引!$D$6,"：",索引!$D64,"    ",索引!$E64)</f>
        <v>评估人员：    </v>
      </c>
      <c r="I30" s="38"/>
      <c r="J30" s="38"/>
      <c r="K30" s="80"/>
      <c r="L30" s="80"/>
      <c r="M30" s="80"/>
      <c r="N30" s="80"/>
    </row>
    <row r="31" customHeight="1" spans="1:14">
      <c r="A31" s="40" t="str">
        <f>申报表封面!C20</f>
        <v>填表日期：</v>
      </c>
      <c r="B31" s="40"/>
      <c r="C31" s="40"/>
      <c r="D31" s="40"/>
      <c r="E31" s="40"/>
      <c r="F31" s="40"/>
      <c r="G31" s="87"/>
      <c r="H31" s="87"/>
      <c r="I31" s="87"/>
      <c r="J31" s="87"/>
      <c r="K31" s="135"/>
      <c r="L31" s="135"/>
      <c r="M31" s="135"/>
      <c r="N31" s="81"/>
    </row>
    <row r="32" customHeight="1" spans="1:10">
      <c r="A32" s="18"/>
      <c r="B32" s="18"/>
      <c r="C32" s="18"/>
      <c r="D32" s="18"/>
      <c r="E32" s="18"/>
      <c r="F32" s="18"/>
      <c r="G32" s="18"/>
      <c r="H32" s="18"/>
      <c r="I32" s="18"/>
      <c r="J32" s="18"/>
    </row>
    <row r="33" customHeight="1" spans="1:10">
      <c r="A33" s="18"/>
      <c r="B33" s="18"/>
      <c r="C33" s="18"/>
      <c r="D33" s="18"/>
      <c r="E33" s="18"/>
      <c r="F33" s="18"/>
      <c r="G33" s="18"/>
      <c r="H33" s="18"/>
      <c r="I33" s="18"/>
      <c r="J33" s="18"/>
    </row>
    <row r="34" customHeight="1" spans="1:10">
      <c r="A34" s="18"/>
      <c r="B34" s="18"/>
      <c r="C34" s="18"/>
      <c r="D34" s="18"/>
      <c r="E34" s="18"/>
      <c r="F34" s="18"/>
      <c r="G34" s="18"/>
      <c r="H34" s="18"/>
      <c r="I34" s="18"/>
      <c r="J34" s="18"/>
    </row>
    <row r="35" customHeight="1" spans="1:10">
      <c r="A35" s="18"/>
      <c r="B35" s="18"/>
      <c r="C35" s="18"/>
      <c r="D35" s="18"/>
      <c r="E35" s="18"/>
      <c r="F35" s="18"/>
      <c r="G35" s="18"/>
      <c r="H35" s="18"/>
      <c r="I35" s="18"/>
      <c r="J35" s="18"/>
    </row>
    <row r="36" customHeight="1" spans="1:10">
      <c r="A36" s="18"/>
      <c r="B36" s="18"/>
      <c r="C36" s="18"/>
      <c r="D36" s="18"/>
      <c r="E36" s="18"/>
      <c r="F36" s="18"/>
      <c r="G36" s="18"/>
      <c r="H36" s="18"/>
      <c r="I36" s="18"/>
      <c r="J36" s="18"/>
    </row>
    <row r="37" customHeight="1" spans="1:10">
      <c r="A37" s="18"/>
      <c r="B37" s="18"/>
      <c r="C37" s="18"/>
      <c r="D37" s="18"/>
      <c r="E37" s="18"/>
      <c r="F37" s="18"/>
      <c r="G37" s="18"/>
      <c r="H37" s="18"/>
      <c r="I37" s="18"/>
      <c r="J37" s="18"/>
    </row>
    <row r="38" customHeight="1" spans="1:10">
      <c r="A38" s="18"/>
      <c r="B38" s="18"/>
      <c r="C38" s="18"/>
      <c r="D38" s="18"/>
      <c r="E38" s="18"/>
      <c r="F38" s="18"/>
      <c r="G38" s="18"/>
      <c r="H38" s="18"/>
      <c r="I38" s="18"/>
      <c r="J38" s="18"/>
    </row>
    <row r="39" customHeight="1" spans="1:10">
      <c r="A39" s="18"/>
      <c r="B39" s="18"/>
      <c r="C39" s="18"/>
      <c r="D39" s="18"/>
      <c r="E39" s="18"/>
      <c r="F39" s="18"/>
      <c r="G39" s="18"/>
      <c r="H39" s="18"/>
      <c r="I39" s="18"/>
      <c r="J39" s="18"/>
    </row>
    <row r="40" customHeight="1" spans="1:10">
      <c r="A40" s="18"/>
      <c r="B40" s="18"/>
      <c r="C40" s="18"/>
      <c r="D40" s="18"/>
      <c r="E40" s="18"/>
      <c r="F40" s="18"/>
      <c r="G40" s="18"/>
      <c r="H40" s="18"/>
      <c r="I40" s="18"/>
      <c r="J40" s="18"/>
    </row>
    <row r="41" customHeight="1" spans="1:10">
      <c r="A41" s="18"/>
      <c r="B41" s="18"/>
      <c r="C41" s="18"/>
      <c r="D41" s="18"/>
      <c r="E41" s="18"/>
      <c r="F41" s="18"/>
      <c r="G41" s="18"/>
      <c r="H41" s="18"/>
      <c r="I41" s="18"/>
      <c r="J41" s="18"/>
    </row>
    <row r="42" customHeight="1" spans="1:10">
      <c r="A42" s="18"/>
      <c r="B42" s="18"/>
      <c r="C42" s="18"/>
      <c r="D42" s="18"/>
      <c r="E42" s="18"/>
      <c r="F42" s="18"/>
      <c r="G42" s="18"/>
      <c r="H42" s="18"/>
      <c r="I42" s="18"/>
      <c r="J42" s="18"/>
    </row>
    <row r="43" customHeight="1" spans="1:10">
      <c r="A43" s="18"/>
      <c r="B43" s="18"/>
      <c r="C43" s="18"/>
      <c r="D43" s="18"/>
      <c r="E43" s="18"/>
      <c r="F43" s="18"/>
      <c r="G43" s="18"/>
      <c r="H43" s="18"/>
      <c r="I43" s="18"/>
      <c r="J43" s="18"/>
    </row>
    <row r="44" customHeight="1" spans="1:10">
      <c r="A44" s="18"/>
      <c r="B44" s="18"/>
      <c r="C44" s="18"/>
      <c r="D44" s="18"/>
      <c r="E44" s="18"/>
      <c r="F44" s="18"/>
      <c r="G44" s="18"/>
      <c r="H44" s="18"/>
      <c r="I44" s="18"/>
      <c r="J44" s="18"/>
    </row>
    <row r="45" customHeight="1" spans="1:10">
      <c r="A45" s="18"/>
      <c r="B45" s="18"/>
      <c r="C45" s="18"/>
      <c r="D45" s="18"/>
      <c r="E45" s="18"/>
      <c r="F45" s="18"/>
      <c r="G45" s="18"/>
      <c r="H45" s="18"/>
      <c r="I45" s="18"/>
      <c r="J45" s="18"/>
    </row>
    <row r="46" customHeight="1" spans="1:10">
      <c r="A46" s="18"/>
      <c r="B46" s="18"/>
      <c r="C46" s="18"/>
      <c r="D46" s="18"/>
      <c r="E46" s="18"/>
      <c r="F46" s="18"/>
      <c r="G46" s="18"/>
      <c r="H46" s="18"/>
      <c r="I46" s="18"/>
      <c r="J46" s="18"/>
    </row>
    <row r="47" customHeight="1" spans="1:10">
      <c r="A47" s="18"/>
      <c r="B47" s="18"/>
      <c r="C47" s="18"/>
      <c r="D47" s="18"/>
      <c r="E47" s="18"/>
      <c r="F47" s="18"/>
      <c r="G47" s="18"/>
      <c r="H47" s="18"/>
      <c r="I47" s="18"/>
      <c r="J47" s="18"/>
    </row>
    <row r="48" customHeight="1" spans="1:10">
      <c r="A48" s="18"/>
      <c r="B48" s="18"/>
      <c r="C48" s="18"/>
      <c r="D48" s="18"/>
      <c r="E48" s="18"/>
      <c r="F48" s="18"/>
      <c r="G48" s="18"/>
      <c r="H48" s="18"/>
      <c r="I48" s="18"/>
      <c r="J48" s="18"/>
    </row>
    <row r="49" customHeight="1" spans="1:10">
      <c r="A49" s="18"/>
      <c r="B49" s="18"/>
      <c r="C49" s="18"/>
      <c r="D49" s="18"/>
      <c r="E49" s="18"/>
      <c r="F49" s="18"/>
      <c r="G49" s="18"/>
      <c r="H49" s="18"/>
      <c r="I49" s="18"/>
      <c r="J49" s="18"/>
    </row>
    <row r="50" customHeight="1" spans="1:10">
      <c r="A50" s="18"/>
      <c r="B50" s="18"/>
      <c r="C50" s="18"/>
      <c r="D50" s="18"/>
      <c r="E50" s="18"/>
      <c r="F50" s="18"/>
      <c r="G50" s="18"/>
      <c r="H50" s="18"/>
      <c r="I50" s="18"/>
      <c r="J50" s="18"/>
    </row>
    <row r="51" customHeight="1" spans="1:10">
      <c r="A51" s="18"/>
      <c r="B51" s="18"/>
      <c r="C51" s="18"/>
      <c r="D51" s="18"/>
      <c r="E51" s="18"/>
      <c r="F51" s="18"/>
      <c r="G51" s="18"/>
      <c r="H51" s="18"/>
      <c r="I51" s="18"/>
      <c r="J51" s="18"/>
    </row>
    <row r="52" customHeight="1" spans="1:10">
      <c r="A52" s="18"/>
      <c r="B52" s="18"/>
      <c r="C52" s="18"/>
      <c r="D52" s="18"/>
      <c r="E52" s="18"/>
      <c r="F52" s="18"/>
      <c r="G52" s="18"/>
      <c r="H52" s="18"/>
      <c r="I52" s="18"/>
      <c r="J52" s="18"/>
    </row>
    <row r="53" customHeight="1" spans="1:10">
      <c r="A53" s="18"/>
      <c r="B53" s="18"/>
      <c r="C53" s="18"/>
      <c r="D53" s="18"/>
      <c r="E53" s="18"/>
      <c r="F53" s="18"/>
      <c r="G53" s="18"/>
      <c r="H53" s="18"/>
      <c r="I53" s="18"/>
      <c r="J53" s="18"/>
    </row>
    <row r="54" customHeight="1" spans="1:10">
      <c r="A54" s="18"/>
      <c r="B54" s="18"/>
      <c r="C54" s="18"/>
      <c r="D54" s="18"/>
      <c r="E54" s="18"/>
      <c r="F54" s="18"/>
      <c r="G54" s="18"/>
      <c r="H54" s="18"/>
      <c r="I54" s="18"/>
      <c r="J54" s="18"/>
    </row>
    <row r="55" customHeight="1" spans="1:10">
      <c r="A55" s="18"/>
      <c r="B55" s="18"/>
      <c r="C55" s="18"/>
      <c r="D55" s="18"/>
      <c r="E55" s="18"/>
      <c r="F55" s="18"/>
      <c r="G55" s="18"/>
      <c r="H55" s="18"/>
      <c r="I55" s="18"/>
      <c r="J55" s="18"/>
    </row>
    <row r="56" customHeight="1" spans="1:10">
      <c r="A56" s="18"/>
      <c r="B56" s="18"/>
      <c r="C56" s="18"/>
      <c r="D56" s="18"/>
      <c r="E56" s="18"/>
      <c r="F56" s="18"/>
      <c r="G56" s="18"/>
      <c r="H56" s="18"/>
      <c r="I56" s="18"/>
      <c r="J56" s="18"/>
    </row>
    <row r="57" customHeight="1" spans="1:10">
      <c r="A57" s="18"/>
      <c r="B57" s="18"/>
      <c r="C57" s="18"/>
      <c r="D57" s="18"/>
      <c r="E57" s="18"/>
      <c r="F57" s="18"/>
      <c r="G57" s="18"/>
      <c r="H57" s="18"/>
      <c r="I57" s="18"/>
      <c r="J57" s="18"/>
    </row>
    <row r="58" customHeight="1" spans="1:10">
      <c r="A58" s="18"/>
      <c r="B58" s="18"/>
      <c r="C58" s="18"/>
      <c r="D58" s="18"/>
      <c r="E58" s="18"/>
      <c r="F58" s="18"/>
      <c r="G58" s="18"/>
      <c r="H58" s="18"/>
      <c r="I58" s="18"/>
      <c r="J58" s="18"/>
    </row>
    <row r="59" customHeight="1" spans="1:10">
      <c r="A59" s="18"/>
      <c r="B59" s="18"/>
      <c r="C59" s="18"/>
      <c r="D59" s="18"/>
      <c r="E59" s="18"/>
      <c r="F59" s="18"/>
      <c r="G59" s="18"/>
      <c r="H59" s="18"/>
      <c r="I59" s="18"/>
      <c r="J59" s="18"/>
    </row>
    <row r="60" customHeight="1" spans="1:10">
      <c r="A60" s="18"/>
      <c r="B60" s="18"/>
      <c r="C60" s="18"/>
      <c r="D60" s="18"/>
      <c r="E60" s="18"/>
      <c r="F60" s="18"/>
      <c r="G60" s="18"/>
      <c r="H60" s="18"/>
      <c r="I60" s="18"/>
      <c r="J60" s="18"/>
    </row>
    <row r="61" customHeight="1"/>
    <row r="62" customHeight="1"/>
    <row r="63" customHeight="1"/>
    <row r="64" customHeight="1"/>
    <row r="65" customHeight="1"/>
    <row r="66" customHeight="1"/>
    <row r="67" customHeight="1"/>
    <row r="68" customHeight="1"/>
    <row r="69" customHeight="1"/>
    <row r="70" customHeight="1"/>
    <row r="71" customHeight="1"/>
    <row r="72" customHeight="1"/>
    <row r="73" customHeight="1"/>
    <row r="74" customHeight="1"/>
    <row r="75" customHeight="1"/>
    <row r="76" customHeight="1"/>
    <row r="77" customHeight="1"/>
    <row r="78" customHeight="1"/>
    <row r="79" customHeight="1"/>
    <row r="80" customHeight="1"/>
    <row r="81" customHeight="1"/>
    <row r="82" customHeight="1"/>
    <row r="83" customHeight="1"/>
    <row r="84" customHeight="1"/>
    <row r="85" customHeight="1"/>
    <row r="86" customHeight="1"/>
    <row r="87" customHeight="1"/>
    <row r="88" customHeight="1"/>
    <row r="89" customHeight="1"/>
    <row r="90" customHeight="1"/>
    <row r="91" customHeight="1"/>
    <row r="92" customHeight="1"/>
    <row r="93" customHeight="1"/>
    <row r="94" customHeight="1"/>
    <row r="95" customHeight="1"/>
    <row r="96" customHeight="1"/>
    <row r="97" customHeight="1"/>
    <row r="98" customHeight="1"/>
    <row r="99" customHeight="1"/>
    <row r="100" customHeight="1"/>
    <row r="101" customHeight="1"/>
    <row r="102" customHeight="1"/>
    <row r="103" customHeight="1"/>
    <row r="104" customHeight="1"/>
    <row r="105" customHeight="1"/>
    <row r="106" customHeight="1"/>
    <row r="107" customHeight="1"/>
    <row r="108" customHeight="1"/>
    <row r="109" customHeight="1"/>
    <row r="110" customHeight="1"/>
    <row r="111" customHeight="1"/>
    <row r="112" customHeight="1"/>
    <row r="113" customHeight="1"/>
    <row r="114" customHeight="1"/>
    <row r="115" customHeight="1"/>
    <row r="116" customHeight="1"/>
    <row r="117" customHeight="1"/>
    <row r="118" customHeight="1"/>
    <row r="119" customHeight="1"/>
    <row r="120" customHeight="1"/>
    <row r="121" customHeight="1"/>
    <row r="122" customHeight="1"/>
    <row r="123" customHeight="1"/>
    <row r="124" customHeight="1"/>
    <row r="125" customHeight="1"/>
    <row r="126" customHeight="1"/>
    <row r="127" customHeight="1"/>
    <row r="128" customHeight="1"/>
    <row r="129" customHeight="1"/>
    <row r="130" customHeight="1"/>
    <row r="131" customHeight="1"/>
    <row r="132" customHeight="1"/>
    <row r="133" customHeight="1"/>
    <row r="134" customHeight="1"/>
    <row r="135" customHeight="1"/>
    <row r="136" customHeight="1"/>
    <row r="137" customHeight="1"/>
    <row r="138" customHeight="1"/>
    <row r="139" customHeight="1"/>
    <row r="140" customHeight="1"/>
    <row r="141" customHeight="1"/>
    <row r="142" customHeight="1"/>
    <row r="143" customHeight="1"/>
    <row r="144" customHeight="1"/>
    <row r="145" customHeight="1"/>
    <row r="146" customHeight="1"/>
    <row r="147" customHeight="1"/>
    <row r="148" customHeight="1"/>
    <row r="149" customHeight="1"/>
    <row r="150" customHeight="1"/>
    <row r="151" customHeight="1"/>
    <row r="152" customHeight="1"/>
    <row r="153" customHeight="1"/>
    <row r="154" customHeight="1"/>
    <row r="155" customHeight="1"/>
    <row r="156" customHeight="1"/>
    <row r="157" customHeight="1"/>
    <row r="158" customHeight="1"/>
    <row r="159" customHeight="1"/>
    <row r="160" customHeight="1"/>
    <row r="161" customHeight="1"/>
    <row r="162" customHeight="1"/>
    <row r="163" customHeight="1"/>
    <row r="164" customHeight="1"/>
    <row r="165" customHeight="1"/>
    <row r="166" customHeight="1"/>
    <row r="167" customHeight="1"/>
    <row r="168" customHeight="1"/>
    <row r="169" customHeight="1"/>
    <row r="170" customHeight="1"/>
    <row r="171" customHeight="1"/>
    <row r="172" customHeight="1"/>
    <row r="173" customHeight="1"/>
    <row r="174" customHeight="1"/>
    <row r="175" customHeight="1"/>
    <row r="176" customHeight="1"/>
    <row r="177" customHeight="1"/>
    <row r="178" customHeight="1"/>
    <row r="179" customHeight="1"/>
    <row r="180" customHeight="1"/>
    <row r="181" customHeight="1"/>
    <row r="182" customHeight="1"/>
    <row r="183" customHeight="1"/>
    <row r="184" customHeight="1"/>
    <row r="185" customHeight="1"/>
    <row r="186" customHeight="1"/>
    <row r="187" customHeight="1"/>
    <row r="188" customHeight="1"/>
    <row r="189" customHeight="1"/>
    <row r="190" customHeight="1"/>
    <row r="191" customHeight="1"/>
    <row r="192" customHeight="1"/>
    <row r="193" customHeight="1"/>
    <row r="194" customHeight="1"/>
    <row r="195" customHeight="1"/>
    <row r="196" customHeight="1"/>
    <row r="197" customHeight="1"/>
    <row r="198" customHeight="1"/>
    <row r="199" customHeight="1"/>
    <row r="200" customHeight="1"/>
    <row r="201" customHeight="1"/>
    <row r="202" customHeight="1"/>
    <row r="203" customHeight="1"/>
    <row r="204" customHeight="1"/>
    <row r="205" customHeight="1"/>
    <row r="206" customHeight="1"/>
    <row r="207" customHeight="1"/>
    <row r="208" customHeight="1"/>
    <row r="209" customHeight="1"/>
    <row r="210" customHeight="1"/>
    <row r="211" customHeight="1"/>
    <row r="212" customHeight="1"/>
    <row r="213" customHeight="1"/>
    <row r="214" customHeight="1"/>
    <row r="215" customHeight="1"/>
    <row r="216" customHeight="1"/>
    <row r="217" customHeight="1"/>
    <row r="218" customHeight="1"/>
    <row r="219" customHeight="1"/>
    <row r="220" customHeight="1"/>
    <row r="221" customHeight="1"/>
    <row r="222" customHeight="1"/>
    <row r="223" customHeight="1"/>
    <row r="224" customHeight="1"/>
    <row r="225" customHeight="1"/>
    <row r="226" customHeight="1"/>
    <row r="227" customHeight="1"/>
    <row r="228" customHeight="1"/>
    <row r="229" customHeight="1"/>
    <row r="230" customHeight="1"/>
    <row r="231" customHeight="1"/>
    <row r="232" customHeight="1"/>
    <row r="233" customHeight="1"/>
    <row r="234" customHeight="1"/>
    <row r="235" customHeight="1"/>
    <row r="236" customHeight="1"/>
    <row r="237" customHeight="1"/>
    <row r="238" customHeight="1"/>
    <row r="239" customHeight="1"/>
    <row r="240" customHeight="1"/>
    <row r="241" customHeight="1"/>
    <row r="242" customHeight="1"/>
    <row r="243" customHeight="1"/>
    <row r="244" customHeight="1"/>
    <row r="245" customHeight="1"/>
    <row r="246" customHeight="1"/>
    <row r="247" customHeight="1"/>
    <row r="248" customHeight="1"/>
    <row r="249" customHeight="1"/>
    <row r="250" customHeight="1"/>
    <row r="251" customHeight="1"/>
    <row r="252" customHeight="1"/>
    <row r="253" customHeight="1"/>
    <row r="254" customHeight="1"/>
    <row r="255" customHeight="1"/>
    <row r="256" customHeight="1"/>
    <row r="257" customHeight="1"/>
    <row r="258" customHeight="1"/>
    <row r="259" customHeight="1"/>
    <row r="260" customHeight="1"/>
    <row r="261" customHeight="1"/>
    <row r="262" customHeight="1"/>
    <row r="263" customHeight="1"/>
    <row r="264" customHeight="1"/>
    <row r="265" customHeight="1"/>
    <row r="266" customHeight="1"/>
    <row r="267" customHeight="1"/>
    <row r="268" customHeight="1"/>
    <row r="269" customHeight="1"/>
    <row r="270" customHeight="1"/>
    <row r="271" customHeight="1"/>
    <row r="272" customHeight="1"/>
    <row r="273" customHeight="1"/>
    <row r="274" customHeight="1"/>
    <row r="275" customHeight="1"/>
    <row r="276" customHeight="1"/>
    <row r="277" customHeight="1"/>
    <row r="278" customHeight="1"/>
    <row r="279" customHeight="1"/>
    <row r="280" customHeight="1"/>
    <row r="281" customHeight="1"/>
    <row r="282" customHeight="1"/>
    <row r="283" customHeight="1"/>
    <row r="284" customHeight="1"/>
    <row r="285" customHeight="1"/>
    <row r="286" customHeight="1"/>
    <row r="287" customHeight="1"/>
    <row r="288" customHeight="1"/>
    <row r="289" customHeight="1"/>
    <row r="290" customHeight="1"/>
    <row r="291" customHeight="1"/>
    <row r="292" customHeight="1"/>
    <row r="293" customHeight="1"/>
    <row r="294" customHeight="1"/>
    <row r="295" customHeight="1"/>
    <row r="296" customHeight="1"/>
    <row r="297" customHeight="1"/>
    <row r="298" customHeight="1"/>
    <row r="299" customHeight="1"/>
    <row r="300" customHeight="1"/>
    <row r="301" customHeight="1"/>
    <row r="302" customHeight="1"/>
    <row r="303" customHeight="1"/>
    <row r="304" customHeight="1"/>
    <row r="305" customHeight="1"/>
    <row r="306" customHeight="1"/>
    <row r="307" customHeight="1"/>
    <row r="308" customHeight="1"/>
    <row r="309" customHeight="1"/>
    <row r="310" customHeight="1"/>
    <row r="311" customHeight="1"/>
    <row r="312" customHeight="1"/>
    <row r="313" customHeight="1"/>
    <row r="314" customHeight="1"/>
    <row r="315" customHeight="1"/>
    <row r="316" customHeight="1"/>
    <row r="317" customHeight="1"/>
    <row r="318" customHeight="1"/>
    <row r="319" customHeight="1"/>
    <row r="320" customHeight="1"/>
    <row r="321" customHeight="1"/>
    <row r="322" customHeight="1"/>
    <row r="323" customHeight="1"/>
    <row r="324" customHeight="1"/>
    <row r="325" customHeight="1"/>
    <row r="326" customHeight="1"/>
    <row r="327" customHeight="1"/>
    <row r="328" customHeight="1"/>
    <row r="329" customHeight="1"/>
    <row r="330" customHeight="1"/>
    <row r="331" customHeight="1"/>
    <row r="332" customHeight="1"/>
    <row r="333" customHeight="1"/>
    <row r="334" customHeight="1"/>
    <row r="335" customHeight="1"/>
    <row r="336" customHeight="1"/>
    <row r="337" customHeight="1"/>
    <row r="338" customHeight="1"/>
    <row r="339" customHeight="1"/>
    <row r="340" customHeight="1"/>
    <row r="341" customHeight="1"/>
    <row r="342" customHeight="1"/>
    <row r="343" customHeight="1"/>
    <row r="344" customHeight="1"/>
    <row r="345" customHeight="1"/>
    <row r="346" customHeight="1"/>
    <row r="347" customHeight="1"/>
    <row r="348" customHeight="1"/>
    <row r="349" customHeight="1"/>
    <row r="350" customHeight="1"/>
    <row r="351" customHeight="1"/>
    <row r="352" customHeight="1"/>
    <row r="353" customHeight="1"/>
    <row r="354" customHeight="1"/>
    <row r="355" customHeight="1"/>
    <row r="356" customHeight="1"/>
    <row r="357" customHeight="1"/>
    <row r="358" customHeight="1"/>
    <row r="359" customHeight="1"/>
    <row r="360" customHeight="1"/>
    <row r="361" customHeight="1"/>
    <row r="362" customHeight="1"/>
    <row r="363" customHeight="1"/>
    <row r="364" customHeight="1"/>
    <row r="365" customHeight="1"/>
    <row r="366" customHeight="1"/>
    <row r="367" customHeight="1"/>
    <row r="368" customHeight="1"/>
    <row r="369" customHeight="1"/>
    <row r="370" customHeight="1"/>
    <row r="371" customHeight="1"/>
    <row r="372" customHeight="1"/>
    <row r="373" customHeight="1"/>
    <row r="374" customHeight="1"/>
    <row r="375" customHeight="1"/>
    <row r="376" customHeight="1"/>
    <row r="377" customHeight="1"/>
    <row r="378" customHeight="1"/>
    <row r="379" customHeight="1"/>
    <row r="380" customHeight="1"/>
    <row r="381" customHeight="1"/>
    <row r="382" customHeight="1"/>
    <row r="383" customHeight="1"/>
    <row r="384" customHeight="1"/>
    <row r="385" customHeight="1"/>
    <row r="386" customHeight="1"/>
    <row r="387" customHeight="1"/>
    <row r="388" customHeight="1"/>
    <row r="389" customHeight="1"/>
    <row r="390" customHeight="1"/>
    <row r="391" customHeight="1"/>
    <row r="392" customHeight="1"/>
    <row r="393" customHeight="1"/>
    <row r="394" customHeight="1"/>
    <row r="395" customHeight="1"/>
    <row r="396" customHeight="1"/>
    <row r="397" customHeight="1"/>
    <row r="398" customHeight="1"/>
    <row r="399" customHeight="1"/>
    <row r="400" customHeight="1"/>
    <row r="401" customHeight="1"/>
    <row r="402" customHeight="1"/>
    <row r="403" customHeight="1"/>
    <row r="404" customHeight="1"/>
    <row r="405" customHeight="1"/>
    <row r="406" customHeight="1"/>
    <row r="407" customHeight="1"/>
    <row r="408" customHeight="1"/>
    <row r="409" customHeight="1"/>
    <row r="410" customHeight="1"/>
    <row r="411" customHeight="1"/>
    <row r="412" customHeight="1"/>
    <row r="413" customHeight="1"/>
    <row r="414" customHeight="1"/>
    <row r="415" customHeight="1"/>
    <row r="416" customHeight="1"/>
    <row r="417" customHeight="1"/>
    <row r="418" customHeight="1"/>
    <row r="419" customHeight="1"/>
    <row r="420" customHeight="1"/>
    <row r="421" customHeight="1"/>
    <row r="422" customHeight="1"/>
    <row r="423" customHeight="1"/>
    <row r="424" customHeight="1"/>
    <row r="425" customHeight="1"/>
    <row r="426" customHeight="1"/>
    <row r="427" customHeight="1"/>
    <row r="428" customHeight="1"/>
    <row r="429" customHeight="1"/>
    <row r="430" customHeight="1"/>
    <row r="431" customHeight="1"/>
    <row r="432" customHeight="1"/>
    <row r="433" customHeight="1"/>
    <row r="434" customHeight="1"/>
    <row r="435" customHeight="1"/>
    <row r="436" customHeight="1"/>
    <row r="437" customHeight="1"/>
    <row r="438" customHeight="1"/>
    <row r="439" customHeight="1"/>
    <row r="440" customHeight="1"/>
    <row r="441" customHeight="1"/>
    <row r="442" customHeight="1"/>
    <row r="443" customHeight="1"/>
    <row r="444" customHeight="1"/>
    <row r="445" customHeight="1"/>
    <row r="446" customHeight="1"/>
    <row r="447" customHeight="1"/>
    <row r="448" customHeight="1"/>
    <row r="449" customHeight="1"/>
    <row r="450" customHeight="1"/>
    <row r="451" customHeight="1"/>
    <row r="452" customHeight="1"/>
    <row r="453" customHeight="1"/>
    <row r="454" customHeight="1"/>
    <row r="455" customHeight="1"/>
    <row r="456" customHeight="1"/>
    <row r="457" customHeight="1"/>
    <row r="458" customHeight="1"/>
    <row r="459" customHeight="1"/>
    <row r="460" customHeight="1"/>
    <row r="461" customHeight="1"/>
    <row r="462" customHeight="1"/>
    <row r="463" customHeight="1"/>
    <row r="464" customHeight="1"/>
    <row r="465" customHeight="1"/>
    <row r="466" customHeight="1"/>
    <row r="467" customHeight="1"/>
    <row r="468" customHeight="1"/>
    <row r="469" customHeight="1"/>
    <row r="470" customHeight="1"/>
    <row r="471" customHeight="1"/>
    <row r="472" customHeight="1"/>
    <row r="473" customHeight="1"/>
    <row r="474" customHeight="1"/>
    <row r="475" customHeight="1"/>
    <row r="476" customHeight="1"/>
    <row r="477" customHeight="1"/>
    <row r="478" customHeight="1"/>
    <row r="479" customHeight="1"/>
    <row r="480" customHeight="1"/>
    <row r="481" customHeight="1"/>
    <row r="482" customHeight="1"/>
    <row r="483" customHeight="1"/>
    <row r="484" customHeight="1"/>
    <row r="485" customHeight="1"/>
    <row r="486" customHeight="1"/>
    <row r="487" customHeight="1"/>
    <row r="488" customHeight="1"/>
    <row r="489" customHeight="1"/>
    <row r="490" customHeight="1"/>
    <row r="491" customHeight="1"/>
    <row r="492" customHeight="1"/>
    <row r="493" customHeight="1"/>
    <row r="494" customHeight="1"/>
    <row r="495" customHeight="1"/>
    <row r="496" customHeight="1"/>
    <row r="497" customHeight="1"/>
    <row r="498" customHeight="1"/>
    <row r="499" customHeight="1"/>
    <row r="500" customHeight="1"/>
    <row r="501" customHeight="1"/>
    <row r="502" customHeight="1"/>
    <row r="503" customHeight="1"/>
    <row r="504" customHeight="1"/>
    <row r="505" customHeight="1"/>
    <row r="506" customHeight="1"/>
    <row r="507" customHeight="1"/>
    <row r="508" customHeight="1"/>
    <row r="509" customHeight="1"/>
    <row r="510" customHeight="1"/>
    <row r="511" customHeight="1"/>
    <row r="512" customHeight="1"/>
    <row r="513" customHeight="1"/>
    <row r="514" customHeight="1"/>
    <row r="515" customHeight="1"/>
    <row r="516" customHeight="1"/>
    <row r="517" customHeight="1"/>
    <row r="518" customHeight="1"/>
    <row r="519" customHeight="1"/>
    <row r="520" customHeight="1"/>
    <row r="521" customHeight="1"/>
    <row r="522" customHeight="1"/>
    <row r="523" customHeight="1"/>
    <row r="524" customHeight="1"/>
    <row r="525" customHeight="1"/>
    <row r="526" customHeight="1"/>
    <row r="527" customHeight="1"/>
    <row r="528" customHeight="1"/>
    <row r="529" customHeight="1"/>
    <row r="530" customHeight="1"/>
    <row r="531" customHeight="1"/>
    <row r="532" customHeight="1"/>
    <row r="533" customHeight="1"/>
    <row r="534" customHeight="1"/>
    <row r="535" customHeight="1"/>
    <row r="536" customHeight="1"/>
    <row r="537" customHeight="1"/>
    <row r="538" customHeight="1"/>
    <row r="539" customHeight="1"/>
    <row r="540" customHeight="1"/>
    <row r="541" customHeight="1"/>
    <row r="542" customHeight="1"/>
    <row r="543" customHeight="1"/>
    <row r="544" customHeight="1"/>
    <row r="545" customHeight="1"/>
    <row r="546" customHeight="1"/>
    <row r="547" customHeight="1"/>
    <row r="548" customHeight="1"/>
    <row r="549" customHeight="1"/>
    <row r="550" customHeight="1"/>
    <row r="551" customHeight="1"/>
    <row r="552" customHeight="1"/>
    <row r="553" customHeight="1"/>
    <row r="554" customHeight="1"/>
    <row r="555" customHeight="1"/>
    <row r="556" customHeight="1"/>
    <row r="557" customHeight="1"/>
    <row r="558" customHeight="1"/>
    <row r="559" customHeight="1"/>
    <row r="560" customHeight="1"/>
    <row r="561" customHeight="1"/>
    <row r="562" customHeight="1"/>
    <row r="563" customHeight="1"/>
    <row r="564" customHeight="1"/>
    <row r="565" customHeight="1"/>
    <row r="566" customHeight="1"/>
    <row r="567" customHeight="1"/>
    <row r="568" customHeight="1"/>
    <row r="569" customHeight="1"/>
    <row r="570" customHeight="1"/>
    <row r="571" customHeight="1"/>
    <row r="572" customHeight="1"/>
    <row r="573" customHeight="1"/>
    <row r="574" customHeight="1"/>
    <row r="575" customHeight="1"/>
    <row r="576" customHeight="1"/>
    <row r="577" customHeight="1"/>
    <row r="578" customHeight="1"/>
    <row r="579" customHeight="1"/>
    <row r="580" customHeight="1"/>
    <row r="581" customHeight="1"/>
    <row r="582" customHeight="1"/>
    <row r="583" customHeight="1"/>
    <row r="584" customHeight="1"/>
    <row r="585" customHeight="1"/>
    <row r="586" customHeight="1"/>
    <row r="587" customHeight="1"/>
    <row r="588" customHeight="1"/>
    <row r="589" customHeight="1"/>
    <row r="590" customHeight="1"/>
    <row r="591" customHeight="1"/>
    <row r="592" customHeight="1"/>
    <row r="593" customHeight="1"/>
    <row r="594" customHeight="1"/>
    <row r="595" customHeight="1"/>
    <row r="596" customHeight="1"/>
    <row r="597" customHeight="1"/>
    <row r="598" customHeight="1"/>
    <row r="599" customHeight="1"/>
    <row r="600" customHeight="1"/>
    <row r="601" customHeight="1"/>
    <row r="602" customHeight="1"/>
    <row r="603" customHeight="1"/>
    <row r="604" customHeight="1"/>
    <row r="605" customHeight="1"/>
    <row r="606" customHeight="1"/>
    <row r="607" customHeight="1"/>
    <row r="608" customHeight="1"/>
    <row r="609" customHeight="1"/>
    <row r="610" customHeight="1"/>
    <row r="611" customHeight="1"/>
    <row r="612" customHeight="1"/>
    <row r="613" customHeight="1"/>
    <row r="614" customHeight="1"/>
    <row r="615" customHeight="1"/>
    <row r="616" customHeight="1"/>
    <row r="617" customHeight="1"/>
    <row r="618" customHeight="1"/>
    <row r="619" customHeight="1"/>
    <row r="620" customHeight="1"/>
    <row r="621" customHeight="1"/>
    <row r="622" customHeight="1"/>
    <row r="623" customHeight="1"/>
    <row r="624" customHeight="1"/>
    <row r="625" customHeight="1"/>
    <row r="626" customHeight="1"/>
    <row r="627" customHeight="1"/>
    <row r="628" customHeight="1"/>
    <row r="629" customHeight="1"/>
    <row r="630" customHeight="1"/>
    <row r="631" customHeight="1"/>
    <row r="632" customHeight="1"/>
    <row r="633" customHeight="1"/>
    <row r="634" customHeight="1"/>
    <row r="635" customHeight="1"/>
    <row r="636" customHeight="1"/>
    <row r="637" customHeight="1"/>
    <row r="638" customHeight="1"/>
    <row r="639" customHeight="1"/>
    <row r="640" customHeight="1"/>
    <row r="641" customHeight="1"/>
    <row r="642" customHeight="1"/>
    <row r="643" customHeight="1"/>
    <row r="644" customHeight="1"/>
    <row r="645" customHeight="1"/>
    <row r="646" customHeight="1"/>
    <row r="647" customHeight="1"/>
    <row r="648" customHeight="1"/>
    <row r="649" customHeight="1"/>
    <row r="650" customHeight="1"/>
    <row r="651" customHeight="1"/>
    <row r="652" customHeight="1"/>
    <row r="653" customHeight="1"/>
    <row r="654" customHeight="1"/>
    <row r="655" customHeight="1"/>
    <row r="656" customHeight="1"/>
    <row r="657" customHeight="1"/>
    <row r="658" customHeight="1"/>
    <row r="659" customHeight="1"/>
    <row r="660" customHeight="1"/>
    <row r="661" customHeight="1"/>
    <row r="662" customHeight="1"/>
    <row r="663" customHeight="1"/>
    <row r="664" customHeight="1"/>
    <row r="665" customHeight="1"/>
    <row r="666" customHeight="1"/>
    <row r="667" customHeight="1"/>
    <row r="668" customHeight="1"/>
    <row r="669" customHeight="1"/>
    <row r="670" customHeight="1"/>
    <row r="671" customHeight="1"/>
    <row r="672" customHeight="1"/>
    <row r="673" customHeight="1"/>
    <row r="674" customHeight="1"/>
    <row r="675" customHeight="1"/>
    <row r="676" customHeight="1"/>
    <row r="677" customHeight="1"/>
    <row r="678" customHeight="1"/>
    <row r="679" customHeight="1"/>
    <row r="680" customHeight="1"/>
    <row r="681" customHeight="1"/>
    <row r="682" customHeight="1"/>
    <row r="683" customHeight="1"/>
    <row r="684" customHeight="1"/>
    <row r="685" customHeight="1"/>
    <row r="686" customHeight="1"/>
    <row r="687" customHeight="1"/>
    <row r="688" customHeight="1"/>
    <row r="689" customHeight="1"/>
    <row r="690" customHeight="1"/>
    <row r="691" customHeight="1"/>
    <row r="692" customHeight="1"/>
    <row r="693" customHeight="1"/>
    <row r="694" customHeight="1"/>
    <row r="695" customHeight="1"/>
    <row r="696" customHeight="1"/>
    <row r="697" customHeight="1"/>
    <row r="698" customHeight="1"/>
    <row r="699" customHeight="1"/>
    <row r="700" customHeight="1"/>
    <row r="701" customHeight="1"/>
    <row r="702" customHeight="1"/>
    <row r="703" customHeight="1"/>
    <row r="704" customHeight="1"/>
    <row r="705" customHeight="1"/>
    <row r="706" customHeight="1"/>
    <row r="707" customHeight="1"/>
    <row r="708" customHeight="1"/>
    <row r="709" customHeight="1"/>
    <row r="710" customHeight="1"/>
    <row r="711" customHeight="1"/>
    <row r="712" customHeight="1"/>
    <row r="713" customHeight="1"/>
    <row r="714" customHeight="1"/>
    <row r="715" customHeight="1"/>
    <row r="716" customHeight="1"/>
    <row r="717" customHeight="1"/>
    <row r="718" customHeight="1"/>
    <row r="719" customHeight="1"/>
    <row r="720" customHeight="1"/>
    <row r="721" customHeight="1"/>
    <row r="722" customHeight="1"/>
    <row r="723" customHeight="1"/>
    <row r="724" customHeight="1"/>
    <row r="725" customHeight="1"/>
    <row r="726" customHeight="1"/>
    <row r="727" customHeight="1"/>
    <row r="728" customHeight="1"/>
    <row r="729" customHeight="1"/>
    <row r="730" customHeight="1"/>
    <row r="731" customHeight="1"/>
    <row r="732" customHeight="1"/>
    <row r="733" customHeight="1"/>
    <row r="734" customHeight="1"/>
    <row r="735" customHeight="1"/>
    <row r="736" customHeight="1"/>
    <row r="737" customHeight="1"/>
    <row r="738" customHeight="1"/>
    <row r="739" customHeight="1"/>
    <row r="740" customHeight="1"/>
    <row r="741" customHeight="1"/>
    <row r="742" customHeight="1"/>
    <row r="743" customHeight="1"/>
    <row r="744" customHeight="1"/>
    <row r="745" customHeight="1"/>
    <row r="746" customHeight="1"/>
    <row r="747" customHeight="1"/>
    <row r="748" customHeight="1"/>
    <row r="749" customHeight="1"/>
    <row r="750" customHeight="1"/>
    <row r="751" customHeight="1"/>
    <row r="752" customHeight="1"/>
    <row r="753" customHeight="1"/>
    <row r="754" customHeight="1"/>
    <row r="755" customHeight="1"/>
    <row r="756" customHeight="1"/>
    <row r="757" customHeight="1"/>
    <row r="758" customHeight="1"/>
    <row r="759" customHeight="1"/>
    <row r="760" customHeight="1"/>
    <row r="761" customHeight="1"/>
    <row r="762" customHeight="1"/>
    <row r="763" customHeight="1"/>
    <row r="764" customHeight="1"/>
    <row r="765" customHeight="1"/>
    <row r="766" customHeight="1"/>
    <row r="767" customHeight="1"/>
    <row r="768" customHeight="1"/>
    <row r="769" customHeight="1"/>
    <row r="770" customHeight="1"/>
    <row r="771" customHeight="1"/>
    <row r="772" customHeight="1"/>
    <row r="773" customHeight="1"/>
    <row r="774" customHeight="1"/>
    <row r="775" customHeight="1"/>
    <row r="776" customHeight="1"/>
    <row r="777" customHeight="1"/>
    <row r="778" customHeight="1"/>
    <row r="779" customHeight="1"/>
    <row r="780" customHeight="1"/>
    <row r="781" customHeight="1"/>
    <row r="782" customHeight="1"/>
    <row r="783" customHeight="1"/>
    <row r="784" customHeight="1"/>
    <row r="785" customHeight="1"/>
    <row r="786" customHeight="1"/>
    <row r="787" customHeight="1"/>
    <row r="788" customHeight="1"/>
    <row r="789" customHeight="1"/>
    <row r="790" customHeight="1"/>
    <row r="791" customHeight="1"/>
    <row r="792" customHeight="1"/>
    <row r="793" customHeight="1"/>
    <row r="794" customHeight="1"/>
    <row r="795" customHeight="1"/>
    <row r="796" customHeight="1"/>
    <row r="797" customHeight="1"/>
    <row r="798" customHeight="1"/>
    <row r="799" customHeight="1"/>
    <row r="800" customHeight="1"/>
    <row r="801" customHeight="1"/>
    <row r="802" customHeight="1"/>
    <row r="803" customHeight="1"/>
    <row r="804" customHeight="1"/>
    <row r="805" customHeight="1"/>
    <row r="806" customHeight="1"/>
    <row r="807" customHeight="1"/>
    <row r="808" customHeight="1"/>
    <row r="809" customHeight="1"/>
    <row r="810" customHeight="1"/>
    <row r="811" customHeight="1"/>
    <row r="812" customHeight="1"/>
    <row r="813" customHeight="1"/>
    <row r="814" customHeight="1"/>
    <row r="815" customHeight="1"/>
    <row r="816" customHeight="1"/>
    <row r="817" customHeight="1"/>
    <row r="818" customHeight="1"/>
    <row r="819" customHeight="1"/>
    <row r="820" customHeight="1"/>
    <row r="821" customHeight="1"/>
    <row r="822" customHeight="1"/>
    <row r="823" customHeight="1"/>
    <row r="824" customHeight="1"/>
    <row r="825" customHeight="1"/>
    <row r="826" customHeight="1"/>
    <row r="827" customHeight="1"/>
    <row r="828" customHeight="1"/>
    <row r="829" customHeight="1"/>
    <row r="830" customHeight="1"/>
    <row r="831" customHeight="1"/>
    <row r="832" customHeight="1"/>
    <row r="833" customHeight="1"/>
    <row r="834" customHeight="1"/>
    <row r="835" customHeight="1"/>
    <row r="836" customHeight="1"/>
    <row r="837" customHeight="1"/>
    <row r="838" customHeight="1"/>
    <row r="839" customHeight="1"/>
    <row r="840" customHeight="1"/>
    <row r="841" customHeight="1"/>
    <row r="842" customHeight="1"/>
    <row r="843" customHeight="1"/>
    <row r="844" customHeight="1"/>
    <row r="845" customHeight="1"/>
    <row r="846" customHeight="1"/>
    <row r="847" customHeight="1"/>
    <row r="848" customHeight="1"/>
    <row r="849" customHeight="1"/>
    <row r="850" customHeight="1"/>
    <row r="851" customHeight="1"/>
    <row r="852" customHeight="1"/>
    <row r="853" customHeight="1"/>
    <row r="854" customHeight="1"/>
    <row r="855" customHeight="1"/>
    <row r="856" customHeight="1"/>
    <row r="857" customHeight="1"/>
    <row r="858" customHeight="1"/>
    <row r="859" customHeight="1"/>
    <row r="860" customHeight="1"/>
    <row r="861" customHeight="1"/>
    <row r="862" customHeight="1"/>
    <row r="863" customHeight="1"/>
    <row r="864" customHeight="1"/>
    <row r="865" customHeight="1"/>
    <row r="866" customHeight="1"/>
    <row r="867" customHeight="1"/>
    <row r="868" customHeight="1"/>
    <row r="869" customHeight="1"/>
    <row r="870" customHeight="1"/>
    <row r="871" customHeight="1"/>
    <row r="872" customHeight="1"/>
    <row r="873" customHeight="1"/>
    <row r="874" customHeight="1"/>
    <row r="875" customHeight="1"/>
    <row r="876" customHeight="1"/>
    <row r="877" customHeight="1"/>
    <row r="878" customHeight="1"/>
    <row r="879" customHeight="1"/>
    <row r="880" customHeight="1"/>
    <row r="881" customHeight="1"/>
    <row r="882" customHeight="1"/>
    <row r="883" customHeight="1"/>
    <row r="884" customHeight="1"/>
    <row r="885" customHeight="1"/>
    <row r="886" customHeight="1"/>
    <row r="887" customHeight="1"/>
    <row r="888" customHeight="1"/>
    <row r="889" customHeight="1"/>
    <row r="890" customHeight="1"/>
    <row r="891" customHeight="1"/>
    <row r="892" customHeight="1"/>
    <row r="893" customHeight="1"/>
    <row r="894" customHeight="1"/>
    <row r="895" customHeight="1"/>
    <row r="896" customHeight="1"/>
    <row r="897" customHeight="1"/>
    <row r="898" customHeight="1"/>
    <row r="899" customHeight="1"/>
    <row r="900" customHeight="1"/>
    <row r="901" customHeight="1"/>
    <row r="902" customHeight="1"/>
    <row r="903" customHeight="1"/>
    <row r="904" customHeight="1"/>
    <row r="905" customHeight="1"/>
    <row r="906" customHeight="1"/>
    <row r="907" customHeight="1"/>
    <row r="908" customHeight="1"/>
    <row r="909" customHeight="1"/>
    <row r="910" customHeight="1"/>
    <row r="911" customHeight="1"/>
    <row r="912" customHeight="1"/>
    <row r="913" customHeight="1"/>
    <row r="914" customHeight="1"/>
    <row r="915" customHeight="1"/>
    <row r="916" customHeight="1"/>
    <row r="917" customHeight="1"/>
    <row r="918" customHeight="1"/>
    <row r="919" customHeight="1"/>
    <row r="920" customHeight="1"/>
    <row r="921" customHeight="1"/>
    <row r="922" customHeight="1"/>
    <row r="923" customHeight="1"/>
    <row r="924" customHeight="1"/>
    <row r="925" customHeight="1"/>
    <row r="926" customHeight="1"/>
    <row r="927" customHeight="1"/>
    <row r="928" customHeight="1"/>
    <row r="929" customHeight="1"/>
    <row r="930" customHeight="1"/>
    <row r="931" customHeight="1"/>
    <row r="932" customHeight="1"/>
    <row r="933" customHeight="1"/>
    <row r="934" customHeight="1"/>
    <row r="935" customHeight="1"/>
    <row r="936" customHeight="1"/>
    <row r="937" customHeight="1"/>
    <row r="938" customHeight="1"/>
    <row r="939" customHeight="1"/>
    <row r="940" customHeight="1"/>
    <row r="941" customHeight="1"/>
    <row r="942" customHeight="1"/>
    <row r="943" customHeight="1"/>
    <row r="944" customHeight="1"/>
    <row r="945" customHeight="1"/>
    <row r="946" customHeight="1"/>
    <row r="947" customHeight="1"/>
    <row r="948" customHeight="1"/>
    <row r="949" customHeight="1"/>
    <row r="950" customHeight="1"/>
    <row r="951" customHeight="1"/>
    <row r="952" customHeight="1"/>
    <row r="953" customHeight="1"/>
    <row r="954" customHeight="1"/>
    <row r="955" customHeight="1"/>
    <row r="956" customHeight="1"/>
    <row r="957" customHeight="1"/>
    <row r="958" customHeight="1"/>
    <row r="959" customHeight="1"/>
    <row r="960" customHeight="1"/>
    <row r="961" customHeight="1"/>
    <row r="962" customHeight="1"/>
    <row r="963" customHeight="1"/>
    <row r="964" customHeight="1"/>
    <row r="965" customHeight="1"/>
    <row r="966" customHeight="1"/>
    <row r="967" customHeight="1"/>
    <row r="968" customHeight="1"/>
    <row r="969" customHeight="1"/>
    <row r="970" customHeight="1"/>
    <row r="971" customHeight="1"/>
    <row r="972" customHeight="1"/>
    <row r="973" customHeight="1"/>
    <row r="974" customHeight="1"/>
    <row r="975" customHeight="1"/>
    <row r="976" customHeight="1"/>
    <row r="977" customHeight="1"/>
    <row r="978" customHeight="1"/>
    <row r="979" customHeight="1"/>
    <row r="980" customHeight="1"/>
    <row r="981" customHeight="1"/>
    <row r="982" customHeight="1"/>
    <row r="983" customHeight="1"/>
    <row r="984" customHeight="1"/>
    <row r="985" customHeight="1"/>
    <row r="986" customHeight="1"/>
    <row r="987" customHeight="1"/>
    <row r="988" customHeight="1"/>
    <row r="989" customHeight="1"/>
    <row r="990" customHeight="1"/>
    <row r="991" customHeight="1"/>
    <row r="992" customHeight="1"/>
    <row r="993" customHeight="1"/>
    <row r="994" customHeight="1"/>
    <row r="995" customHeight="1"/>
    <row r="996" customHeight="1"/>
    <row r="997" customHeight="1"/>
    <row r="998" customHeight="1"/>
    <row r="999" customHeight="1"/>
    <row r="1000" customHeight="1"/>
    <row r="1001" customHeight="1"/>
    <row r="1002" customHeight="1"/>
    <row r="1003" customHeight="1"/>
    <row r="1004" customHeight="1"/>
    <row r="1005" customHeight="1"/>
    <row r="1006" customHeight="1"/>
    <row r="1007" customHeight="1"/>
    <row r="1008" customHeight="1"/>
    <row r="1009" customHeight="1"/>
    <row r="1010" customHeight="1"/>
    <row r="1011" customHeight="1"/>
    <row r="1012" customHeight="1"/>
    <row r="1013" customHeight="1"/>
    <row r="1014" customHeight="1"/>
    <row r="1015" customHeight="1"/>
    <row r="1016" customHeight="1"/>
    <row r="1017" customHeight="1"/>
    <row r="1018" customHeight="1"/>
    <row r="1019" customHeight="1"/>
    <row r="1020" customHeight="1"/>
    <row r="1021" customHeight="1"/>
    <row r="1022" customHeight="1"/>
    <row r="1023" customHeight="1"/>
    <row r="1024" customHeight="1"/>
    <row r="1025" customHeight="1"/>
    <row r="1026" customHeight="1"/>
    <row r="1027" customHeight="1"/>
    <row r="1028" customHeight="1"/>
    <row r="1029" customHeight="1"/>
    <row r="1030" customHeight="1"/>
    <row r="1031" customHeight="1"/>
    <row r="1032" customHeight="1"/>
    <row r="1033" customHeight="1"/>
    <row r="1034" customHeight="1"/>
    <row r="1035" customHeight="1"/>
    <row r="1036" customHeight="1"/>
    <row r="1037" customHeight="1"/>
    <row r="1038" customHeight="1"/>
    <row r="1039" customHeight="1"/>
    <row r="1040" customHeight="1"/>
    <row r="1041" customHeight="1"/>
    <row r="1042" customHeight="1"/>
    <row r="1043" customHeight="1"/>
    <row r="1044" customHeight="1"/>
    <row r="1045" customHeight="1"/>
    <row r="1046" customHeight="1"/>
    <row r="1047" customHeight="1"/>
    <row r="1048" customHeight="1"/>
    <row r="1049" customHeight="1"/>
    <row r="1050" customHeight="1"/>
    <row r="1051" customHeight="1"/>
    <row r="1052" customHeight="1"/>
    <row r="1053" customHeight="1"/>
    <row r="1054" customHeight="1"/>
    <row r="1055" customHeight="1"/>
    <row r="1056" customHeight="1"/>
    <row r="1057" customHeight="1"/>
    <row r="1058" customHeight="1"/>
    <row r="1059" customHeight="1"/>
    <row r="1060" customHeight="1"/>
    <row r="1061" customHeight="1"/>
    <row r="1062" customHeight="1"/>
    <row r="1063" customHeight="1"/>
    <row r="1064" customHeight="1"/>
    <row r="1065" customHeight="1"/>
    <row r="1066" customHeight="1"/>
    <row r="1067" customHeight="1"/>
    <row r="1068" customHeight="1"/>
    <row r="1069" customHeight="1"/>
    <row r="1070" customHeight="1"/>
    <row r="1071" customHeight="1"/>
    <row r="1072" customHeight="1"/>
    <row r="1073" customHeight="1"/>
    <row r="1074" customHeight="1"/>
    <row r="1075" customHeight="1"/>
    <row r="1076" customHeight="1"/>
    <row r="1077" customHeight="1"/>
    <row r="1078" customHeight="1"/>
    <row r="1079" customHeight="1"/>
    <row r="1080" customHeight="1"/>
    <row r="1081" customHeight="1"/>
    <row r="1082" customHeight="1"/>
    <row r="1083" customHeight="1"/>
    <row r="1084" customHeight="1"/>
    <row r="1085" customHeight="1"/>
    <row r="1086" customHeight="1"/>
    <row r="1087" customHeight="1"/>
    <row r="1088" customHeight="1"/>
    <row r="1089" customHeight="1"/>
    <row r="1090" customHeight="1"/>
    <row r="1091" customHeight="1"/>
    <row r="1092" customHeight="1"/>
    <row r="1093" customHeight="1"/>
    <row r="1094" customHeight="1"/>
    <row r="1095" customHeight="1"/>
    <row r="1096" customHeight="1"/>
    <row r="1097" customHeight="1"/>
    <row r="1098" customHeight="1"/>
    <row r="1099" customHeight="1"/>
    <row r="1100" customHeight="1"/>
    <row r="1101" customHeight="1"/>
    <row r="1102" customHeight="1"/>
    <row r="1103" customHeight="1"/>
    <row r="1104" customHeight="1"/>
    <row r="1105" customHeight="1"/>
    <row r="1106" customHeight="1"/>
    <row r="1107" customHeight="1"/>
    <row r="1108" customHeight="1"/>
    <row r="1109" customHeight="1"/>
    <row r="1110" customHeight="1"/>
    <row r="1111" customHeight="1"/>
    <row r="1112" customHeight="1"/>
    <row r="1113" customHeight="1"/>
    <row r="1114" customHeight="1"/>
    <row r="1115" customHeight="1"/>
    <row r="1116" customHeight="1"/>
    <row r="1117" customHeight="1"/>
    <row r="1118" customHeight="1"/>
    <row r="1119" customHeight="1"/>
    <row r="1120" customHeight="1"/>
    <row r="1121" customHeight="1"/>
    <row r="1122" customHeight="1"/>
    <row r="1123" customHeight="1"/>
    <row r="1124" customHeight="1"/>
    <row r="1125" customHeight="1"/>
    <row r="1126" customHeight="1"/>
    <row r="1127" customHeight="1"/>
    <row r="1128" customHeight="1"/>
    <row r="1129" customHeight="1"/>
    <row r="1130" customHeight="1"/>
    <row r="1131" customHeight="1"/>
    <row r="1132" customHeight="1"/>
    <row r="1133" customHeight="1"/>
    <row r="1134" customHeight="1"/>
    <row r="1135" customHeight="1"/>
    <row r="1136" customHeight="1"/>
    <row r="1137" customHeight="1"/>
    <row r="1138" customHeight="1"/>
    <row r="1139" customHeight="1"/>
    <row r="1140" customHeight="1"/>
    <row r="1141" customHeight="1"/>
    <row r="1142" customHeight="1"/>
    <row r="1143" customHeight="1"/>
    <row r="1144" customHeight="1"/>
    <row r="1145" customHeight="1"/>
    <row r="1146" customHeight="1"/>
    <row r="1147" customHeight="1"/>
    <row r="1148" customHeight="1"/>
    <row r="1149" customHeight="1"/>
    <row r="1150" customHeight="1"/>
    <row r="1151" customHeight="1"/>
    <row r="1152" customHeight="1"/>
    <row r="1153" customHeight="1"/>
    <row r="1154" customHeight="1"/>
    <row r="1155" customHeight="1"/>
    <row r="1156" customHeight="1"/>
    <row r="1157" customHeight="1"/>
    <row r="1158" customHeight="1"/>
    <row r="1159" customHeight="1"/>
    <row r="1160" customHeight="1"/>
    <row r="1161" customHeight="1"/>
    <row r="1162" customHeight="1"/>
    <row r="1163" customHeight="1"/>
    <row r="1164" customHeight="1"/>
    <row r="1165" customHeight="1"/>
    <row r="1166" customHeight="1"/>
    <row r="1167" customHeight="1"/>
    <row r="1168" customHeight="1"/>
    <row r="1169" customHeight="1"/>
    <row r="1170" customHeight="1"/>
    <row r="1171" customHeight="1"/>
    <row r="1172" customHeight="1"/>
    <row r="1173" customHeight="1"/>
    <row r="1174" customHeight="1"/>
    <row r="1175" customHeight="1"/>
    <row r="1176" customHeight="1"/>
    <row r="1177" customHeight="1"/>
    <row r="1178" customHeight="1"/>
    <row r="1179" customHeight="1"/>
    <row r="1180" customHeight="1"/>
    <row r="1181" customHeight="1"/>
    <row r="1182" customHeight="1"/>
    <row r="1183" customHeight="1"/>
    <row r="1184" customHeight="1"/>
    <row r="1185" customHeight="1"/>
    <row r="1186" customHeight="1"/>
    <row r="1187" customHeight="1"/>
    <row r="1188" customHeight="1"/>
    <row r="1189" customHeight="1"/>
    <row r="1190" customHeight="1"/>
    <row r="1191" customHeight="1"/>
    <row r="1192" customHeight="1"/>
    <row r="1193" customHeight="1"/>
    <row r="1194" customHeight="1"/>
    <row r="1195" customHeight="1"/>
    <row r="1196" customHeight="1"/>
    <row r="1197" customHeight="1"/>
    <row r="1198" customHeight="1"/>
    <row r="1199" customHeight="1"/>
    <row r="1200" customHeight="1"/>
    <row r="1201" customHeight="1"/>
    <row r="1202" customHeight="1"/>
    <row r="1203" customHeight="1"/>
    <row r="1204" customHeight="1"/>
    <row r="1205" customHeight="1"/>
    <row r="1206" customHeight="1"/>
    <row r="1207" customHeight="1"/>
    <row r="1208" customHeight="1"/>
    <row r="1209" customHeight="1"/>
    <row r="1210" customHeight="1"/>
    <row r="1211" customHeight="1"/>
    <row r="1212" customHeight="1"/>
    <row r="1213" customHeight="1"/>
    <row r="1214" customHeight="1"/>
    <row r="1215" customHeight="1"/>
    <row r="1216" customHeight="1"/>
    <row r="1217" customHeight="1"/>
    <row r="1218" customHeight="1"/>
    <row r="1219" customHeight="1"/>
    <row r="1220" customHeight="1"/>
    <row r="1221" customHeight="1"/>
    <row r="1222" customHeight="1"/>
    <row r="1223" customHeight="1"/>
    <row r="1224" customHeight="1"/>
    <row r="1225" customHeight="1"/>
    <row r="1226" customHeight="1"/>
    <row r="1227" customHeight="1"/>
    <row r="1228" customHeight="1"/>
    <row r="1229" customHeight="1"/>
    <row r="1230" customHeight="1"/>
    <row r="1231" customHeight="1"/>
    <row r="1232" customHeight="1"/>
    <row r="1233" customHeight="1"/>
    <row r="1234" customHeight="1"/>
    <row r="1235" customHeight="1"/>
    <row r="1236" customHeight="1"/>
    <row r="1237" customHeight="1"/>
    <row r="1238" customHeight="1"/>
    <row r="1239" customHeight="1"/>
    <row r="1240" customHeight="1"/>
    <row r="1241" customHeight="1"/>
    <row r="1242" customHeight="1"/>
    <row r="1243" customHeight="1"/>
    <row r="1244" customHeight="1"/>
    <row r="1245" customHeight="1"/>
    <row r="1246" customHeight="1"/>
    <row r="1247" customHeight="1"/>
    <row r="1248" customHeight="1"/>
    <row r="1249" customHeight="1"/>
    <row r="1250" customHeight="1"/>
    <row r="1251" customHeight="1"/>
    <row r="1252" customHeight="1"/>
    <row r="1253" customHeight="1"/>
    <row r="1254" customHeight="1"/>
    <row r="1255" customHeight="1"/>
    <row r="1256" customHeight="1"/>
    <row r="1257" customHeight="1"/>
    <row r="1258" customHeight="1"/>
    <row r="1259" customHeight="1"/>
    <row r="1260" customHeight="1"/>
    <row r="1261" customHeight="1"/>
    <row r="1262" customHeight="1"/>
    <row r="1263" customHeight="1"/>
    <row r="1264" customHeight="1"/>
    <row r="1265" customHeight="1"/>
    <row r="1266" customHeight="1"/>
    <row r="1267" customHeight="1"/>
    <row r="1268" customHeight="1"/>
    <row r="1269" customHeight="1"/>
    <row r="1270" customHeight="1"/>
    <row r="1271" customHeight="1"/>
    <row r="1272" customHeight="1"/>
    <row r="1273" customHeight="1"/>
    <row r="1274" customHeight="1"/>
    <row r="1275" customHeight="1"/>
    <row r="1276" customHeight="1"/>
    <row r="1277" customHeight="1"/>
    <row r="1278" customHeight="1"/>
    <row r="1279" customHeight="1"/>
    <row r="1280" customHeight="1"/>
    <row r="1281" customHeight="1"/>
    <row r="1282" customHeight="1"/>
    <row r="1283" customHeight="1"/>
    <row r="1284" customHeight="1"/>
    <row r="1285" customHeight="1"/>
    <row r="1286" customHeight="1"/>
    <row r="1287" customHeight="1"/>
    <row r="1288" customHeight="1"/>
    <row r="1289" customHeight="1"/>
    <row r="1290" customHeight="1"/>
    <row r="1291" customHeight="1"/>
    <row r="1292" customHeight="1"/>
    <row r="1293" customHeight="1"/>
    <row r="1294" customHeight="1"/>
    <row r="1295" customHeight="1"/>
    <row r="1296" customHeight="1"/>
    <row r="1297" customHeight="1"/>
    <row r="1298" customHeight="1"/>
    <row r="1299" customHeight="1"/>
    <row r="1300" customHeight="1"/>
    <row r="1301" customHeight="1"/>
    <row r="1302" customHeight="1"/>
    <row r="1303" customHeight="1"/>
    <row r="1304" customHeight="1"/>
    <row r="1305" customHeight="1"/>
    <row r="1306" customHeight="1"/>
    <row r="1307" customHeight="1"/>
    <row r="1308" customHeight="1"/>
    <row r="1309" customHeight="1"/>
    <row r="1310" customHeight="1"/>
    <row r="1311" customHeight="1"/>
    <row r="1312" customHeight="1"/>
    <row r="1313" customHeight="1"/>
    <row r="1314" customHeight="1"/>
    <row r="1315" customHeight="1"/>
    <row r="1316" customHeight="1"/>
    <row r="1317" customHeight="1"/>
    <row r="1318" customHeight="1"/>
    <row r="1319" customHeight="1"/>
    <row r="1320" customHeight="1"/>
    <row r="1321" customHeight="1"/>
    <row r="1322" customHeight="1"/>
    <row r="1323" customHeight="1"/>
    <row r="1324" customHeight="1"/>
    <row r="1325" customHeight="1"/>
    <row r="1326" customHeight="1"/>
    <row r="1327" customHeight="1"/>
    <row r="1328" customHeight="1"/>
    <row r="1329" customHeight="1"/>
    <row r="1330" customHeight="1"/>
    <row r="1331" customHeight="1"/>
    <row r="1332" customHeight="1"/>
    <row r="1333" customHeight="1"/>
    <row r="1334" customHeight="1"/>
    <row r="1335" customHeight="1"/>
    <row r="1336" customHeight="1"/>
    <row r="1337" customHeight="1"/>
    <row r="1338" customHeight="1"/>
    <row r="1339" customHeight="1"/>
    <row r="1340" customHeight="1"/>
    <row r="1341" customHeight="1"/>
    <row r="1342" customHeight="1"/>
    <row r="1343" customHeight="1"/>
    <row r="1344" customHeight="1"/>
    <row r="1345" customHeight="1"/>
    <row r="1346" customHeight="1"/>
    <row r="1347" customHeight="1"/>
    <row r="1348" customHeight="1"/>
    <row r="1349" customHeight="1"/>
    <row r="1350" customHeight="1"/>
    <row r="1351" customHeight="1"/>
    <row r="1352" customHeight="1"/>
    <row r="1353" customHeight="1"/>
    <row r="1354" customHeight="1"/>
    <row r="1355" customHeight="1"/>
    <row r="1356" customHeight="1"/>
    <row r="1357" customHeight="1"/>
    <row r="1358" customHeight="1"/>
    <row r="1359" customHeight="1"/>
    <row r="1360" customHeight="1"/>
    <row r="1361" customHeight="1"/>
    <row r="1362" customHeight="1"/>
    <row r="1363" customHeight="1"/>
    <row r="1364" customHeight="1"/>
    <row r="1365" customHeight="1"/>
    <row r="1366" customHeight="1"/>
    <row r="1367" customHeight="1"/>
    <row r="1368" customHeight="1"/>
    <row r="1369" customHeight="1"/>
    <row r="1370" customHeight="1"/>
    <row r="1371" customHeight="1"/>
    <row r="1372" customHeight="1"/>
    <row r="1373" customHeight="1"/>
    <row r="1374" customHeight="1"/>
    <row r="1375" customHeight="1"/>
    <row r="1376" customHeight="1"/>
    <row r="1377" customHeight="1"/>
    <row r="1378" customHeight="1"/>
    <row r="1379" customHeight="1"/>
    <row r="1380" customHeight="1"/>
    <row r="1381" customHeight="1"/>
    <row r="1382" customHeight="1"/>
    <row r="1383" customHeight="1"/>
    <row r="1384" customHeight="1"/>
    <row r="1385" customHeight="1"/>
    <row r="1386" customHeight="1"/>
    <row r="1387" customHeight="1"/>
    <row r="1388" customHeight="1"/>
    <row r="1389" customHeight="1"/>
    <row r="1390" customHeight="1"/>
    <row r="1391" customHeight="1"/>
    <row r="1392" customHeight="1"/>
    <row r="1393" customHeight="1"/>
    <row r="1394" customHeight="1"/>
    <row r="1395" customHeight="1"/>
    <row r="1396" customHeight="1"/>
    <row r="1397" customHeight="1"/>
    <row r="1398" customHeight="1"/>
    <row r="1399" customHeight="1"/>
    <row r="1400" customHeight="1"/>
    <row r="1401" customHeight="1"/>
    <row r="1402" customHeight="1"/>
    <row r="1403" customHeight="1"/>
    <row r="1404" customHeight="1"/>
    <row r="1405" customHeight="1"/>
    <row r="1406" customHeight="1"/>
    <row r="1407" customHeight="1"/>
    <row r="1408" customHeight="1"/>
    <row r="1409" customHeight="1"/>
    <row r="1410" customHeight="1"/>
    <row r="1411" customHeight="1"/>
    <row r="1412" customHeight="1"/>
    <row r="1413" customHeight="1"/>
    <row r="1414" customHeight="1"/>
    <row r="1415" customHeight="1"/>
    <row r="1416" customHeight="1"/>
    <row r="1417" customHeight="1"/>
    <row r="1418" customHeight="1"/>
    <row r="1419" customHeight="1"/>
    <row r="1420" customHeight="1"/>
    <row r="1421" customHeight="1"/>
    <row r="1422" customHeight="1"/>
    <row r="1423" customHeight="1"/>
    <row r="1424" customHeight="1"/>
    <row r="1425" customHeight="1"/>
    <row r="1426" customHeight="1"/>
    <row r="1427" customHeight="1"/>
    <row r="1428" customHeight="1"/>
    <row r="1429" customHeight="1"/>
    <row r="1430" customHeight="1"/>
    <row r="1431" customHeight="1"/>
    <row r="1432" customHeight="1"/>
    <row r="1433" customHeight="1"/>
    <row r="1434" customHeight="1"/>
    <row r="1435" customHeight="1"/>
    <row r="1436" customHeight="1"/>
    <row r="1437" customHeight="1"/>
    <row r="1438" customHeight="1"/>
    <row r="1439" customHeight="1"/>
    <row r="1440" customHeight="1"/>
    <row r="1441" customHeight="1"/>
    <row r="1442" customHeight="1"/>
    <row r="1443" customHeight="1"/>
    <row r="1444" customHeight="1"/>
    <row r="1445" customHeight="1"/>
    <row r="1446" customHeight="1"/>
    <row r="1447" customHeight="1"/>
    <row r="1448" customHeight="1"/>
    <row r="1449" customHeight="1"/>
    <row r="1450" customHeight="1"/>
    <row r="1451" customHeight="1"/>
    <row r="1452" customHeight="1"/>
    <row r="1453" customHeight="1"/>
    <row r="1454" customHeight="1"/>
    <row r="1455" customHeight="1"/>
    <row r="1456" customHeight="1"/>
    <row r="1457" customHeight="1"/>
    <row r="1458" customHeight="1"/>
    <row r="1459" customHeight="1"/>
    <row r="1460" customHeight="1"/>
    <row r="1461" customHeight="1"/>
    <row r="1462" customHeight="1"/>
    <row r="1463" customHeight="1"/>
    <row r="1464" customHeight="1"/>
    <row r="1465" customHeight="1"/>
    <row r="1466" customHeight="1"/>
    <row r="1467" customHeight="1"/>
    <row r="1468" customHeight="1"/>
    <row r="1469" customHeight="1"/>
    <row r="1470" customHeight="1"/>
    <row r="1471" customHeight="1"/>
    <row r="1472" customHeight="1"/>
    <row r="1473" customHeight="1"/>
    <row r="1474" customHeight="1"/>
    <row r="1475" customHeight="1"/>
    <row r="1476" customHeight="1"/>
    <row r="1477" customHeight="1"/>
    <row r="1478" customHeight="1"/>
    <row r="1479" customHeight="1"/>
    <row r="1480" customHeight="1"/>
    <row r="1481" customHeight="1"/>
    <row r="1482" customHeight="1"/>
    <row r="1483" customHeight="1"/>
    <row r="1484" customHeight="1"/>
    <row r="1485" customHeight="1"/>
    <row r="1486" customHeight="1"/>
    <row r="1487" customHeight="1"/>
    <row r="1488" customHeight="1"/>
    <row r="1489" customHeight="1"/>
    <row r="1490" customHeight="1"/>
    <row r="1491" customHeight="1"/>
    <row r="1492" customHeight="1"/>
    <row r="1493" customHeight="1"/>
    <row r="1494" customHeight="1"/>
    <row r="1495" customHeight="1"/>
    <row r="1496" customHeight="1"/>
    <row r="1497" customHeight="1"/>
    <row r="1498" customHeight="1"/>
    <row r="1499" customHeight="1"/>
    <row r="1500" customHeight="1"/>
    <row r="1501" customHeight="1"/>
    <row r="1502" customHeight="1"/>
    <row r="1503" customHeight="1"/>
    <row r="1504" customHeight="1"/>
    <row r="1505" customHeight="1"/>
    <row r="1506" customHeight="1"/>
    <row r="1507" customHeight="1"/>
    <row r="1508" customHeight="1"/>
    <row r="1509" customHeight="1"/>
    <row r="1510" customHeight="1"/>
    <row r="1511" customHeight="1"/>
    <row r="1512" customHeight="1"/>
    <row r="1513" customHeight="1"/>
    <row r="1514" customHeight="1"/>
    <row r="1515" customHeight="1"/>
    <row r="1516" customHeight="1"/>
    <row r="1517" customHeight="1"/>
    <row r="1518" customHeight="1"/>
    <row r="1519" customHeight="1"/>
    <row r="1520" customHeight="1"/>
    <row r="1521" customHeight="1"/>
    <row r="1522" customHeight="1"/>
    <row r="1523" customHeight="1"/>
    <row r="1524" customHeight="1"/>
    <row r="1525" customHeight="1"/>
    <row r="1526" customHeight="1"/>
    <row r="1527" customHeight="1"/>
    <row r="1528" customHeight="1"/>
    <row r="1529" customHeight="1"/>
    <row r="1530" customHeight="1"/>
    <row r="1531" customHeight="1"/>
    <row r="1532" customHeight="1"/>
    <row r="1533" customHeight="1"/>
    <row r="1534" customHeight="1"/>
    <row r="1535" customHeight="1"/>
    <row r="1536" customHeight="1"/>
    <row r="1537" customHeight="1"/>
    <row r="1538" customHeight="1"/>
    <row r="1539" customHeight="1"/>
    <row r="1540" customHeight="1"/>
    <row r="1541" customHeight="1"/>
    <row r="1542" customHeight="1"/>
    <row r="1543" customHeight="1"/>
    <row r="1544" customHeight="1"/>
    <row r="1545" customHeight="1"/>
    <row r="1546" customHeight="1"/>
    <row r="1547" customHeight="1"/>
    <row r="1548" customHeight="1"/>
    <row r="1549" customHeight="1"/>
    <row r="1550" customHeight="1"/>
    <row r="1551" customHeight="1"/>
    <row r="1552" customHeight="1"/>
    <row r="1553" customHeight="1"/>
    <row r="1554" customHeight="1"/>
    <row r="1555" customHeight="1"/>
    <row r="1556" customHeight="1"/>
    <row r="1557" customHeight="1"/>
    <row r="1558" customHeight="1"/>
    <row r="1559" customHeight="1"/>
    <row r="1560" customHeight="1"/>
    <row r="1561" customHeight="1"/>
    <row r="1562" customHeight="1"/>
    <row r="1563" customHeight="1"/>
    <row r="1564" customHeight="1"/>
    <row r="1565" customHeight="1"/>
    <row r="1566" customHeight="1"/>
    <row r="1567" customHeight="1"/>
    <row r="1568" customHeight="1"/>
    <row r="1569" customHeight="1"/>
    <row r="1570" customHeight="1"/>
    <row r="1571" customHeight="1"/>
    <row r="1572" customHeight="1"/>
    <row r="1573" customHeight="1"/>
    <row r="1574" customHeight="1"/>
    <row r="1575" customHeight="1"/>
    <row r="1576" customHeight="1"/>
    <row r="1577" customHeight="1"/>
    <row r="1578" customHeight="1"/>
    <row r="1579" customHeight="1"/>
    <row r="1580" customHeight="1"/>
    <row r="1581" customHeight="1"/>
    <row r="1582" customHeight="1"/>
    <row r="1583" customHeight="1"/>
    <row r="1584" customHeight="1"/>
    <row r="1585" customHeight="1"/>
    <row r="1586" customHeight="1"/>
    <row r="1587" customHeight="1"/>
    <row r="1588" customHeight="1"/>
    <row r="1589" customHeight="1"/>
    <row r="1590" customHeight="1"/>
    <row r="1591" customHeight="1"/>
    <row r="1592" customHeight="1"/>
    <row r="1593" customHeight="1"/>
    <row r="1594" customHeight="1"/>
    <row r="1595" customHeight="1"/>
    <row r="1596" customHeight="1"/>
    <row r="1597" customHeight="1"/>
    <row r="1598" customHeight="1"/>
    <row r="1599" customHeight="1"/>
    <row r="1600" customHeight="1"/>
    <row r="1601" customHeight="1"/>
    <row r="1602" customHeight="1"/>
    <row r="1603" customHeight="1"/>
    <row r="1604" customHeight="1"/>
    <row r="1605" customHeight="1"/>
    <row r="1606" customHeight="1"/>
    <row r="1607" customHeight="1"/>
    <row r="1608" customHeight="1"/>
    <row r="1609" customHeight="1"/>
    <row r="1610" customHeight="1"/>
    <row r="1611" customHeight="1"/>
    <row r="1612" customHeight="1"/>
    <row r="1613" customHeight="1"/>
    <row r="1614" customHeight="1"/>
    <row r="1615" customHeight="1"/>
    <row r="1616" customHeight="1"/>
    <row r="1617" customHeight="1"/>
    <row r="1618" customHeight="1"/>
    <row r="1619" customHeight="1"/>
    <row r="1620" customHeight="1"/>
    <row r="1621" customHeight="1"/>
    <row r="1622" customHeight="1"/>
    <row r="1623" customHeight="1"/>
    <row r="1624" customHeight="1"/>
    <row r="1625" customHeight="1"/>
    <row r="1626" customHeight="1"/>
    <row r="1627" customHeight="1"/>
    <row r="1628" customHeight="1"/>
    <row r="1629" customHeight="1"/>
    <row r="1630" customHeight="1"/>
    <row r="1631" customHeight="1"/>
    <row r="1632" customHeight="1"/>
    <row r="1633" customHeight="1"/>
    <row r="1634" customHeight="1"/>
    <row r="1635" customHeight="1"/>
    <row r="1636" customHeight="1"/>
    <row r="1637" customHeight="1"/>
    <row r="1638" customHeight="1"/>
    <row r="1639" customHeight="1"/>
    <row r="1640" customHeight="1"/>
    <row r="1641" customHeight="1"/>
    <row r="1642" customHeight="1"/>
    <row r="1643" customHeight="1"/>
    <row r="1644" customHeight="1"/>
    <row r="1645" customHeight="1"/>
    <row r="1646" customHeight="1"/>
    <row r="1647" customHeight="1"/>
    <row r="1648" customHeight="1"/>
    <row r="1649" customHeight="1"/>
    <row r="1650" customHeight="1"/>
    <row r="1651" customHeight="1"/>
    <row r="1652" customHeight="1"/>
    <row r="1653" customHeight="1"/>
    <row r="1654" customHeight="1"/>
    <row r="1655" customHeight="1"/>
    <row r="1656" customHeight="1"/>
    <row r="1657" customHeight="1"/>
    <row r="1658" customHeight="1"/>
    <row r="1659" customHeight="1"/>
    <row r="1660" customHeight="1"/>
    <row r="1661" customHeight="1"/>
    <row r="1662" customHeight="1"/>
    <row r="1663" customHeight="1"/>
    <row r="1664" customHeight="1"/>
    <row r="1665" customHeight="1"/>
    <row r="1666" customHeight="1"/>
    <row r="1667" customHeight="1"/>
    <row r="1668" customHeight="1"/>
    <row r="1669" customHeight="1"/>
    <row r="1670" customHeight="1"/>
    <row r="1671" customHeight="1"/>
    <row r="1672" customHeight="1"/>
    <row r="1673" customHeight="1"/>
    <row r="1674" customHeight="1"/>
    <row r="1675" customHeight="1"/>
    <row r="1676" customHeight="1"/>
    <row r="1677" customHeight="1"/>
    <row r="1678" customHeight="1"/>
    <row r="1679" customHeight="1"/>
    <row r="1680" customHeight="1"/>
    <row r="1681" customHeight="1"/>
    <row r="1682" customHeight="1"/>
    <row r="1683" customHeight="1"/>
    <row r="1684" customHeight="1"/>
    <row r="1685" customHeight="1"/>
    <row r="1686" customHeight="1"/>
    <row r="1687" customHeight="1"/>
    <row r="1688" customHeight="1"/>
    <row r="1689" customHeight="1"/>
    <row r="1690" customHeight="1"/>
    <row r="1691" customHeight="1"/>
    <row r="1692" customHeight="1"/>
    <row r="1693" customHeight="1"/>
    <row r="1694" customHeight="1"/>
    <row r="1695" customHeight="1"/>
    <row r="1696" customHeight="1"/>
    <row r="1697" customHeight="1"/>
    <row r="1698" customHeight="1"/>
    <row r="1699" customHeight="1"/>
    <row r="1700" customHeight="1"/>
    <row r="1701" customHeight="1"/>
    <row r="1702" customHeight="1"/>
    <row r="1703" customHeight="1"/>
    <row r="1704" customHeight="1"/>
    <row r="1705" customHeight="1"/>
    <row r="1706" customHeight="1"/>
    <row r="1707" customHeight="1"/>
    <row r="1708" customHeight="1"/>
    <row r="1709" customHeight="1"/>
    <row r="1710" customHeight="1"/>
    <row r="1711" customHeight="1"/>
    <row r="1712" customHeight="1"/>
    <row r="1713" customHeight="1"/>
    <row r="1714" customHeight="1"/>
    <row r="1715" customHeight="1"/>
    <row r="1716" customHeight="1"/>
    <row r="1717" customHeight="1"/>
    <row r="1718" customHeight="1"/>
    <row r="1719" customHeight="1"/>
    <row r="1720" customHeight="1"/>
    <row r="1721" customHeight="1"/>
    <row r="1722" customHeight="1"/>
    <row r="1723" customHeight="1"/>
    <row r="1724" customHeight="1"/>
    <row r="1725" customHeight="1"/>
    <row r="1726" customHeight="1"/>
    <row r="1727" customHeight="1"/>
    <row r="1728" customHeight="1"/>
    <row r="1729" customHeight="1"/>
    <row r="1730" customHeight="1"/>
    <row r="1731" customHeight="1"/>
    <row r="1732" customHeight="1"/>
    <row r="1733" customHeight="1"/>
    <row r="1734" customHeight="1"/>
    <row r="1735" customHeight="1"/>
    <row r="1736" customHeight="1"/>
    <row r="1737" customHeight="1"/>
    <row r="1738" customHeight="1"/>
    <row r="1739" customHeight="1"/>
    <row r="1740" customHeight="1"/>
    <row r="1741" customHeight="1"/>
    <row r="1742" customHeight="1"/>
    <row r="1743" customHeight="1"/>
    <row r="1744" customHeight="1"/>
    <row r="1745" customHeight="1"/>
    <row r="1746" customHeight="1"/>
    <row r="1747" customHeight="1"/>
    <row r="1748" customHeight="1"/>
    <row r="1749" customHeight="1"/>
    <row r="1750" customHeight="1"/>
    <row r="1751" customHeight="1"/>
    <row r="1752" customHeight="1"/>
    <row r="1753" customHeight="1"/>
    <row r="1754" customHeight="1"/>
    <row r="1755" customHeight="1"/>
    <row r="1756" customHeight="1"/>
    <row r="1757" customHeight="1"/>
    <row r="1758" customHeight="1"/>
    <row r="1759" customHeight="1"/>
    <row r="1760" customHeight="1"/>
    <row r="1761" customHeight="1"/>
    <row r="1762" customHeight="1"/>
    <row r="1763" customHeight="1"/>
    <row r="1764" customHeight="1"/>
    <row r="1765" customHeight="1"/>
    <row r="1766" customHeight="1"/>
    <row r="1767" customHeight="1"/>
    <row r="1768" customHeight="1"/>
    <row r="1769" customHeight="1"/>
    <row r="1770" customHeight="1"/>
    <row r="1771" customHeight="1"/>
    <row r="1772" customHeight="1"/>
    <row r="1773" customHeight="1"/>
    <row r="1774" customHeight="1"/>
    <row r="1775" customHeight="1"/>
    <row r="1776" customHeight="1"/>
    <row r="1777" customHeight="1"/>
    <row r="1778" customHeight="1"/>
    <row r="1779" customHeight="1"/>
    <row r="1780" customHeight="1"/>
    <row r="1781" customHeight="1"/>
    <row r="1782" customHeight="1"/>
    <row r="1783" customHeight="1"/>
    <row r="1784" customHeight="1"/>
    <row r="1785" customHeight="1"/>
    <row r="1786" customHeight="1"/>
    <row r="1787" customHeight="1"/>
    <row r="1788" customHeight="1"/>
    <row r="1789" customHeight="1"/>
    <row r="1790" customHeight="1"/>
    <row r="1791" customHeight="1"/>
    <row r="1792" customHeight="1"/>
    <row r="1793" customHeight="1"/>
    <row r="1794" customHeight="1"/>
    <row r="1795" customHeight="1"/>
    <row r="1796" customHeight="1"/>
    <row r="1797" customHeight="1"/>
    <row r="1798" customHeight="1"/>
    <row r="1799" customHeight="1"/>
    <row r="1800" customHeight="1"/>
    <row r="1801" customHeight="1"/>
    <row r="1802" customHeight="1"/>
    <row r="1803" customHeight="1"/>
    <row r="1804" customHeight="1"/>
    <row r="1805" customHeight="1"/>
    <row r="1806" customHeight="1"/>
    <row r="1807" customHeight="1"/>
    <row r="1808" customHeight="1"/>
    <row r="1809" customHeight="1"/>
    <row r="1810" customHeight="1"/>
    <row r="1811" customHeight="1"/>
    <row r="1812" customHeight="1"/>
    <row r="1813" customHeight="1"/>
    <row r="1814" customHeight="1"/>
    <row r="1815" customHeight="1"/>
    <row r="1816" customHeight="1"/>
    <row r="1817" customHeight="1"/>
    <row r="1818" customHeight="1"/>
    <row r="1819" customHeight="1"/>
    <row r="1820" customHeight="1"/>
    <row r="1821" customHeight="1"/>
    <row r="1822" customHeight="1"/>
    <row r="1823" customHeight="1"/>
    <row r="1824" customHeight="1"/>
    <row r="1825" customHeight="1"/>
    <row r="1826" customHeight="1"/>
    <row r="1827" customHeight="1"/>
    <row r="1828" customHeight="1"/>
    <row r="1829" customHeight="1"/>
    <row r="1830" customHeight="1"/>
    <row r="1831" customHeight="1"/>
    <row r="1832" customHeight="1"/>
    <row r="1833" customHeight="1"/>
    <row r="1834" customHeight="1"/>
    <row r="1835" customHeight="1"/>
    <row r="1836" customHeight="1"/>
    <row r="1837" customHeight="1"/>
    <row r="1838" customHeight="1"/>
    <row r="1839" customHeight="1"/>
    <row r="1840" customHeight="1"/>
    <row r="1841" customHeight="1"/>
    <row r="1842" customHeight="1"/>
    <row r="1843" customHeight="1"/>
    <row r="1844" customHeight="1"/>
    <row r="1845" customHeight="1"/>
    <row r="1846" customHeight="1"/>
    <row r="1847" customHeight="1"/>
    <row r="1848" customHeight="1"/>
    <row r="1849" customHeight="1"/>
    <row r="1850" customHeight="1"/>
    <row r="1851" customHeight="1"/>
    <row r="1852" customHeight="1"/>
    <row r="1853" customHeight="1"/>
    <row r="1854" customHeight="1"/>
    <row r="1855" customHeight="1"/>
    <row r="1856" customHeight="1"/>
    <row r="1857" customHeight="1"/>
    <row r="1858" customHeight="1"/>
    <row r="1859" customHeight="1"/>
    <row r="1860" customHeight="1"/>
    <row r="1861" customHeight="1"/>
    <row r="1862" customHeight="1"/>
    <row r="1863" customHeight="1"/>
    <row r="1864" customHeight="1"/>
    <row r="1865" customHeight="1"/>
    <row r="1866" customHeight="1"/>
    <row r="1867" customHeight="1"/>
    <row r="1868" customHeight="1"/>
    <row r="1869" customHeight="1"/>
    <row r="1870" customHeight="1"/>
    <row r="1871" customHeight="1"/>
    <row r="1872" customHeight="1"/>
    <row r="1873" customHeight="1"/>
    <row r="1874" customHeight="1"/>
    <row r="1875" customHeight="1"/>
    <row r="1876" customHeight="1"/>
    <row r="1877" customHeight="1"/>
    <row r="1878" customHeight="1"/>
    <row r="1879" customHeight="1"/>
    <row r="1880" customHeight="1"/>
    <row r="1881" customHeight="1"/>
    <row r="1882" customHeight="1"/>
    <row r="1883" customHeight="1"/>
    <row r="1884" customHeight="1"/>
    <row r="1885" customHeight="1"/>
    <row r="1886" customHeight="1"/>
    <row r="1887" customHeight="1"/>
    <row r="1888" customHeight="1"/>
    <row r="1889" customHeight="1"/>
    <row r="1890" customHeight="1"/>
    <row r="1891" customHeight="1"/>
    <row r="1892" customHeight="1"/>
    <row r="1893" customHeight="1"/>
    <row r="1894" customHeight="1"/>
    <row r="1895" customHeight="1"/>
    <row r="1896" customHeight="1"/>
    <row r="1897" customHeight="1"/>
    <row r="1898" customHeight="1"/>
    <row r="1899" customHeight="1"/>
    <row r="1900" customHeight="1"/>
    <row r="1901" customHeight="1"/>
    <row r="1902" customHeight="1"/>
    <row r="1903" customHeight="1"/>
    <row r="1904" customHeight="1"/>
    <row r="1905" customHeight="1"/>
    <row r="1906" customHeight="1"/>
    <row r="1907" customHeight="1"/>
    <row r="1908" customHeight="1"/>
    <row r="1909" customHeight="1"/>
    <row r="1910" customHeight="1"/>
    <row r="1911" customHeight="1"/>
    <row r="1912" customHeight="1"/>
    <row r="1913" customHeight="1"/>
    <row r="1914" customHeight="1"/>
    <row r="1915" customHeight="1"/>
    <row r="1916" customHeight="1"/>
    <row r="1917" customHeight="1"/>
    <row r="1918" customHeight="1"/>
    <row r="1919" customHeight="1"/>
    <row r="1920" customHeight="1"/>
    <row r="1921" customHeight="1"/>
    <row r="1922" customHeight="1"/>
    <row r="1923" customHeight="1"/>
    <row r="1924" customHeight="1"/>
    <row r="1925" customHeight="1"/>
    <row r="1926" customHeight="1"/>
    <row r="1927" customHeight="1"/>
    <row r="1928" customHeight="1"/>
    <row r="1929" customHeight="1"/>
    <row r="1930" customHeight="1"/>
    <row r="1931" customHeight="1"/>
    <row r="1932" customHeight="1"/>
    <row r="1933" customHeight="1"/>
    <row r="1934" customHeight="1"/>
    <row r="1935" customHeight="1"/>
    <row r="1936" customHeight="1"/>
    <row r="1937" customHeight="1"/>
    <row r="1938" customHeight="1"/>
    <row r="1939" customHeight="1"/>
    <row r="1940" customHeight="1"/>
    <row r="1941" customHeight="1"/>
    <row r="1942" customHeight="1"/>
    <row r="1943" customHeight="1"/>
    <row r="1944" customHeight="1"/>
    <row r="1945" customHeight="1"/>
    <row r="1946" customHeight="1"/>
    <row r="1947" customHeight="1"/>
    <row r="1948" customHeight="1"/>
    <row r="1949" customHeight="1"/>
    <row r="1950" customHeight="1"/>
    <row r="1951" customHeight="1"/>
    <row r="1952" customHeight="1"/>
    <row r="1953" customHeight="1"/>
    <row r="1954" customHeight="1"/>
    <row r="1955" customHeight="1"/>
    <row r="1956" customHeight="1"/>
    <row r="1957" customHeight="1"/>
    <row r="1958" customHeight="1"/>
    <row r="1959" customHeight="1"/>
    <row r="1960" customHeight="1"/>
    <row r="1961" customHeight="1"/>
    <row r="1962" customHeight="1"/>
    <row r="1963" customHeight="1"/>
    <row r="1964" customHeight="1"/>
    <row r="1965" customHeight="1"/>
    <row r="1966" customHeight="1"/>
    <row r="1967" customHeight="1"/>
    <row r="1968" customHeight="1"/>
    <row r="1969" customHeight="1"/>
    <row r="1970" customHeight="1"/>
    <row r="1971" customHeight="1"/>
    <row r="1972" customHeight="1"/>
    <row r="1973" customHeight="1"/>
    <row r="1974" customHeight="1"/>
    <row r="1975" customHeight="1"/>
    <row r="1976" customHeight="1"/>
    <row r="1977" customHeight="1"/>
    <row r="1978" customHeight="1"/>
    <row r="1979" customHeight="1"/>
    <row r="1980" customHeight="1"/>
    <row r="1981" customHeight="1"/>
    <row r="1982" customHeight="1"/>
    <row r="1983" customHeight="1"/>
    <row r="1984" customHeight="1"/>
    <row r="1985" customHeight="1"/>
    <row r="1986" customHeight="1"/>
    <row r="1987" customHeight="1"/>
    <row r="1988" customHeight="1"/>
    <row r="1989" customHeight="1"/>
    <row r="1990" customHeight="1"/>
    <row r="1991" customHeight="1"/>
  </sheetData>
  <mergeCells count="2">
    <mergeCell ref="M2:N2"/>
    <mergeCell ref="A29:C29"/>
  </mergeCells>
  <printOptions horizontalCentered="1"/>
  <pageMargins left="0.748031496062992" right="0.748031496062992" top="0.78740157480315" bottom="0.590551181102362" header="1.37795275590551" footer="0.511811023622047"/>
  <pageSetup paperSize="9" orientation="landscape" blackAndWhite="1" useFirstPageNumber="1"/>
  <headerFooter scaleWithDoc="0">
    <oddHeader>&amp;R&amp;"宋体,常规"&amp;10第&amp;"Arial Narrow,常规"&amp;P&amp;"宋体,常规"页，共&amp;"Arial Narrow,常规"&amp;N&amp;"宋体,常规"页</oddHeader>
  </headerFooter>
  <drawing r:id="rId2"/>
  <legacyDrawing r:id="rId3"/>
</worksheet>
</file>

<file path=xl/worksheets/sheet6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indexed="41"/>
  </sheetPr>
  <dimension ref="A1:M60"/>
  <sheetViews>
    <sheetView workbookViewId="0">
      <selection activeCell="A5" sqref="A5"/>
    </sheetView>
  </sheetViews>
  <sheetFormatPr defaultColWidth="9" defaultRowHeight="15.75" customHeight="1"/>
  <cols>
    <col min="1" max="1" width="5.125" style="13" customWidth="1"/>
    <col min="2" max="2" width="20.125" style="13" customWidth="1"/>
    <col min="3" max="3" width="8" style="13" customWidth="1"/>
    <col min="4" max="4" width="15.625" style="13" customWidth="1"/>
    <col min="5" max="5" width="11.875" style="13" customWidth="1"/>
    <col min="6" max="6" width="10.875" style="13" customWidth="1"/>
    <col min="7" max="7" width="11.125" style="13" customWidth="1"/>
    <col min="8" max="8" width="10.875" style="13" customWidth="1"/>
    <col min="9" max="9" width="10.125" style="13" customWidth="1"/>
    <col min="10" max="10" width="9.125" style="13" customWidth="1"/>
    <col min="11" max="11" width="8.625" style="13" customWidth="1"/>
    <col min="12" max="16384" width="9" style="13"/>
  </cols>
  <sheetData>
    <row r="1" s="11" customFormat="1" ht="25.5" customHeight="1" spans="1:11">
      <c r="A1" s="14" t="s">
        <v>1050</v>
      </c>
      <c r="B1" s="15"/>
      <c r="C1" s="15"/>
      <c r="D1" s="15"/>
      <c r="E1" s="15"/>
      <c r="F1" s="15"/>
      <c r="G1" s="15"/>
      <c r="H1" s="15"/>
      <c r="I1" s="15"/>
      <c r="J1" s="15"/>
      <c r="K1" s="15"/>
    </row>
    <row r="2" customHeight="1" spans="1:11">
      <c r="A2" s="16"/>
      <c r="B2" s="16"/>
      <c r="C2" s="16"/>
      <c r="D2" s="16"/>
      <c r="E2" s="16"/>
      <c r="F2" s="16"/>
      <c r="G2" s="51"/>
      <c r="H2" s="51"/>
      <c r="I2" s="51"/>
      <c r="J2" s="51"/>
      <c r="K2" s="73" t="s">
        <v>1051</v>
      </c>
    </row>
    <row r="3" customHeight="1" spans="1:11">
      <c r="A3" s="19" t="str">
        <f>申报表封面!A8</f>
        <v>评估基准日：2022年4月30日</v>
      </c>
      <c r="B3" s="19"/>
      <c r="C3" s="19"/>
      <c r="D3" s="19"/>
      <c r="E3" s="19"/>
      <c r="F3" s="19"/>
      <c r="G3" s="20"/>
      <c r="H3" s="20"/>
      <c r="I3" s="20"/>
      <c r="J3" s="20"/>
      <c r="K3" s="74"/>
    </row>
    <row r="4" customHeight="1" spans="1:11">
      <c r="A4" s="102" t="str">
        <f>申报表封面!C14</f>
        <v>被评估单位（产权持有人）：哈尔滨空调股份有限公司</v>
      </c>
      <c r="B4" s="22"/>
      <c r="C4" s="22"/>
      <c r="D4" s="22"/>
      <c r="E4" s="22"/>
      <c r="F4" s="22"/>
      <c r="G4" s="22"/>
      <c r="H4" s="22"/>
      <c r="I4" s="22"/>
      <c r="J4" s="22"/>
      <c r="K4" s="75" t="s">
        <v>489</v>
      </c>
    </row>
    <row r="5" s="111" customFormat="1" customHeight="1" spans="1:13">
      <c r="A5" s="65" t="s">
        <v>373</v>
      </c>
      <c r="B5" s="65" t="s">
        <v>1052</v>
      </c>
      <c r="C5" s="65" t="s">
        <v>780</v>
      </c>
      <c r="D5" s="65" t="s">
        <v>1053</v>
      </c>
      <c r="E5" s="65" t="s">
        <v>1049</v>
      </c>
      <c r="F5" s="25" t="s">
        <v>375</v>
      </c>
      <c r="G5" s="65" t="s">
        <v>1054</v>
      </c>
      <c r="H5" s="25" t="s">
        <v>376</v>
      </c>
      <c r="I5" s="65" t="s">
        <v>377</v>
      </c>
      <c r="J5" s="65" t="s">
        <v>378</v>
      </c>
      <c r="K5" s="112" t="s">
        <v>484</v>
      </c>
      <c r="L5" s="27" t="s">
        <v>891</v>
      </c>
      <c r="M5" s="27" t="s">
        <v>538</v>
      </c>
    </row>
    <row r="6" customHeight="1" spans="1:11">
      <c r="A6" s="28"/>
      <c r="B6" s="29"/>
      <c r="C6" s="30"/>
      <c r="D6" s="28"/>
      <c r="E6" s="49"/>
      <c r="F6" s="49"/>
      <c r="G6" s="132"/>
      <c r="H6" s="31"/>
      <c r="I6" s="44">
        <f t="shared" ref="I6:I30" si="0">H6-F6</f>
        <v>0</v>
      </c>
      <c r="J6" s="44">
        <f t="shared" ref="J6:J30" si="1">IF(F6=0,0,ROUND(I6/F6*100,2))</f>
        <v>0</v>
      </c>
      <c r="K6" s="78"/>
    </row>
    <row r="7" customHeight="1" spans="1:11">
      <c r="A7" s="28"/>
      <c r="B7" s="29"/>
      <c r="C7" s="30"/>
      <c r="D7" s="28"/>
      <c r="E7" s="49"/>
      <c r="F7" s="49"/>
      <c r="G7" s="132"/>
      <c r="H7" s="31"/>
      <c r="I7" s="44">
        <f t="shared" si="0"/>
        <v>0</v>
      </c>
      <c r="J7" s="44">
        <f t="shared" si="1"/>
        <v>0</v>
      </c>
      <c r="K7" s="78"/>
    </row>
    <row r="8" customHeight="1" spans="1:11">
      <c r="A8" s="28"/>
      <c r="B8" s="29"/>
      <c r="C8" s="30"/>
      <c r="D8" s="28"/>
      <c r="E8" s="49"/>
      <c r="F8" s="49"/>
      <c r="G8" s="132"/>
      <c r="H8" s="31"/>
      <c r="I8" s="44">
        <f t="shared" si="0"/>
        <v>0</v>
      </c>
      <c r="J8" s="44">
        <f t="shared" si="1"/>
        <v>0</v>
      </c>
      <c r="K8" s="78"/>
    </row>
    <row r="9" customHeight="1" spans="1:11">
      <c r="A9" s="28"/>
      <c r="B9" s="29"/>
      <c r="C9" s="30"/>
      <c r="D9" s="28"/>
      <c r="E9" s="49"/>
      <c r="F9" s="49"/>
      <c r="G9" s="132"/>
      <c r="H9" s="31"/>
      <c r="I9" s="44">
        <f t="shared" si="0"/>
        <v>0</v>
      </c>
      <c r="J9" s="44">
        <f t="shared" si="1"/>
        <v>0</v>
      </c>
      <c r="K9" s="78"/>
    </row>
    <row r="10" customHeight="1" spans="1:11">
      <c r="A10" s="28"/>
      <c r="B10" s="29"/>
      <c r="C10" s="30"/>
      <c r="D10" s="28"/>
      <c r="E10" s="49"/>
      <c r="F10" s="49"/>
      <c r="G10" s="132"/>
      <c r="H10" s="31"/>
      <c r="I10" s="44">
        <f t="shared" si="0"/>
        <v>0</v>
      </c>
      <c r="J10" s="44">
        <f t="shared" si="1"/>
        <v>0</v>
      </c>
      <c r="K10" s="78"/>
    </row>
    <row r="11" customHeight="1" spans="1:11">
      <c r="A11" s="28"/>
      <c r="B11" s="29"/>
      <c r="C11" s="30"/>
      <c r="D11" s="28"/>
      <c r="E11" s="49"/>
      <c r="F11" s="49"/>
      <c r="G11" s="132"/>
      <c r="H11" s="31"/>
      <c r="I11" s="44">
        <f t="shared" si="0"/>
        <v>0</v>
      </c>
      <c r="J11" s="44">
        <f t="shared" si="1"/>
        <v>0</v>
      </c>
      <c r="K11" s="78"/>
    </row>
    <row r="12" customHeight="1" spans="1:11">
      <c r="A12" s="28"/>
      <c r="B12" s="29"/>
      <c r="C12" s="30"/>
      <c r="D12" s="28"/>
      <c r="E12" s="49"/>
      <c r="F12" s="49"/>
      <c r="G12" s="132"/>
      <c r="H12" s="31"/>
      <c r="I12" s="44">
        <f t="shared" si="0"/>
        <v>0</v>
      </c>
      <c r="J12" s="44">
        <f t="shared" si="1"/>
        <v>0</v>
      </c>
      <c r="K12" s="78"/>
    </row>
    <row r="13" customHeight="1" spans="1:11">
      <c r="A13" s="28"/>
      <c r="B13" s="29"/>
      <c r="C13" s="30"/>
      <c r="D13" s="28"/>
      <c r="E13" s="49"/>
      <c r="F13" s="49"/>
      <c r="G13" s="132"/>
      <c r="H13" s="31"/>
      <c r="I13" s="44">
        <f t="shared" si="0"/>
        <v>0</v>
      </c>
      <c r="J13" s="44">
        <f t="shared" si="1"/>
        <v>0</v>
      </c>
      <c r="K13" s="78"/>
    </row>
    <row r="14" customHeight="1" spans="1:11">
      <c r="A14" s="28"/>
      <c r="B14" s="29"/>
      <c r="C14" s="30"/>
      <c r="D14" s="28"/>
      <c r="E14" s="49"/>
      <c r="F14" s="49"/>
      <c r="G14" s="132"/>
      <c r="H14" s="31"/>
      <c r="I14" s="44">
        <f t="shared" si="0"/>
        <v>0</v>
      </c>
      <c r="J14" s="44">
        <f t="shared" si="1"/>
        <v>0</v>
      </c>
      <c r="K14" s="78"/>
    </row>
    <row r="15" customHeight="1" spans="1:11">
      <c r="A15" s="28"/>
      <c r="B15" s="29"/>
      <c r="C15" s="30"/>
      <c r="D15" s="28"/>
      <c r="E15" s="49"/>
      <c r="F15" s="49"/>
      <c r="G15" s="132"/>
      <c r="H15" s="31"/>
      <c r="I15" s="44">
        <f t="shared" si="0"/>
        <v>0</v>
      </c>
      <c r="J15" s="44">
        <f t="shared" si="1"/>
        <v>0</v>
      </c>
      <c r="K15" s="78"/>
    </row>
    <row r="16" customHeight="1" spans="1:11">
      <c r="A16" s="28"/>
      <c r="B16" s="29"/>
      <c r="C16" s="30"/>
      <c r="D16" s="28"/>
      <c r="E16" s="49"/>
      <c r="F16" s="49"/>
      <c r="G16" s="132"/>
      <c r="H16" s="31"/>
      <c r="I16" s="44">
        <f t="shared" si="0"/>
        <v>0</v>
      </c>
      <c r="J16" s="44">
        <f t="shared" si="1"/>
        <v>0</v>
      </c>
      <c r="K16" s="78"/>
    </row>
    <row r="17" customHeight="1" spans="1:11">
      <c r="A17" s="28"/>
      <c r="B17" s="29"/>
      <c r="C17" s="30"/>
      <c r="D17" s="28"/>
      <c r="E17" s="49"/>
      <c r="F17" s="49"/>
      <c r="G17" s="132"/>
      <c r="H17" s="31"/>
      <c r="I17" s="44">
        <f t="shared" si="0"/>
        <v>0</v>
      </c>
      <c r="J17" s="44">
        <f t="shared" si="1"/>
        <v>0</v>
      </c>
      <c r="K17" s="78"/>
    </row>
    <row r="18" customHeight="1" spans="1:11">
      <c r="A18" s="28"/>
      <c r="B18" s="29"/>
      <c r="C18" s="30"/>
      <c r="D18" s="28"/>
      <c r="E18" s="49"/>
      <c r="F18" s="49"/>
      <c r="G18" s="132"/>
      <c r="H18" s="31"/>
      <c r="I18" s="44">
        <f t="shared" si="0"/>
        <v>0</v>
      </c>
      <c r="J18" s="44">
        <f t="shared" si="1"/>
        <v>0</v>
      </c>
      <c r="K18" s="78"/>
    </row>
    <row r="19" customHeight="1" spans="1:11">
      <c r="A19" s="28"/>
      <c r="B19" s="29"/>
      <c r="C19" s="30"/>
      <c r="D19" s="28"/>
      <c r="E19" s="49"/>
      <c r="F19" s="49"/>
      <c r="G19" s="132"/>
      <c r="H19" s="31"/>
      <c r="I19" s="44">
        <f t="shared" si="0"/>
        <v>0</v>
      </c>
      <c r="J19" s="44">
        <f t="shared" si="1"/>
        <v>0</v>
      </c>
      <c r="K19" s="78"/>
    </row>
    <row r="20" customHeight="1" spans="1:11">
      <c r="A20" s="28"/>
      <c r="B20" s="29"/>
      <c r="C20" s="30"/>
      <c r="D20" s="28"/>
      <c r="E20" s="49"/>
      <c r="F20" s="49"/>
      <c r="G20" s="132"/>
      <c r="H20" s="31"/>
      <c r="I20" s="44">
        <f t="shared" si="0"/>
        <v>0</v>
      </c>
      <c r="J20" s="44">
        <f t="shared" si="1"/>
        <v>0</v>
      </c>
      <c r="K20" s="78"/>
    </row>
    <row r="21" customHeight="1" spans="1:11">
      <c r="A21" s="28"/>
      <c r="B21" s="29"/>
      <c r="C21" s="30"/>
      <c r="D21" s="28"/>
      <c r="E21" s="49"/>
      <c r="F21" s="49"/>
      <c r="G21" s="132"/>
      <c r="H21" s="31"/>
      <c r="I21" s="44">
        <f t="shared" si="0"/>
        <v>0</v>
      </c>
      <c r="J21" s="44">
        <f t="shared" si="1"/>
        <v>0</v>
      </c>
      <c r="K21" s="78"/>
    </row>
    <row r="22" customHeight="1" spans="1:11">
      <c r="A22" s="28"/>
      <c r="B22" s="29"/>
      <c r="C22" s="30"/>
      <c r="D22" s="28"/>
      <c r="E22" s="49"/>
      <c r="F22" s="49"/>
      <c r="G22" s="132"/>
      <c r="H22" s="31"/>
      <c r="I22" s="44">
        <f t="shared" si="0"/>
        <v>0</v>
      </c>
      <c r="J22" s="44">
        <f t="shared" si="1"/>
        <v>0</v>
      </c>
      <c r="K22" s="78"/>
    </row>
    <row r="23" customHeight="1" spans="1:11">
      <c r="A23" s="28"/>
      <c r="B23" s="29"/>
      <c r="C23" s="30"/>
      <c r="D23" s="28"/>
      <c r="E23" s="49"/>
      <c r="F23" s="49"/>
      <c r="G23" s="132"/>
      <c r="H23" s="31"/>
      <c r="I23" s="44">
        <f t="shared" si="0"/>
        <v>0</v>
      </c>
      <c r="J23" s="44">
        <f t="shared" si="1"/>
        <v>0</v>
      </c>
      <c r="K23" s="78"/>
    </row>
    <row r="24" customHeight="1" spans="1:11">
      <c r="A24" s="28"/>
      <c r="B24" s="29"/>
      <c r="C24" s="30"/>
      <c r="D24" s="28"/>
      <c r="E24" s="49"/>
      <c r="F24" s="49"/>
      <c r="G24" s="132"/>
      <c r="H24" s="31"/>
      <c r="I24" s="44">
        <f t="shared" si="0"/>
        <v>0</v>
      </c>
      <c r="J24" s="44">
        <f t="shared" si="1"/>
        <v>0</v>
      </c>
      <c r="K24" s="78"/>
    </row>
    <row r="25" customHeight="1" spans="1:11">
      <c r="A25" s="28"/>
      <c r="B25" s="29"/>
      <c r="C25" s="30"/>
      <c r="D25" s="28"/>
      <c r="E25" s="49"/>
      <c r="F25" s="49"/>
      <c r="G25" s="132"/>
      <c r="H25" s="31"/>
      <c r="I25" s="44">
        <f t="shared" si="0"/>
        <v>0</v>
      </c>
      <c r="J25" s="44">
        <f t="shared" si="1"/>
        <v>0</v>
      </c>
      <c r="K25" s="133"/>
    </row>
    <row r="26" customHeight="1" spans="1:11">
      <c r="A26" s="28"/>
      <c r="B26" s="29"/>
      <c r="C26" s="30"/>
      <c r="D26" s="28"/>
      <c r="E26" s="49"/>
      <c r="F26" s="49"/>
      <c r="G26" s="132"/>
      <c r="H26" s="31"/>
      <c r="I26" s="44">
        <f t="shared" si="0"/>
        <v>0</v>
      </c>
      <c r="J26" s="44">
        <f t="shared" si="1"/>
        <v>0</v>
      </c>
      <c r="K26" s="78"/>
    </row>
    <row r="27" customHeight="1" spans="1:11">
      <c r="A27" s="28"/>
      <c r="B27" s="29"/>
      <c r="C27" s="30"/>
      <c r="D27" s="28"/>
      <c r="E27" s="49"/>
      <c r="F27" s="49"/>
      <c r="G27" s="132"/>
      <c r="H27" s="31"/>
      <c r="I27" s="44">
        <f t="shared" si="0"/>
        <v>0</v>
      </c>
      <c r="J27" s="44">
        <f t="shared" si="1"/>
        <v>0</v>
      </c>
      <c r="K27" s="78"/>
    </row>
    <row r="28" customHeight="1" spans="1:11">
      <c r="A28" s="28"/>
      <c r="B28" s="29"/>
      <c r="C28" s="30"/>
      <c r="D28" s="28"/>
      <c r="E28" s="49"/>
      <c r="F28" s="49"/>
      <c r="G28" s="132"/>
      <c r="H28" s="31"/>
      <c r="I28" s="44">
        <f t="shared" si="0"/>
        <v>0</v>
      </c>
      <c r="J28" s="44">
        <f t="shared" si="1"/>
        <v>0</v>
      </c>
      <c r="K28" s="78"/>
    </row>
    <row r="29" customHeight="1" spans="1:11">
      <c r="A29" s="28"/>
      <c r="B29" s="33" t="s">
        <v>475</v>
      </c>
      <c r="C29" s="30"/>
      <c r="D29" s="28"/>
      <c r="E29" s="49"/>
      <c r="F29" s="49"/>
      <c r="G29" s="132"/>
      <c r="H29" s="31"/>
      <c r="I29" s="44">
        <f t="shared" si="0"/>
        <v>0</v>
      </c>
      <c r="J29" s="44">
        <f t="shared" si="1"/>
        <v>0</v>
      </c>
      <c r="K29" s="78"/>
    </row>
    <row r="30" customHeight="1" spans="1:11">
      <c r="A30" s="34" t="s">
        <v>476</v>
      </c>
      <c r="B30" s="26"/>
      <c r="C30" s="35"/>
      <c r="D30" s="24"/>
      <c r="E30" s="44">
        <f>SUM(E6:E29)</f>
        <v>0</v>
      </c>
      <c r="F30" s="44">
        <f>SUM(F6:F29)</f>
        <v>0</v>
      </c>
      <c r="G30" s="44"/>
      <c r="H30" s="36">
        <f>SUM(H6:H29)</f>
        <v>0</v>
      </c>
      <c r="I30" s="44">
        <f t="shared" si="0"/>
        <v>0</v>
      </c>
      <c r="J30" s="44">
        <f t="shared" si="1"/>
        <v>0</v>
      </c>
      <c r="K30" s="79"/>
    </row>
    <row r="31" customHeight="1" spans="1:11">
      <c r="A31" s="38" t="str">
        <f>申报表封面!C18</f>
        <v>被评估单位填表人：</v>
      </c>
      <c r="B31" s="38"/>
      <c r="C31" s="38"/>
      <c r="D31" s="38"/>
      <c r="E31" s="40"/>
      <c r="F31" s="39" t="str">
        <f>CONCATENATE(索引!$D$6,"：",索引!$D65,"    ",索引!$E65)</f>
        <v>评估人员：    </v>
      </c>
      <c r="G31" s="40"/>
      <c r="H31" s="38"/>
      <c r="I31" s="38"/>
      <c r="J31" s="38"/>
      <c r="K31" s="134"/>
    </row>
    <row r="32" customHeight="1" spans="1:11">
      <c r="A32" s="40" t="str">
        <f>申报表封面!C20</f>
        <v>填表日期：</v>
      </c>
      <c r="B32" s="40"/>
      <c r="C32" s="40"/>
      <c r="D32" s="40"/>
      <c r="E32" s="40"/>
      <c r="F32" s="40"/>
      <c r="G32" s="87"/>
      <c r="H32" s="87"/>
      <c r="I32" s="87"/>
      <c r="J32" s="87"/>
      <c r="K32" s="135"/>
    </row>
    <row r="33" customHeight="1" spans="1:11">
      <c r="A33" s="71" t="s">
        <v>477</v>
      </c>
      <c r="B33" s="22"/>
      <c r="C33" s="22"/>
      <c r="D33" s="22"/>
      <c r="E33" s="22"/>
      <c r="F33" s="22"/>
      <c r="G33" s="22"/>
      <c r="H33" s="22"/>
      <c r="I33" s="22"/>
      <c r="J33" s="22"/>
      <c r="K33" s="82"/>
    </row>
    <row r="34" customHeight="1" spans="1:11">
      <c r="A34" s="22"/>
      <c r="B34" s="72" t="s">
        <v>1055</v>
      </c>
      <c r="C34" s="22"/>
      <c r="D34" s="22"/>
      <c r="E34" s="22"/>
      <c r="F34" s="22"/>
      <c r="G34" s="22"/>
      <c r="H34" s="22"/>
      <c r="I34" s="22"/>
      <c r="J34" s="22"/>
      <c r="K34" s="82"/>
    </row>
    <row r="35" customHeight="1" spans="1:10">
      <c r="A35" s="18"/>
      <c r="B35" s="18"/>
      <c r="C35" s="18"/>
      <c r="D35" s="18"/>
      <c r="E35" s="18"/>
      <c r="F35" s="18"/>
      <c r="G35" s="18"/>
      <c r="H35" s="18"/>
      <c r="I35" s="18"/>
      <c r="J35" s="18"/>
    </row>
    <row r="36" customHeight="1" spans="1:10">
      <c r="A36" s="18"/>
      <c r="B36" s="18"/>
      <c r="C36" s="18"/>
      <c r="D36" s="18"/>
      <c r="E36" s="18"/>
      <c r="F36" s="18"/>
      <c r="G36" s="18"/>
      <c r="H36" s="18"/>
      <c r="I36" s="18"/>
      <c r="J36" s="18"/>
    </row>
    <row r="37" customHeight="1" spans="1:10">
      <c r="A37" s="18"/>
      <c r="B37" s="18"/>
      <c r="C37" s="18"/>
      <c r="D37" s="18"/>
      <c r="E37" s="18"/>
      <c r="F37" s="18"/>
      <c r="G37" s="18"/>
      <c r="H37" s="18"/>
      <c r="I37" s="18"/>
      <c r="J37" s="18"/>
    </row>
    <row r="38" customHeight="1" spans="1:10">
      <c r="A38" s="18"/>
      <c r="B38" s="18"/>
      <c r="C38" s="18"/>
      <c r="D38" s="18"/>
      <c r="E38" s="18"/>
      <c r="F38" s="18"/>
      <c r="G38" s="18"/>
      <c r="H38" s="18"/>
      <c r="I38" s="18"/>
      <c r="J38" s="18"/>
    </row>
    <row r="39" customHeight="1" spans="1:10">
      <c r="A39" s="18"/>
      <c r="B39" s="18"/>
      <c r="C39" s="18"/>
      <c r="D39" s="18"/>
      <c r="E39" s="18"/>
      <c r="F39" s="18"/>
      <c r="G39" s="18"/>
      <c r="H39" s="18"/>
      <c r="I39" s="18"/>
      <c r="J39" s="18"/>
    </row>
    <row r="40" customHeight="1" spans="1:10">
      <c r="A40" s="18"/>
      <c r="B40" s="18"/>
      <c r="C40" s="18"/>
      <c r="D40" s="18"/>
      <c r="E40" s="18"/>
      <c r="F40" s="18"/>
      <c r="G40" s="18"/>
      <c r="H40" s="18"/>
      <c r="I40" s="18"/>
      <c r="J40" s="18"/>
    </row>
    <row r="41" customHeight="1" spans="1:10">
      <c r="A41" s="18"/>
      <c r="B41" s="18"/>
      <c r="C41" s="18"/>
      <c r="D41" s="18"/>
      <c r="E41" s="18"/>
      <c r="F41" s="18"/>
      <c r="G41" s="18"/>
      <c r="H41" s="18"/>
      <c r="I41" s="18"/>
      <c r="J41" s="18"/>
    </row>
    <row r="42" customHeight="1" spans="1:10">
      <c r="A42" s="18"/>
      <c r="B42" s="18"/>
      <c r="C42" s="18"/>
      <c r="D42" s="18"/>
      <c r="E42" s="18"/>
      <c r="F42" s="18"/>
      <c r="G42" s="18"/>
      <c r="H42" s="18"/>
      <c r="I42" s="18"/>
      <c r="J42" s="18"/>
    </row>
    <row r="43" customHeight="1" spans="1:10">
      <c r="A43" s="18"/>
      <c r="B43" s="18"/>
      <c r="C43" s="18"/>
      <c r="D43" s="18"/>
      <c r="E43" s="18"/>
      <c r="F43" s="18"/>
      <c r="G43" s="18"/>
      <c r="H43" s="18"/>
      <c r="I43" s="18"/>
      <c r="J43" s="18"/>
    </row>
    <row r="44" customHeight="1" spans="1:10">
      <c r="A44" s="18"/>
      <c r="B44" s="18"/>
      <c r="C44" s="18"/>
      <c r="D44" s="18"/>
      <c r="E44" s="18"/>
      <c r="F44" s="18"/>
      <c r="G44" s="18"/>
      <c r="H44" s="18"/>
      <c r="I44" s="18"/>
      <c r="J44" s="18"/>
    </row>
    <row r="45" customHeight="1" spans="1:10">
      <c r="A45" s="18"/>
      <c r="B45" s="18"/>
      <c r="C45" s="18"/>
      <c r="D45" s="18"/>
      <c r="E45" s="18"/>
      <c r="F45" s="18"/>
      <c r="G45" s="18"/>
      <c r="H45" s="18"/>
      <c r="I45" s="18"/>
      <c r="J45" s="18"/>
    </row>
    <row r="46" customHeight="1" spans="1:10">
      <c r="A46" s="18"/>
      <c r="B46" s="18"/>
      <c r="C46" s="18"/>
      <c r="D46" s="18"/>
      <c r="E46" s="18"/>
      <c r="F46" s="18"/>
      <c r="G46" s="18"/>
      <c r="H46" s="18"/>
      <c r="I46" s="18"/>
      <c r="J46" s="18"/>
    </row>
    <row r="47" customHeight="1" spans="1:10">
      <c r="A47" s="18"/>
      <c r="B47" s="18"/>
      <c r="C47" s="18"/>
      <c r="D47" s="18"/>
      <c r="E47" s="18"/>
      <c r="F47" s="18"/>
      <c r="G47" s="18"/>
      <c r="H47" s="18"/>
      <c r="I47" s="18"/>
      <c r="J47" s="18"/>
    </row>
    <row r="48" customHeight="1" spans="1:10">
      <c r="A48" s="18"/>
      <c r="B48" s="18"/>
      <c r="C48" s="18"/>
      <c r="D48" s="18"/>
      <c r="E48" s="18"/>
      <c r="F48" s="18"/>
      <c r="G48" s="18"/>
      <c r="H48" s="18"/>
      <c r="I48" s="18"/>
      <c r="J48" s="18"/>
    </row>
    <row r="49" customHeight="1" spans="1:10">
      <c r="A49" s="18"/>
      <c r="B49" s="18"/>
      <c r="C49" s="18"/>
      <c r="D49" s="18"/>
      <c r="E49" s="18"/>
      <c r="F49" s="18"/>
      <c r="G49" s="18"/>
      <c r="H49" s="18"/>
      <c r="I49" s="18"/>
      <c r="J49" s="18"/>
    </row>
    <row r="50" customHeight="1" spans="1:10">
      <c r="A50" s="18"/>
      <c r="B50" s="18"/>
      <c r="C50" s="18"/>
      <c r="D50" s="18"/>
      <c r="E50" s="18"/>
      <c r="F50" s="18"/>
      <c r="G50" s="18"/>
      <c r="H50" s="18"/>
      <c r="I50" s="18"/>
      <c r="J50" s="18"/>
    </row>
    <row r="51" customHeight="1" spans="1:10">
      <c r="A51" s="18"/>
      <c r="B51" s="18"/>
      <c r="C51" s="18"/>
      <c r="D51" s="18"/>
      <c r="E51" s="18"/>
      <c r="F51" s="18"/>
      <c r="G51" s="18"/>
      <c r="H51" s="18"/>
      <c r="I51" s="18"/>
      <c r="J51" s="18"/>
    </row>
    <row r="52" customHeight="1" spans="1:10">
      <c r="A52" s="18"/>
      <c r="B52" s="18"/>
      <c r="C52" s="18"/>
      <c r="D52" s="18"/>
      <c r="E52" s="18"/>
      <c r="F52" s="18"/>
      <c r="G52" s="18"/>
      <c r="H52" s="18"/>
      <c r="I52" s="18"/>
      <c r="J52" s="18"/>
    </row>
    <row r="53" customHeight="1" spans="1:10">
      <c r="A53" s="18"/>
      <c r="B53" s="18"/>
      <c r="C53" s="18"/>
      <c r="D53" s="18"/>
      <c r="E53" s="18"/>
      <c r="F53" s="18"/>
      <c r="G53" s="18"/>
      <c r="H53" s="18"/>
      <c r="I53" s="18"/>
      <c r="J53" s="18"/>
    </row>
    <row r="54" customHeight="1" spans="1:10">
      <c r="A54" s="18"/>
      <c r="B54" s="18"/>
      <c r="C54" s="18"/>
      <c r="D54" s="18"/>
      <c r="E54" s="18"/>
      <c r="F54" s="18"/>
      <c r="G54" s="18"/>
      <c r="H54" s="18"/>
      <c r="I54" s="18"/>
      <c r="J54" s="18"/>
    </row>
    <row r="55" customHeight="1" spans="1:10">
      <c r="A55" s="18"/>
      <c r="B55" s="18"/>
      <c r="C55" s="18"/>
      <c r="D55" s="18"/>
      <c r="E55" s="18"/>
      <c r="F55" s="18"/>
      <c r="G55" s="18"/>
      <c r="H55" s="18"/>
      <c r="I55" s="18"/>
      <c r="J55" s="18"/>
    </row>
    <row r="56" customHeight="1" spans="1:10">
      <c r="A56" s="18"/>
      <c r="B56" s="18"/>
      <c r="C56" s="18"/>
      <c r="D56" s="18"/>
      <c r="E56" s="18"/>
      <c r="F56" s="18"/>
      <c r="G56" s="18"/>
      <c r="H56" s="18"/>
      <c r="I56" s="18"/>
      <c r="J56" s="18"/>
    </row>
    <row r="57" customHeight="1" spans="1:10">
      <c r="A57" s="18"/>
      <c r="B57" s="18"/>
      <c r="C57" s="18"/>
      <c r="D57" s="18"/>
      <c r="E57" s="18"/>
      <c r="F57" s="18"/>
      <c r="G57" s="18"/>
      <c r="H57" s="18"/>
      <c r="I57" s="18"/>
      <c r="J57" s="18"/>
    </row>
    <row r="58" customHeight="1" spans="1:10">
      <c r="A58" s="18"/>
      <c r="B58" s="18"/>
      <c r="C58" s="18"/>
      <c r="D58" s="18"/>
      <c r="E58" s="18"/>
      <c r="F58" s="18"/>
      <c r="G58" s="18"/>
      <c r="H58" s="18"/>
      <c r="I58" s="18"/>
      <c r="J58" s="18"/>
    </row>
    <row r="59" customHeight="1" spans="1:10">
      <c r="A59" s="18"/>
      <c r="B59" s="18"/>
      <c r="C59" s="18"/>
      <c r="D59" s="18"/>
      <c r="E59" s="18"/>
      <c r="F59" s="18"/>
      <c r="G59" s="18"/>
      <c r="H59" s="18"/>
      <c r="I59" s="18"/>
      <c r="J59" s="18"/>
    </row>
    <row r="60" customHeight="1" spans="1:10">
      <c r="A60" s="18"/>
      <c r="B60" s="18"/>
      <c r="C60" s="18"/>
      <c r="D60" s="18"/>
      <c r="E60" s="18"/>
      <c r="F60" s="18"/>
      <c r="G60" s="18"/>
      <c r="H60" s="18"/>
      <c r="I60" s="18"/>
      <c r="J60" s="18"/>
    </row>
  </sheetData>
  <mergeCells count="1">
    <mergeCell ref="A30:B30"/>
  </mergeCells>
  <printOptions horizontalCentered="1"/>
  <pageMargins left="0.748031496062992" right="0.748031496062992" top="0.78740157480315" bottom="0.590551181102362" header="1.37795275590551" footer="0.511811023622047"/>
  <pageSetup paperSize="9" fitToHeight="0" orientation="landscape" blackAndWhite="1" useFirstPageNumber="1"/>
  <headerFooter scaleWithDoc="0">
    <oddHeader>&amp;R&amp;"宋体,常规"&amp;10第&amp;"Arial Narrow,常规"&amp;P&amp;"宋体,常规"页，共&amp;"Arial Narrow,常规"&amp;N&amp;"宋体,常规"页</oddHeader>
  </headerFooter>
  <drawing r:id="rId2"/>
  <legacyDrawing r:id="rId3"/>
</worksheet>
</file>

<file path=xl/worksheets/sheet6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4"/>
  <sheetViews>
    <sheetView workbookViewId="0">
      <selection activeCell="H21" sqref="H21"/>
    </sheetView>
  </sheetViews>
  <sheetFormatPr defaultColWidth="8.875" defaultRowHeight="15.75"/>
  <cols>
    <col min="1" max="1" width="5.375" style="114" customWidth="1"/>
    <col min="2" max="2" width="15.125" style="114" customWidth="1"/>
    <col min="3" max="3" width="13.375" style="114" customWidth="1"/>
    <col min="4" max="4" width="8.875" style="114"/>
    <col min="5" max="5" width="14.5" style="114" customWidth="1"/>
    <col min="6" max="6" width="13.125" style="114" customWidth="1"/>
    <col min="7" max="7" width="13" style="114" customWidth="1"/>
    <col min="8" max="11" width="8.875" style="114"/>
    <col min="12" max="12" width="13.625" style="114" customWidth="1"/>
    <col min="13" max="16384" width="8.875" style="114"/>
  </cols>
  <sheetData>
    <row r="1" ht="22.5" customHeight="1" spans="1:12">
      <c r="A1" s="115" t="s">
        <v>1056</v>
      </c>
      <c r="B1" s="116"/>
      <c r="C1" s="116"/>
      <c r="D1" s="116"/>
      <c r="E1" s="116"/>
      <c r="F1" s="116"/>
      <c r="G1" s="116"/>
      <c r="H1" s="116"/>
      <c r="I1" s="116"/>
      <c r="J1" s="116"/>
      <c r="K1" s="116"/>
      <c r="L1" s="116"/>
    </row>
    <row r="2" spans="12:12">
      <c r="L2" s="127" t="s">
        <v>1057</v>
      </c>
    </row>
    <row r="3" s="113" customFormat="1" customHeight="1" spans="1:12">
      <c r="A3" s="117" t="str">
        <f>申报表封面!A8</f>
        <v>评估基准日：2022年4月30日</v>
      </c>
      <c r="B3" s="117"/>
      <c r="C3" s="117"/>
      <c r="D3" s="117"/>
      <c r="E3" s="117"/>
      <c r="F3" s="117"/>
      <c r="G3" s="117"/>
      <c r="H3" s="117"/>
      <c r="I3" s="117"/>
      <c r="J3" s="117"/>
      <c r="K3" s="117"/>
      <c r="L3" s="117"/>
    </row>
    <row r="4" s="113" customFormat="1" customHeight="1" spans="1:4">
      <c r="A4" s="118" t="str">
        <f>申报表封面!C14</f>
        <v>被评估单位（产权持有人）：哈尔滨空调股份有限公司</v>
      </c>
      <c r="B4" s="119"/>
      <c r="C4" s="119"/>
      <c r="D4" s="119"/>
    </row>
    <row r="5" ht="22.5" spans="1:12">
      <c r="A5" s="120" t="s">
        <v>1058</v>
      </c>
      <c r="B5" s="120" t="s">
        <v>1059</v>
      </c>
      <c r="C5" s="120" t="s">
        <v>1060</v>
      </c>
      <c r="D5" s="120" t="s">
        <v>1061</v>
      </c>
      <c r="E5" s="121" t="s">
        <v>1062</v>
      </c>
      <c r="F5" s="120" t="s">
        <v>1063</v>
      </c>
      <c r="G5" s="120" t="s">
        <v>1064</v>
      </c>
      <c r="H5" s="122" t="s">
        <v>1065</v>
      </c>
      <c r="I5" s="120" t="s">
        <v>1066</v>
      </c>
      <c r="J5" s="120" t="s">
        <v>1067</v>
      </c>
      <c r="K5" s="120" t="s">
        <v>1068</v>
      </c>
      <c r="L5" s="128" t="s">
        <v>1069</v>
      </c>
    </row>
    <row r="6" spans="1:12">
      <c r="A6" s="123" t="s">
        <v>1070</v>
      </c>
      <c r="B6" s="124"/>
      <c r="C6" s="124"/>
      <c r="D6" s="124"/>
      <c r="E6" s="125"/>
      <c r="F6" s="124"/>
      <c r="G6" s="124"/>
      <c r="H6" s="124"/>
      <c r="I6" s="124"/>
      <c r="J6" s="124"/>
      <c r="K6" s="124"/>
      <c r="L6" s="129"/>
    </row>
    <row r="7" spans="1:12">
      <c r="A7" s="123" t="s">
        <v>1071</v>
      </c>
      <c r="B7" s="124"/>
      <c r="C7" s="124"/>
      <c r="D7" s="124"/>
      <c r="E7" s="125"/>
      <c r="F7" s="124"/>
      <c r="G7" s="124"/>
      <c r="H7" s="124"/>
      <c r="I7" s="124"/>
      <c r="J7" s="124"/>
      <c r="K7" s="124"/>
      <c r="L7" s="129"/>
    </row>
    <row r="8" spans="1:12">
      <c r="A8" s="123" t="s">
        <v>1072</v>
      </c>
      <c r="B8" s="126"/>
      <c r="C8" s="124"/>
      <c r="D8" s="124"/>
      <c r="E8" s="125"/>
      <c r="F8" s="124"/>
      <c r="G8" s="124"/>
      <c r="H8" s="124"/>
      <c r="I8" s="124"/>
      <c r="J8" s="124"/>
      <c r="K8" s="124"/>
      <c r="L8" s="129"/>
    </row>
    <row r="9" spans="1:12">
      <c r="A9" s="123" t="s">
        <v>1073</v>
      </c>
      <c r="B9" s="124"/>
      <c r="C9" s="124"/>
      <c r="D9" s="124"/>
      <c r="E9" s="125"/>
      <c r="F9" s="124"/>
      <c r="G9" s="124"/>
      <c r="H9" s="124"/>
      <c r="I9" s="124"/>
      <c r="J9" s="124"/>
      <c r="K9" s="124"/>
      <c r="L9" s="129"/>
    </row>
    <row r="10" spans="1:12">
      <c r="A10" s="123" t="s">
        <v>1074</v>
      </c>
      <c r="B10" s="124"/>
      <c r="C10" s="124"/>
      <c r="D10" s="124"/>
      <c r="E10" s="125"/>
      <c r="F10" s="124"/>
      <c r="G10" s="124"/>
      <c r="H10" s="124"/>
      <c r="I10" s="124"/>
      <c r="J10" s="124"/>
      <c r="K10" s="124"/>
      <c r="L10" s="129"/>
    </row>
    <row r="11" spans="1:12">
      <c r="A11" s="123" t="s">
        <v>1075</v>
      </c>
      <c r="B11" s="124"/>
      <c r="C11" s="124"/>
      <c r="D11" s="124"/>
      <c r="E11" s="125"/>
      <c r="F11" s="124"/>
      <c r="G11" s="124"/>
      <c r="H11" s="124"/>
      <c r="I11" s="124"/>
      <c r="J11" s="124"/>
      <c r="K11" s="124"/>
      <c r="L11" s="130"/>
    </row>
    <row r="12" spans="1:12">
      <c r="A12" s="123" t="s">
        <v>1076</v>
      </c>
      <c r="B12" s="124"/>
      <c r="C12" s="124"/>
      <c r="D12" s="124"/>
      <c r="E12" s="125"/>
      <c r="F12" s="124"/>
      <c r="G12" s="124"/>
      <c r="H12" s="124"/>
      <c r="I12" s="124"/>
      <c r="J12" s="124"/>
      <c r="K12" s="124"/>
      <c r="L12" s="130"/>
    </row>
    <row r="13" spans="1:12">
      <c r="A13" s="123" t="s">
        <v>1077</v>
      </c>
      <c r="B13" s="124"/>
      <c r="C13" s="124"/>
      <c r="D13" s="124"/>
      <c r="E13" s="125"/>
      <c r="F13" s="124"/>
      <c r="G13" s="124"/>
      <c r="H13" s="124"/>
      <c r="I13" s="124"/>
      <c r="J13" s="124"/>
      <c r="K13" s="124"/>
      <c r="L13" s="129"/>
    </row>
    <row r="14" spans="1:12">
      <c r="A14" s="123" t="s">
        <v>1078</v>
      </c>
      <c r="B14" s="126"/>
      <c r="C14" s="124"/>
      <c r="D14" s="124"/>
      <c r="E14" s="125"/>
      <c r="F14" s="124"/>
      <c r="G14" s="124"/>
      <c r="H14" s="124"/>
      <c r="I14" s="124"/>
      <c r="J14" s="124"/>
      <c r="K14" s="124"/>
      <c r="L14" s="129"/>
    </row>
    <row r="15" spans="1:12">
      <c r="A15" s="123" t="s">
        <v>1079</v>
      </c>
      <c r="B15" s="124"/>
      <c r="C15" s="124"/>
      <c r="D15" s="124"/>
      <c r="E15" s="125"/>
      <c r="F15" s="124"/>
      <c r="G15" s="124"/>
      <c r="H15" s="124"/>
      <c r="I15" s="124"/>
      <c r="J15" s="124"/>
      <c r="K15" s="124"/>
      <c r="L15" s="129"/>
    </row>
    <row r="16" spans="1:12">
      <c r="A16" s="123" t="s">
        <v>1080</v>
      </c>
      <c r="B16" s="124"/>
      <c r="C16" s="124"/>
      <c r="D16" s="124"/>
      <c r="E16" s="125"/>
      <c r="F16" s="124"/>
      <c r="G16" s="124"/>
      <c r="H16" s="124"/>
      <c r="I16" s="124"/>
      <c r="J16" s="124"/>
      <c r="K16" s="124"/>
      <c r="L16" s="129"/>
    </row>
    <row r="17" spans="1:12">
      <c r="A17" s="123" t="s">
        <v>1081</v>
      </c>
      <c r="B17" s="124"/>
      <c r="C17" s="124"/>
      <c r="D17" s="124"/>
      <c r="E17" s="125"/>
      <c r="F17" s="124"/>
      <c r="G17" s="124"/>
      <c r="H17" s="124"/>
      <c r="I17" s="124"/>
      <c r="J17" s="124"/>
      <c r="K17" s="124"/>
      <c r="L17" s="129"/>
    </row>
    <row r="18" spans="1:12">
      <c r="A18" s="123" t="s">
        <v>1082</v>
      </c>
      <c r="B18" s="124"/>
      <c r="C18" s="124"/>
      <c r="D18" s="124"/>
      <c r="E18" s="125"/>
      <c r="F18" s="124"/>
      <c r="G18" s="124"/>
      <c r="H18" s="124"/>
      <c r="I18" s="124"/>
      <c r="J18" s="124"/>
      <c r="K18" s="124"/>
      <c r="L18" s="129"/>
    </row>
    <row r="19" spans="1:12">
      <c r="A19" s="123" t="s">
        <v>1083</v>
      </c>
      <c r="B19" s="124"/>
      <c r="C19" s="124"/>
      <c r="D19" s="124"/>
      <c r="E19" s="125"/>
      <c r="F19" s="124"/>
      <c r="G19" s="124"/>
      <c r="H19" s="124"/>
      <c r="I19" s="124"/>
      <c r="J19" s="124"/>
      <c r="K19" s="124"/>
      <c r="L19" s="129"/>
    </row>
    <row r="20" spans="1:12">
      <c r="A20" s="123" t="s">
        <v>1084</v>
      </c>
      <c r="B20" s="124"/>
      <c r="C20" s="124"/>
      <c r="D20" s="124"/>
      <c r="E20" s="125"/>
      <c r="F20" s="124"/>
      <c r="G20" s="124"/>
      <c r="H20" s="124"/>
      <c r="I20" s="124"/>
      <c r="J20" s="124"/>
      <c r="K20" s="124"/>
      <c r="L20" s="129"/>
    </row>
    <row r="21" spans="1:12">
      <c r="A21" s="123" t="s">
        <v>1085</v>
      </c>
      <c r="B21" s="124"/>
      <c r="C21" s="124"/>
      <c r="D21" s="124"/>
      <c r="E21" s="125"/>
      <c r="F21" s="124"/>
      <c r="G21" s="124"/>
      <c r="H21" s="124"/>
      <c r="I21" s="124"/>
      <c r="J21" s="124"/>
      <c r="K21" s="124"/>
      <c r="L21" s="129"/>
    </row>
    <row r="22" spans="1:12">
      <c r="A22" s="123" t="s">
        <v>1086</v>
      </c>
      <c r="B22" s="124"/>
      <c r="C22" s="124"/>
      <c r="D22" s="124"/>
      <c r="E22" s="125"/>
      <c r="F22" s="124"/>
      <c r="G22" s="124"/>
      <c r="H22" s="124"/>
      <c r="I22" s="124"/>
      <c r="J22" s="124"/>
      <c r="K22" s="124"/>
      <c r="L22" s="129"/>
    </row>
    <row r="23" spans="1:12">
      <c r="A23" s="123" t="s">
        <v>1087</v>
      </c>
      <c r="B23" s="124"/>
      <c r="C23" s="124"/>
      <c r="D23" s="124"/>
      <c r="E23" s="125"/>
      <c r="F23" s="124"/>
      <c r="G23" s="124"/>
      <c r="H23" s="124"/>
      <c r="I23" s="124"/>
      <c r="J23" s="124"/>
      <c r="K23" s="124"/>
      <c r="L23" s="129"/>
    </row>
    <row r="24" spans="1:12">
      <c r="A24" s="123" t="s">
        <v>1088</v>
      </c>
      <c r="B24" s="124"/>
      <c r="C24" s="124"/>
      <c r="D24" s="124"/>
      <c r="E24" s="125"/>
      <c r="F24" s="124"/>
      <c r="G24" s="124"/>
      <c r="H24" s="124"/>
      <c r="I24" s="124"/>
      <c r="J24" s="124"/>
      <c r="K24" s="124"/>
      <c r="L24" s="129"/>
    </row>
    <row r="25" spans="1:12">
      <c r="A25" s="123" t="s">
        <v>1089</v>
      </c>
      <c r="B25" s="124"/>
      <c r="C25" s="124"/>
      <c r="D25" s="124"/>
      <c r="E25" s="125"/>
      <c r="F25" s="124"/>
      <c r="G25" s="124"/>
      <c r="H25" s="124"/>
      <c r="I25" s="124"/>
      <c r="J25" s="124"/>
      <c r="K25" s="124"/>
      <c r="L25" s="129"/>
    </row>
    <row r="26" spans="1:12">
      <c r="A26" s="123" t="s">
        <v>1090</v>
      </c>
      <c r="B26" s="124"/>
      <c r="C26" s="124"/>
      <c r="D26" s="124"/>
      <c r="E26" s="125"/>
      <c r="F26" s="124"/>
      <c r="G26" s="124"/>
      <c r="H26" s="124"/>
      <c r="I26" s="124"/>
      <c r="J26" s="124"/>
      <c r="K26" s="124"/>
      <c r="L26" s="129"/>
    </row>
    <row r="27" spans="1:12">
      <c r="A27" s="123" t="s">
        <v>1091</v>
      </c>
      <c r="B27" s="126"/>
      <c r="C27" s="124"/>
      <c r="D27" s="124"/>
      <c r="E27" s="125"/>
      <c r="F27" s="124"/>
      <c r="G27" s="124"/>
      <c r="H27" s="124"/>
      <c r="I27" s="124"/>
      <c r="J27" s="124"/>
      <c r="K27" s="124"/>
      <c r="L27" s="129"/>
    </row>
    <row r="28" spans="1:12">
      <c r="A28" s="123" t="s">
        <v>1092</v>
      </c>
      <c r="B28" s="126"/>
      <c r="C28" s="124"/>
      <c r="D28" s="124"/>
      <c r="E28" s="125"/>
      <c r="F28" s="124"/>
      <c r="G28" s="124"/>
      <c r="H28" s="124"/>
      <c r="I28" s="124"/>
      <c r="J28" s="124"/>
      <c r="K28" s="124"/>
      <c r="L28" s="129"/>
    </row>
    <row r="29" spans="1:12">
      <c r="A29" s="123" t="s">
        <v>1093</v>
      </c>
      <c r="B29" s="126"/>
      <c r="C29" s="124"/>
      <c r="D29" s="124"/>
      <c r="E29" s="125"/>
      <c r="F29" s="124"/>
      <c r="G29" s="124"/>
      <c r="H29" s="124"/>
      <c r="I29" s="124"/>
      <c r="J29" s="124"/>
      <c r="K29" s="124"/>
      <c r="L29" s="131"/>
    </row>
    <row r="30" spans="1:12">
      <c r="A30" s="123" t="s">
        <v>1094</v>
      </c>
      <c r="B30" s="126"/>
      <c r="C30" s="124"/>
      <c r="D30" s="124"/>
      <c r="E30" s="125"/>
      <c r="F30" s="124"/>
      <c r="G30" s="124"/>
      <c r="H30" s="124"/>
      <c r="I30" s="124"/>
      <c r="J30" s="124"/>
      <c r="K30" s="124"/>
      <c r="L30" s="131"/>
    </row>
    <row r="31" spans="1:12">
      <c r="A31" s="123" t="s">
        <v>1095</v>
      </c>
      <c r="B31" s="124"/>
      <c r="C31" s="124"/>
      <c r="D31" s="124"/>
      <c r="E31" s="125"/>
      <c r="F31" s="124"/>
      <c r="G31" s="124"/>
      <c r="H31" s="124"/>
      <c r="I31" s="124"/>
      <c r="J31" s="124"/>
      <c r="K31" s="124"/>
      <c r="L31" s="131"/>
    </row>
    <row r="32" spans="1:12">
      <c r="A32" s="123" t="s">
        <v>1096</v>
      </c>
      <c r="B32" s="126"/>
      <c r="C32" s="124"/>
      <c r="D32" s="124"/>
      <c r="E32" s="125"/>
      <c r="F32" s="124"/>
      <c r="G32" s="124"/>
      <c r="H32" s="124"/>
      <c r="I32" s="124"/>
      <c r="J32" s="124"/>
      <c r="K32" s="124"/>
      <c r="L32" s="131"/>
    </row>
    <row r="33" spans="1:12">
      <c r="A33" s="123" t="s">
        <v>1097</v>
      </c>
      <c r="B33" s="126"/>
      <c r="C33" s="124"/>
      <c r="D33" s="124"/>
      <c r="E33" s="125"/>
      <c r="F33" s="124"/>
      <c r="G33" s="124"/>
      <c r="H33" s="124"/>
      <c r="I33" s="124"/>
      <c r="J33" s="124"/>
      <c r="K33" s="124"/>
      <c r="L33" s="131"/>
    </row>
    <row r="34" spans="1:12">
      <c r="A34" s="123" t="s">
        <v>1098</v>
      </c>
      <c r="B34" s="126"/>
      <c r="C34" s="124"/>
      <c r="D34" s="124"/>
      <c r="E34" s="125"/>
      <c r="F34" s="124"/>
      <c r="G34" s="124"/>
      <c r="H34" s="124"/>
      <c r="I34" s="124"/>
      <c r="J34" s="124"/>
      <c r="K34" s="124"/>
      <c r="L34" s="131"/>
    </row>
  </sheetData>
  <printOptions horizontalCentered="1"/>
  <pageMargins left="0.196850393700787" right="0.196850393700787" top="0.748031496062992" bottom="0.17" header="0.31496062992126" footer="0.17"/>
  <pageSetup paperSize="9" orientation="landscape"/>
  <headerFooter>
    <oddHeader>&amp;R&amp;"宋体,常规"&amp;9第&amp;"Arial Narrow,常规"&amp;P&amp;"宋体,常规"页&amp;"Arial Narrow,常规",&amp;"宋体,常规"共&amp;"Arial Narrow,常规"&amp;N&amp;"宋体,常规"页</oddHeader>
  </headerFooter>
</worksheet>
</file>

<file path=xl/worksheets/sheet6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indexed="44"/>
  </sheetPr>
  <dimension ref="A1:J60"/>
  <sheetViews>
    <sheetView topLeftCell="A13" workbookViewId="0">
      <selection activeCell="A4" sqref="A4"/>
    </sheetView>
  </sheetViews>
  <sheetFormatPr defaultColWidth="9" defaultRowHeight="15.75" customHeight="1"/>
  <cols>
    <col min="1" max="1" width="6.875" style="13" customWidth="1"/>
    <col min="2" max="2" width="28.625" style="13" customWidth="1"/>
    <col min="3" max="3" width="13.5" style="13" customWidth="1"/>
    <col min="4" max="6" width="15.125" style="13" customWidth="1"/>
    <col min="7" max="7" width="11.125" style="13" customWidth="1"/>
    <col min="8" max="8" width="16.625" style="13" customWidth="1"/>
    <col min="9" max="16384" width="9" style="13"/>
  </cols>
  <sheetData>
    <row r="1" s="11" customFormat="1" ht="25.5" customHeight="1" spans="1:8">
      <c r="A1" s="14" t="s">
        <v>132</v>
      </c>
      <c r="B1" s="15"/>
      <c r="C1" s="15"/>
      <c r="D1" s="15"/>
      <c r="E1" s="15"/>
      <c r="F1" s="15"/>
      <c r="G1" s="15"/>
      <c r="H1" s="15"/>
    </row>
    <row r="2" customHeight="1" spans="1:10">
      <c r="A2" s="16"/>
      <c r="B2" s="16"/>
      <c r="C2" s="16"/>
      <c r="D2" s="16"/>
      <c r="E2" s="51"/>
      <c r="F2" s="51"/>
      <c r="G2" s="51"/>
      <c r="H2" s="17" t="s">
        <v>1099</v>
      </c>
      <c r="I2" s="18"/>
      <c r="J2" s="18"/>
    </row>
    <row r="3" customHeight="1" spans="1:10">
      <c r="A3" s="19" t="str">
        <f>申报表封面!A8</f>
        <v>评估基准日：2022年4月30日</v>
      </c>
      <c r="B3" s="19"/>
      <c r="C3" s="19"/>
      <c r="D3" s="19"/>
      <c r="E3" s="20"/>
      <c r="F3" s="20"/>
      <c r="G3" s="20"/>
      <c r="H3" s="20"/>
      <c r="I3" s="18"/>
      <c r="J3" s="18"/>
    </row>
    <row r="4" customHeight="1" spans="1:10">
      <c r="A4" s="102" t="str">
        <f>申报表封面!C14</f>
        <v>被评估单位（产权持有人）：哈尔滨空调股份有限公司</v>
      </c>
      <c r="B4" s="22"/>
      <c r="C4" s="22"/>
      <c r="D4" s="22"/>
      <c r="E4" s="22"/>
      <c r="F4" s="22"/>
      <c r="G4" s="22"/>
      <c r="H4" s="23" t="s">
        <v>372</v>
      </c>
      <c r="I4" s="18"/>
      <c r="J4" s="18"/>
    </row>
    <row r="5" s="111" customFormat="1" customHeight="1" spans="1:10">
      <c r="A5" s="65" t="s">
        <v>373</v>
      </c>
      <c r="B5" s="65" t="s">
        <v>1100</v>
      </c>
      <c r="C5" s="24" t="s">
        <v>551</v>
      </c>
      <c r="D5" s="25" t="s">
        <v>375</v>
      </c>
      <c r="E5" s="25" t="s">
        <v>376</v>
      </c>
      <c r="F5" s="65" t="s">
        <v>377</v>
      </c>
      <c r="G5" s="65" t="s">
        <v>378</v>
      </c>
      <c r="H5" s="65" t="s">
        <v>464</v>
      </c>
      <c r="I5" s="27" t="s">
        <v>891</v>
      </c>
      <c r="J5" s="27" t="s">
        <v>538</v>
      </c>
    </row>
    <row r="6" customHeight="1" spans="1:10">
      <c r="A6" s="28"/>
      <c r="B6" s="29"/>
      <c r="C6" s="30"/>
      <c r="D6" s="49"/>
      <c r="E6" s="31"/>
      <c r="F6" s="49">
        <f t="shared" ref="F6:F14" si="0">E6-D6</f>
        <v>0</v>
      </c>
      <c r="G6" s="49" t="str">
        <f t="shared" ref="G6:G14" si="1">IF(D6=0,"  ",F6/D6*100)</f>
        <v>  </v>
      </c>
      <c r="H6" s="32"/>
      <c r="I6" s="18"/>
      <c r="J6" s="18"/>
    </row>
    <row r="7" customHeight="1" spans="1:10">
      <c r="A7" s="28"/>
      <c r="B7" s="29"/>
      <c r="C7" s="30"/>
      <c r="D7" s="49"/>
      <c r="E7" s="31"/>
      <c r="F7" s="49">
        <f t="shared" si="0"/>
        <v>0</v>
      </c>
      <c r="G7" s="49" t="str">
        <f t="shared" si="1"/>
        <v>  </v>
      </c>
      <c r="H7" s="32"/>
      <c r="I7" s="18"/>
      <c r="J7" s="18"/>
    </row>
    <row r="8" customHeight="1" spans="1:10">
      <c r="A8" s="28"/>
      <c r="B8" s="29"/>
      <c r="C8" s="30"/>
      <c r="D8" s="49"/>
      <c r="E8" s="31"/>
      <c r="F8" s="49">
        <f t="shared" si="0"/>
        <v>0</v>
      </c>
      <c r="G8" s="49" t="str">
        <f t="shared" si="1"/>
        <v>  </v>
      </c>
      <c r="H8" s="32"/>
      <c r="I8" s="18"/>
      <c r="J8" s="18"/>
    </row>
    <row r="9" customHeight="1" spans="1:10">
      <c r="A9" s="28"/>
      <c r="B9" s="29"/>
      <c r="C9" s="30"/>
      <c r="D9" s="49"/>
      <c r="E9" s="31"/>
      <c r="F9" s="49">
        <f t="shared" si="0"/>
        <v>0</v>
      </c>
      <c r="G9" s="49" t="str">
        <f t="shared" si="1"/>
        <v>  </v>
      </c>
      <c r="H9" s="32"/>
      <c r="I9" s="18"/>
      <c r="J9" s="18"/>
    </row>
    <row r="10" customHeight="1" spans="1:10">
      <c r="A10" s="28"/>
      <c r="B10" s="29"/>
      <c r="C10" s="30"/>
      <c r="D10" s="49"/>
      <c r="E10" s="31"/>
      <c r="F10" s="49">
        <f t="shared" si="0"/>
        <v>0</v>
      </c>
      <c r="G10" s="49" t="str">
        <f t="shared" si="1"/>
        <v>  </v>
      </c>
      <c r="H10" s="32"/>
      <c r="I10" s="18"/>
      <c r="J10" s="18"/>
    </row>
    <row r="11" customHeight="1" spans="1:10">
      <c r="A11" s="28"/>
      <c r="B11" s="29"/>
      <c r="C11" s="30"/>
      <c r="D11" s="49"/>
      <c r="E11" s="31"/>
      <c r="F11" s="49">
        <f t="shared" si="0"/>
        <v>0</v>
      </c>
      <c r="G11" s="49" t="str">
        <f t="shared" si="1"/>
        <v>  </v>
      </c>
      <c r="H11" s="32"/>
      <c r="I11" s="18"/>
      <c r="J11" s="18"/>
    </row>
    <row r="12" customHeight="1" spans="1:10">
      <c r="A12" s="28"/>
      <c r="B12" s="29"/>
      <c r="C12" s="30"/>
      <c r="D12" s="49"/>
      <c r="E12" s="31"/>
      <c r="F12" s="49">
        <f t="shared" si="0"/>
        <v>0</v>
      </c>
      <c r="G12" s="49" t="str">
        <f t="shared" si="1"/>
        <v>  </v>
      </c>
      <c r="H12" s="32"/>
      <c r="I12" s="18"/>
      <c r="J12" s="18"/>
    </row>
    <row r="13" customHeight="1" spans="1:10">
      <c r="A13" s="28"/>
      <c r="B13" s="29"/>
      <c r="C13" s="30"/>
      <c r="D13" s="49"/>
      <c r="E13" s="31"/>
      <c r="F13" s="49">
        <f t="shared" si="0"/>
        <v>0</v>
      </c>
      <c r="G13" s="49" t="str">
        <f t="shared" si="1"/>
        <v>  </v>
      </c>
      <c r="H13" s="32"/>
      <c r="I13" s="18"/>
      <c r="J13" s="18"/>
    </row>
    <row r="14" customHeight="1" spans="1:10">
      <c r="A14" s="28"/>
      <c r="B14" s="29"/>
      <c r="C14" s="30"/>
      <c r="D14" s="49"/>
      <c r="E14" s="31"/>
      <c r="F14" s="49">
        <f t="shared" si="0"/>
        <v>0</v>
      </c>
      <c r="G14" s="49" t="str">
        <f t="shared" si="1"/>
        <v>  </v>
      </c>
      <c r="H14" s="32"/>
      <c r="I14" s="18"/>
      <c r="J14" s="18"/>
    </row>
    <row r="15" customHeight="1" spans="1:10">
      <c r="A15" s="28"/>
      <c r="B15" s="29"/>
      <c r="C15" s="30"/>
      <c r="D15" s="49"/>
      <c r="E15" s="31"/>
      <c r="F15" s="49"/>
      <c r="G15" s="49"/>
      <c r="H15" s="32"/>
      <c r="I15" s="18"/>
      <c r="J15" s="18"/>
    </row>
    <row r="16" customHeight="1" spans="1:10">
      <c r="A16" s="28"/>
      <c r="B16" s="29"/>
      <c r="C16" s="30"/>
      <c r="D16" s="49"/>
      <c r="E16" s="31"/>
      <c r="F16" s="49"/>
      <c r="G16" s="49"/>
      <c r="H16" s="32"/>
      <c r="I16" s="18"/>
      <c r="J16" s="18"/>
    </row>
    <row r="17" customHeight="1" spans="1:10">
      <c r="A17" s="28"/>
      <c r="B17" s="29"/>
      <c r="C17" s="30"/>
      <c r="D17" s="49"/>
      <c r="E17" s="31"/>
      <c r="F17" s="49"/>
      <c r="G17" s="49"/>
      <c r="H17" s="32"/>
      <c r="I17" s="18"/>
      <c r="J17" s="18"/>
    </row>
    <row r="18" customHeight="1" spans="1:10">
      <c r="A18" s="28"/>
      <c r="B18" s="29"/>
      <c r="C18" s="30"/>
      <c r="D18" s="49"/>
      <c r="E18" s="31"/>
      <c r="F18" s="49">
        <f t="shared" ref="F18:F30" si="2">E18-D18</f>
        <v>0</v>
      </c>
      <c r="G18" s="49" t="str">
        <f t="shared" ref="G18:G30" si="3">IF(D18=0,"  ",F18/D18*100)</f>
        <v>  </v>
      </c>
      <c r="H18" s="32"/>
      <c r="I18" s="18"/>
      <c r="J18" s="18"/>
    </row>
    <row r="19" customHeight="1" spans="1:10">
      <c r="A19" s="28"/>
      <c r="B19" s="29"/>
      <c r="C19" s="30"/>
      <c r="D19" s="49"/>
      <c r="E19" s="31"/>
      <c r="F19" s="49">
        <f t="shared" si="2"/>
        <v>0</v>
      </c>
      <c r="G19" s="49" t="str">
        <f t="shared" si="3"/>
        <v>  </v>
      </c>
      <c r="H19" s="32"/>
      <c r="I19" s="18"/>
      <c r="J19" s="18"/>
    </row>
    <row r="20" customHeight="1" spans="1:10">
      <c r="A20" s="28"/>
      <c r="B20" s="29"/>
      <c r="C20" s="30"/>
      <c r="D20" s="49"/>
      <c r="E20" s="31"/>
      <c r="F20" s="49">
        <f t="shared" si="2"/>
        <v>0</v>
      </c>
      <c r="G20" s="49" t="str">
        <f t="shared" si="3"/>
        <v>  </v>
      </c>
      <c r="H20" s="32"/>
      <c r="I20" s="18"/>
      <c r="J20" s="18"/>
    </row>
    <row r="21" customHeight="1" spans="1:10">
      <c r="A21" s="28"/>
      <c r="B21" s="29"/>
      <c r="C21" s="30"/>
      <c r="D21" s="49"/>
      <c r="E21" s="31"/>
      <c r="F21" s="49">
        <f t="shared" si="2"/>
        <v>0</v>
      </c>
      <c r="G21" s="49" t="str">
        <f t="shared" si="3"/>
        <v>  </v>
      </c>
      <c r="H21" s="32"/>
      <c r="I21" s="18"/>
      <c r="J21" s="18"/>
    </row>
    <row r="22" customHeight="1" spans="1:10">
      <c r="A22" s="28"/>
      <c r="B22" s="29"/>
      <c r="C22" s="30"/>
      <c r="D22" s="49"/>
      <c r="E22" s="31"/>
      <c r="F22" s="49">
        <f t="shared" si="2"/>
        <v>0</v>
      </c>
      <c r="G22" s="49" t="str">
        <f t="shared" si="3"/>
        <v>  </v>
      </c>
      <c r="H22" s="32"/>
      <c r="I22" s="18"/>
      <c r="J22" s="18"/>
    </row>
    <row r="23" customHeight="1" spans="1:10">
      <c r="A23" s="28"/>
      <c r="B23" s="29"/>
      <c r="C23" s="30"/>
      <c r="D23" s="49"/>
      <c r="E23" s="31"/>
      <c r="F23" s="49">
        <f t="shared" si="2"/>
        <v>0</v>
      </c>
      <c r="G23" s="49" t="str">
        <f t="shared" si="3"/>
        <v>  </v>
      </c>
      <c r="H23" s="32"/>
      <c r="I23" s="18"/>
      <c r="J23" s="18"/>
    </row>
    <row r="24" customHeight="1" spans="1:10">
      <c r="A24" s="28"/>
      <c r="B24" s="29"/>
      <c r="C24" s="30"/>
      <c r="D24" s="49"/>
      <c r="E24" s="31"/>
      <c r="F24" s="49">
        <f t="shared" si="2"/>
        <v>0</v>
      </c>
      <c r="G24" s="49" t="str">
        <f t="shared" si="3"/>
        <v>  </v>
      </c>
      <c r="H24" s="32"/>
      <c r="I24" s="18"/>
      <c r="J24" s="18"/>
    </row>
    <row r="25" customHeight="1" spans="1:10">
      <c r="A25" s="28"/>
      <c r="B25" s="29"/>
      <c r="C25" s="30"/>
      <c r="D25" s="49"/>
      <c r="E25" s="31"/>
      <c r="F25" s="49">
        <f t="shared" si="2"/>
        <v>0</v>
      </c>
      <c r="G25" s="49" t="str">
        <f t="shared" si="3"/>
        <v>  </v>
      </c>
      <c r="H25" s="32"/>
      <c r="I25" s="18"/>
      <c r="J25" s="18"/>
    </row>
    <row r="26" customHeight="1" spans="1:10">
      <c r="A26" s="28"/>
      <c r="B26" s="29"/>
      <c r="C26" s="30"/>
      <c r="D26" s="49"/>
      <c r="E26" s="31"/>
      <c r="F26" s="49">
        <f t="shared" si="2"/>
        <v>0</v>
      </c>
      <c r="G26" s="49" t="str">
        <f t="shared" si="3"/>
        <v>  </v>
      </c>
      <c r="H26" s="32"/>
      <c r="I26" s="18"/>
      <c r="J26" s="18"/>
    </row>
    <row r="27" customHeight="1" spans="1:10">
      <c r="A27" s="28"/>
      <c r="B27" s="29"/>
      <c r="C27" s="30"/>
      <c r="D27" s="49"/>
      <c r="E27" s="31"/>
      <c r="F27" s="49">
        <f t="shared" si="2"/>
        <v>0</v>
      </c>
      <c r="G27" s="49" t="str">
        <f t="shared" si="3"/>
        <v>  </v>
      </c>
      <c r="H27" s="32"/>
      <c r="I27" s="18"/>
      <c r="J27" s="18"/>
    </row>
    <row r="28" customHeight="1" spans="1:10">
      <c r="A28" s="28"/>
      <c r="B28" s="29"/>
      <c r="C28" s="30"/>
      <c r="D28" s="49"/>
      <c r="E28" s="31"/>
      <c r="F28" s="49">
        <f t="shared" si="2"/>
        <v>0</v>
      </c>
      <c r="G28" s="49" t="str">
        <f t="shared" si="3"/>
        <v>  </v>
      </c>
      <c r="H28" s="32"/>
      <c r="I28" s="18"/>
      <c r="J28" s="18"/>
    </row>
    <row r="29" customHeight="1" spans="1:10">
      <c r="A29" s="28"/>
      <c r="B29" s="33" t="s">
        <v>475</v>
      </c>
      <c r="C29" s="30"/>
      <c r="D29" s="49"/>
      <c r="E29" s="31"/>
      <c r="F29" s="49">
        <f t="shared" si="2"/>
        <v>0</v>
      </c>
      <c r="G29" s="49" t="str">
        <f t="shared" si="3"/>
        <v>  </v>
      </c>
      <c r="H29" s="32"/>
      <c r="I29" s="18"/>
      <c r="J29" s="18"/>
    </row>
    <row r="30" customHeight="1" spans="1:10">
      <c r="A30" s="34" t="s">
        <v>539</v>
      </c>
      <c r="B30" s="26"/>
      <c r="C30" s="35"/>
      <c r="D30" s="44">
        <f>SUM(D6:D29)</f>
        <v>0</v>
      </c>
      <c r="E30" s="36">
        <f>SUM(E6:E29)</f>
        <v>0</v>
      </c>
      <c r="F30" s="44">
        <f t="shared" si="2"/>
        <v>0</v>
      </c>
      <c r="G30" s="44" t="str">
        <f t="shared" si="3"/>
        <v>  </v>
      </c>
      <c r="H30" s="37"/>
      <c r="I30" s="18"/>
      <c r="J30" s="18"/>
    </row>
    <row r="31" customHeight="1" spans="1:10">
      <c r="A31" s="38" t="str">
        <f>申报表封面!C18</f>
        <v>被评估单位填表人：</v>
      </c>
      <c r="B31" s="38"/>
      <c r="C31" s="38"/>
      <c r="D31" s="38"/>
      <c r="E31" s="39" t="str">
        <f>CONCATENATE(索引!$D$6,"：",索引!$D66,"    ",索引!$E66)</f>
        <v>评估人员：    </v>
      </c>
      <c r="F31" s="40"/>
      <c r="G31" s="40"/>
      <c r="H31" s="38"/>
      <c r="I31" s="18"/>
      <c r="J31" s="18"/>
    </row>
    <row r="32" customHeight="1" spans="1:10">
      <c r="A32" s="40" t="str">
        <f>申报表封面!C20</f>
        <v>填表日期：</v>
      </c>
      <c r="B32" s="40"/>
      <c r="C32" s="40"/>
      <c r="D32" s="40"/>
      <c r="E32" s="40"/>
      <c r="F32" s="40"/>
      <c r="G32" s="87"/>
      <c r="H32" s="87"/>
      <c r="I32" s="18"/>
      <c r="J32" s="18"/>
    </row>
    <row r="33" customHeight="1" spans="1:10">
      <c r="A33" s="71" t="s">
        <v>477</v>
      </c>
      <c r="B33" s="22"/>
      <c r="C33" s="22"/>
      <c r="D33" s="22"/>
      <c r="E33" s="22"/>
      <c r="F33" s="22"/>
      <c r="G33" s="22"/>
      <c r="H33" s="22"/>
      <c r="I33" s="18"/>
      <c r="J33" s="18"/>
    </row>
    <row r="34" customHeight="1" spans="1:10">
      <c r="A34" s="22"/>
      <c r="B34" s="72" t="s">
        <v>1101</v>
      </c>
      <c r="C34" s="22"/>
      <c r="D34" s="22"/>
      <c r="E34" s="22"/>
      <c r="F34" s="22"/>
      <c r="G34" s="22"/>
      <c r="H34" s="22"/>
      <c r="I34" s="18"/>
      <c r="J34" s="18"/>
    </row>
    <row r="35" customHeight="1" spans="1:10">
      <c r="A35" s="18"/>
      <c r="B35" s="18"/>
      <c r="C35" s="18"/>
      <c r="D35" s="18"/>
      <c r="E35" s="18"/>
      <c r="F35" s="18"/>
      <c r="G35" s="18"/>
      <c r="H35" s="18"/>
      <c r="I35" s="18"/>
      <c r="J35" s="18"/>
    </row>
    <row r="36" customHeight="1" spans="1:10">
      <c r="A36" s="18"/>
      <c r="B36" s="18"/>
      <c r="C36" s="18"/>
      <c r="D36" s="18"/>
      <c r="E36" s="18"/>
      <c r="F36" s="18"/>
      <c r="G36" s="18"/>
      <c r="H36" s="18"/>
      <c r="I36" s="18"/>
      <c r="J36" s="18"/>
    </row>
    <row r="37" customHeight="1" spans="1:10">
      <c r="A37" s="18"/>
      <c r="B37" s="18"/>
      <c r="C37" s="18"/>
      <c r="D37" s="18"/>
      <c r="E37" s="18"/>
      <c r="F37" s="18"/>
      <c r="G37" s="18"/>
      <c r="H37" s="18"/>
      <c r="I37" s="18"/>
      <c r="J37" s="18"/>
    </row>
    <row r="38" customHeight="1" spans="1:10">
      <c r="A38" s="18"/>
      <c r="B38" s="18"/>
      <c r="C38" s="18"/>
      <c r="D38" s="18"/>
      <c r="E38" s="18"/>
      <c r="F38" s="18"/>
      <c r="G38" s="18"/>
      <c r="H38" s="18"/>
      <c r="I38" s="18"/>
      <c r="J38" s="18"/>
    </row>
    <row r="39" customHeight="1" spans="1:10">
      <c r="A39" s="18"/>
      <c r="B39" s="18"/>
      <c r="C39" s="18"/>
      <c r="D39" s="18"/>
      <c r="E39" s="18"/>
      <c r="F39" s="18"/>
      <c r="G39" s="18"/>
      <c r="H39" s="18"/>
      <c r="I39" s="18"/>
      <c r="J39" s="18"/>
    </row>
    <row r="40" customHeight="1" spans="1:10">
      <c r="A40" s="18"/>
      <c r="B40" s="18"/>
      <c r="C40" s="18"/>
      <c r="D40" s="18"/>
      <c r="E40" s="18"/>
      <c r="F40" s="18"/>
      <c r="G40" s="18"/>
      <c r="H40" s="18"/>
      <c r="I40" s="18"/>
      <c r="J40" s="18"/>
    </row>
    <row r="41" customHeight="1" spans="1:10">
      <c r="A41" s="18"/>
      <c r="B41" s="18"/>
      <c r="C41" s="18"/>
      <c r="D41" s="18"/>
      <c r="E41" s="18"/>
      <c r="F41" s="18"/>
      <c r="G41" s="18"/>
      <c r="H41" s="18"/>
      <c r="I41" s="18"/>
      <c r="J41" s="18"/>
    </row>
    <row r="42" customHeight="1" spans="1:10">
      <c r="A42" s="18"/>
      <c r="B42" s="18"/>
      <c r="C42" s="18"/>
      <c r="D42" s="18"/>
      <c r="E42" s="18"/>
      <c r="F42" s="18"/>
      <c r="G42" s="18"/>
      <c r="H42" s="18"/>
      <c r="I42" s="18"/>
      <c r="J42" s="18"/>
    </row>
    <row r="43" customHeight="1" spans="1:10">
      <c r="A43" s="18"/>
      <c r="B43" s="18"/>
      <c r="C43" s="18"/>
      <c r="D43" s="18"/>
      <c r="E43" s="18"/>
      <c r="F43" s="18"/>
      <c r="G43" s="18"/>
      <c r="H43" s="18"/>
      <c r="I43" s="18"/>
      <c r="J43" s="18"/>
    </row>
    <row r="44" customHeight="1" spans="1:10">
      <c r="A44" s="18"/>
      <c r="B44" s="18"/>
      <c r="C44" s="18"/>
      <c r="D44" s="18"/>
      <c r="E44" s="18"/>
      <c r="F44" s="18"/>
      <c r="G44" s="18"/>
      <c r="H44" s="18"/>
      <c r="I44" s="18"/>
      <c r="J44" s="18"/>
    </row>
    <row r="45" customHeight="1" spans="1:10">
      <c r="A45" s="18"/>
      <c r="B45" s="18"/>
      <c r="C45" s="18"/>
      <c r="D45" s="18"/>
      <c r="E45" s="18"/>
      <c r="F45" s="18"/>
      <c r="G45" s="18"/>
      <c r="H45" s="18"/>
      <c r="I45" s="18"/>
      <c r="J45" s="18"/>
    </row>
    <row r="46" customHeight="1" spans="1:10">
      <c r="A46" s="18"/>
      <c r="B46" s="18"/>
      <c r="C46" s="18"/>
      <c r="D46" s="18"/>
      <c r="E46" s="18"/>
      <c r="F46" s="18"/>
      <c r="G46" s="18"/>
      <c r="H46" s="18"/>
      <c r="I46" s="18"/>
      <c r="J46" s="18"/>
    </row>
    <row r="47" customHeight="1" spans="1:10">
      <c r="A47" s="18"/>
      <c r="B47" s="18"/>
      <c r="C47" s="18"/>
      <c r="D47" s="18"/>
      <c r="E47" s="18"/>
      <c r="F47" s="18"/>
      <c r="G47" s="18"/>
      <c r="H47" s="18"/>
      <c r="I47" s="18"/>
      <c r="J47" s="18"/>
    </row>
    <row r="48" customHeight="1" spans="1:10">
      <c r="A48" s="18"/>
      <c r="B48" s="18"/>
      <c r="C48" s="18"/>
      <c r="D48" s="18"/>
      <c r="E48" s="18"/>
      <c r="F48" s="18"/>
      <c r="G48" s="18"/>
      <c r="H48" s="18"/>
      <c r="I48" s="18"/>
      <c r="J48" s="18"/>
    </row>
    <row r="49" customHeight="1" spans="1:10">
      <c r="A49" s="18"/>
      <c r="B49" s="18"/>
      <c r="C49" s="18"/>
      <c r="D49" s="18"/>
      <c r="E49" s="18"/>
      <c r="F49" s="18"/>
      <c r="G49" s="18"/>
      <c r="H49" s="18"/>
      <c r="I49" s="18"/>
      <c r="J49" s="18"/>
    </row>
    <row r="50" customHeight="1" spans="1:10">
      <c r="A50" s="18"/>
      <c r="B50" s="18"/>
      <c r="C50" s="18"/>
      <c r="D50" s="18"/>
      <c r="E50" s="18"/>
      <c r="F50" s="18"/>
      <c r="G50" s="18"/>
      <c r="H50" s="18"/>
      <c r="I50" s="18"/>
      <c r="J50" s="18"/>
    </row>
    <row r="51" customHeight="1" spans="1:10">
      <c r="A51" s="18"/>
      <c r="B51" s="18"/>
      <c r="C51" s="18"/>
      <c r="D51" s="18"/>
      <c r="E51" s="18"/>
      <c r="F51" s="18"/>
      <c r="G51" s="18"/>
      <c r="H51" s="18"/>
      <c r="I51" s="18"/>
      <c r="J51" s="18"/>
    </row>
    <row r="52" customHeight="1" spans="1:10">
      <c r="A52" s="18"/>
      <c r="B52" s="18"/>
      <c r="C52" s="18"/>
      <c r="D52" s="18"/>
      <c r="E52" s="18"/>
      <c r="F52" s="18"/>
      <c r="G52" s="18"/>
      <c r="H52" s="18"/>
      <c r="I52" s="18"/>
      <c r="J52" s="18"/>
    </row>
    <row r="53" customHeight="1" spans="1:10">
      <c r="A53" s="18"/>
      <c r="B53" s="18"/>
      <c r="C53" s="18"/>
      <c r="D53" s="18"/>
      <c r="E53" s="18"/>
      <c r="F53" s="18"/>
      <c r="G53" s="18"/>
      <c r="H53" s="18"/>
      <c r="I53" s="18"/>
      <c r="J53" s="18"/>
    </row>
    <row r="54" customHeight="1" spans="1:10">
      <c r="A54" s="18"/>
      <c r="B54" s="18"/>
      <c r="C54" s="18"/>
      <c r="D54" s="18"/>
      <c r="E54" s="18"/>
      <c r="F54" s="18"/>
      <c r="G54" s="18"/>
      <c r="H54" s="18"/>
      <c r="I54" s="18"/>
      <c r="J54" s="18"/>
    </row>
    <row r="55" customHeight="1" spans="1:10">
      <c r="A55" s="18"/>
      <c r="B55" s="18"/>
      <c r="C55" s="18"/>
      <c r="D55" s="18"/>
      <c r="E55" s="18"/>
      <c r="F55" s="18"/>
      <c r="G55" s="18"/>
      <c r="H55" s="18"/>
      <c r="I55" s="18"/>
      <c r="J55" s="18"/>
    </row>
    <row r="56" customHeight="1" spans="1:10">
      <c r="A56" s="18"/>
      <c r="B56" s="18"/>
      <c r="C56" s="18"/>
      <c r="D56" s="18"/>
      <c r="E56" s="18"/>
      <c r="F56" s="18"/>
      <c r="G56" s="18"/>
      <c r="H56" s="18"/>
      <c r="I56" s="18"/>
      <c r="J56" s="18"/>
    </row>
    <row r="57" customHeight="1" spans="1:10">
      <c r="A57" s="18"/>
      <c r="B57" s="18"/>
      <c r="C57" s="18"/>
      <c r="D57" s="18"/>
      <c r="E57" s="18"/>
      <c r="F57" s="18"/>
      <c r="G57" s="18"/>
      <c r="H57" s="18"/>
      <c r="I57" s="18"/>
      <c r="J57" s="18"/>
    </row>
    <row r="58" customHeight="1" spans="1:10">
      <c r="A58" s="18"/>
      <c r="B58" s="18"/>
      <c r="C58" s="18"/>
      <c r="D58" s="18"/>
      <c r="E58" s="18"/>
      <c r="F58" s="18"/>
      <c r="G58" s="18"/>
      <c r="H58" s="18"/>
      <c r="I58" s="18"/>
      <c r="J58" s="18"/>
    </row>
    <row r="59" customHeight="1" spans="1:10">
      <c r="A59" s="18"/>
      <c r="B59" s="18"/>
      <c r="C59" s="18"/>
      <c r="D59" s="18"/>
      <c r="E59" s="18"/>
      <c r="F59" s="18"/>
      <c r="G59" s="18"/>
      <c r="H59" s="18"/>
      <c r="I59" s="18"/>
      <c r="J59" s="18"/>
    </row>
    <row r="60" customHeight="1" spans="1:10">
      <c r="A60" s="18"/>
      <c r="B60" s="18"/>
      <c r="C60" s="18"/>
      <c r="D60" s="18"/>
      <c r="E60" s="18"/>
      <c r="F60" s="18"/>
      <c r="G60" s="18"/>
      <c r="H60" s="18"/>
      <c r="I60" s="18"/>
      <c r="J60" s="18"/>
    </row>
  </sheetData>
  <mergeCells count="1">
    <mergeCell ref="A30:B30"/>
  </mergeCells>
  <printOptions horizontalCentered="1"/>
  <pageMargins left="0.748031496062992" right="0.748031496062992" top="0.78740157480315" bottom="0.590551181102362" header="1.37795275590551" footer="0.511811023622047"/>
  <pageSetup paperSize="9" fitToHeight="0" orientation="landscape" blackAndWhite="1" useFirstPageNumber="1"/>
  <headerFooter scaleWithDoc="0">
    <oddHeader>&amp;R&amp;"宋体,常规"&amp;10第&amp;"Arial Narrow,常规"&amp;P&amp;"宋体,常规"页，共&amp;"Arial Narrow,常规"&amp;N&amp;"宋体,常规"页</oddHeader>
  </headerFooter>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60"/>
  <sheetViews>
    <sheetView workbookViewId="0">
      <selection activeCell="A4" sqref="A4:G4"/>
    </sheetView>
  </sheetViews>
  <sheetFormatPr defaultColWidth="9" defaultRowHeight="24.95" customHeight="1"/>
  <cols>
    <col min="1" max="1" width="3" style="556" customWidth="1"/>
    <col min="2" max="2" width="14.375" style="556" customWidth="1"/>
    <col min="3" max="3" width="68.125" style="556" customWidth="1"/>
    <col min="4" max="4" width="12.125" style="556" customWidth="1"/>
    <col min="5" max="5" width="16.625" style="556" customWidth="1"/>
    <col min="6" max="16384" width="9" style="556"/>
  </cols>
  <sheetData>
    <row r="1" ht="20.25" spans="1:5">
      <c r="A1" s="557" t="s">
        <v>232</v>
      </c>
      <c r="B1" s="557"/>
      <c r="C1" s="557"/>
      <c r="D1" s="557"/>
      <c r="E1" s="557"/>
    </row>
    <row r="2" ht="19.5" customHeight="1" spans="1:10">
      <c r="A2" s="558" t="s">
        <v>233</v>
      </c>
      <c r="B2" s="558"/>
      <c r="C2" s="559" t="str">
        <f>索引!B2</f>
        <v>哈尔滨空调股份有限公司</v>
      </c>
      <c r="D2" s="559"/>
      <c r="E2" s="559" t="s">
        <v>234</v>
      </c>
      <c r="F2" s="560"/>
      <c r="G2" s="560"/>
      <c r="H2" s="560"/>
      <c r="I2" s="560"/>
      <c r="J2" s="560"/>
    </row>
    <row r="3" ht="19.5" customHeight="1" spans="1:10">
      <c r="A3" s="561" t="s">
        <v>235</v>
      </c>
      <c r="B3" s="561"/>
      <c r="C3" s="562" t="str">
        <f>索引!B3</f>
        <v>2022年4月30日</v>
      </c>
      <c r="D3" s="561"/>
      <c r="E3" s="558"/>
      <c r="F3" s="560"/>
      <c r="G3" s="560"/>
      <c r="H3" s="560"/>
      <c r="I3" s="560"/>
      <c r="J3" s="560"/>
    </row>
    <row r="4" ht="19.5" customHeight="1" spans="1:10">
      <c r="A4" s="563" t="s">
        <v>236</v>
      </c>
      <c r="B4" s="564"/>
      <c r="C4" s="565"/>
      <c r="D4" s="565"/>
      <c r="E4" s="566"/>
      <c r="F4" s="560"/>
      <c r="G4" s="560"/>
      <c r="H4" s="560"/>
      <c r="I4" s="560"/>
      <c r="J4" s="560"/>
    </row>
    <row r="5" ht="19.5" customHeight="1" spans="1:10">
      <c r="A5" s="567" t="s">
        <v>237</v>
      </c>
      <c r="B5" s="568" t="s">
        <v>238</v>
      </c>
      <c r="C5" s="568" t="s">
        <v>239</v>
      </c>
      <c r="D5" s="569" t="s">
        <v>240</v>
      </c>
      <c r="E5" s="570" t="s">
        <v>241</v>
      </c>
      <c r="F5" s="560"/>
      <c r="G5" s="560"/>
      <c r="H5" s="560"/>
      <c r="I5" s="560"/>
      <c r="J5" s="560"/>
    </row>
    <row r="6" ht="30" customHeight="1" spans="1:10">
      <c r="A6" s="571">
        <v>1</v>
      </c>
      <c r="B6" s="572" t="s">
        <v>242</v>
      </c>
      <c r="C6" s="573" t="s">
        <v>243</v>
      </c>
      <c r="D6" s="574"/>
      <c r="E6" s="575"/>
      <c r="F6" s="560"/>
      <c r="G6" s="560"/>
      <c r="H6" s="560"/>
      <c r="I6" s="560"/>
      <c r="J6" s="560"/>
    </row>
    <row r="7" ht="30" customHeight="1" spans="1:10">
      <c r="A7" s="571">
        <v>2</v>
      </c>
      <c r="B7" s="572" t="s">
        <v>244</v>
      </c>
      <c r="C7" s="573" t="s">
        <v>245</v>
      </c>
      <c r="D7" s="574"/>
      <c r="E7" s="575"/>
      <c r="F7" s="560"/>
      <c r="G7" s="560"/>
      <c r="H7" s="560"/>
      <c r="I7" s="560"/>
      <c r="J7" s="560"/>
    </row>
    <row r="8" ht="30" customHeight="1" spans="1:10">
      <c r="A8" s="571">
        <v>3</v>
      </c>
      <c r="B8" s="572" t="s">
        <v>246</v>
      </c>
      <c r="C8" s="573"/>
      <c r="D8" s="574"/>
      <c r="E8" s="575"/>
      <c r="F8" s="560"/>
      <c r="G8" s="560"/>
      <c r="H8" s="560"/>
      <c r="I8" s="560"/>
      <c r="J8" s="560"/>
    </row>
    <row r="9" ht="30" customHeight="1" spans="1:10">
      <c r="A9" s="576" t="s">
        <v>247</v>
      </c>
      <c r="B9" s="577" t="s">
        <v>248</v>
      </c>
      <c r="C9" s="573" t="s">
        <v>249</v>
      </c>
      <c r="D9" s="574"/>
      <c r="E9" s="575"/>
      <c r="F9" s="560"/>
      <c r="G9" s="560"/>
      <c r="H9" s="560"/>
      <c r="I9" s="560"/>
      <c r="J9" s="560"/>
    </row>
    <row r="10" ht="30" customHeight="1" spans="1:10">
      <c r="A10" s="578"/>
      <c r="B10" s="579"/>
      <c r="C10" s="573" t="s">
        <v>250</v>
      </c>
      <c r="D10" s="574"/>
      <c r="E10" s="575"/>
      <c r="F10" s="560"/>
      <c r="G10" s="560"/>
      <c r="H10" s="560"/>
      <c r="I10" s="560"/>
      <c r="J10" s="560"/>
    </row>
    <row r="11" ht="30" customHeight="1" spans="1:10">
      <c r="A11" s="576" t="s">
        <v>251</v>
      </c>
      <c r="B11" s="577" t="s">
        <v>252</v>
      </c>
      <c r="C11" s="573" t="s">
        <v>253</v>
      </c>
      <c r="D11" s="574"/>
      <c r="E11" s="575"/>
      <c r="F11" s="560"/>
      <c r="G11" s="560"/>
      <c r="H11" s="560"/>
      <c r="I11" s="560"/>
      <c r="J11" s="560"/>
    </row>
    <row r="12" ht="30" customHeight="1" spans="1:10">
      <c r="A12" s="578"/>
      <c r="B12" s="579"/>
      <c r="C12" s="573" t="s">
        <v>254</v>
      </c>
      <c r="D12" s="574"/>
      <c r="E12" s="575"/>
      <c r="F12" s="560"/>
      <c r="G12" s="560"/>
      <c r="H12" s="560"/>
      <c r="I12" s="560"/>
      <c r="J12" s="560"/>
    </row>
    <row r="13" ht="30" customHeight="1" spans="1:10">
      <c r="A13" s="576" t="s">
        <v>255</v>
      </c>
      <c r="B13" s="577" t="s">
        <v>256</v>
      </c>
      <c r="C13" s="573" t="s">
        <v>257</v>
      </c>
      <c r="D13" s="574"/>
      <c r="E13" s="575"/>
      <c r="F13" s="560"/>
      <c r="G13" s="560"/>
      <c r="H13" s="560"/>
      <c r="I13" s="560"/>
      <c r="J13" s="560"/>
    </row>
    <row r="14" ht="30" customHeight="1" spans="1:10">
      <c r="A14" s="580"/>
      <c r="B14" s="581"/>
      <c r="C14" s="573" t="s">
        <v>258</v>
      </c>
      <c r="D14" s="574"/>
      <c r="E14" s="575"/>
      <c r="F14" s="560"/>
      <c r="G14" s="560"/>
      <c r="H14" s="560"/>
      <c r="I14" s="560"/>
      <c r="J14" s="560"/>
    </row>
    <row r="15" ht="30" customHeight="1" spans="1:10">
      <c r="A15" s="578"/>
      <c r="B15" s="579"/>
      <c r="C15" s="573" t="s">
        <v>259</v>
      </c>
      <c r="D15" s="574"/>
      <c r="E15" s="575"/>
      <c r="F15" s="560"/>
      <c r="G15" s="560"/>
      <c r="H15" s="560"/>
      <c r="I15" s="560"/>
      <c r="J15" s="560"/>
    </row>
    <row r="16" ht="30" customHeight="1" spans="1:10">
      <c r="A16" s="571" t="s">
        <v>260</v>
      </c>
      <c r="B16" s="572" t="s">
        <v>261</v>
      </c>
      <c r="C16" s="573" t="s">
        <v>262</v>
      </c>
      <c r="D16" s="574"/>
      <c r="E16" s="575"/>
      <c r="F16" s="560"/>
      <c r="G16" s="560"/>
      <c r="H16" s="560"/>
      <c r="I16" s="560"/>
      <c r="J16" s="560"/>
    </row>
    <row r="17" ht="30" customHeight="1" spans="1:10">
      <c r="A17" s="571" t="s">
        <v>263</v>
      </c>
      <c r="B17" s="572" t="s">
        <v>264</v>
      </c>
      <c r="C17" s="573" t="s">
        <v>265</v>
      </c>
      <c r="D17" s="574"/>
      <c r="E17" s="575"/>
      <c r="F17" s="560"/>
      <c r="G17" s="560"/>
      <c r="H17" s="560"/>
      <c r="I17" s="560"/>
      <c r="J17" s="560"/>
    </row>
    <row r="18" ht="30" customHeight="1" spans="1:10">
      <c r="A18" s="571" t="s">
        <v>67</v>
      </c>
      <c r="B18" s="572" t="s">
        <v>266</v>
      </c>
      <c r="C18" s="573" t="s">
        <v>267</v>
      </c>
      <c r="D18" s="574"/>
      <c r="E18" s="575"/>
      <c r="F18" s="560"/>
      <c r="G18" s="560"/>
      <c r="H18" s="560"/>
      <c r="I18" s="560"/>
      <c r="J18" s="560"/>
    </row>
    <row r="19" ht="30" customHeight="1" spans="1:10">
      <c r="A19" s="571" t="s">
        <v>141</v>
      </c>
      <c r="B19" s="572" t="s">
        <v>268</v>
      </c>
      <c r="C19" s="573" t="s">
        <v>269</v>
      </c>
      <c r="D19" s="574"/>
      <c r="E19" s="575"/>
      <c r="F19" s="560"/>
      <c r="G19" s="560"/>
      <c r="H19" s="560"/>
      <c r="I19" s="560"/>
      <c r="J19" s="560"/>
    </row>
    <row r="20" ht="54" customHeight="1" spans="1:10">
      <c r="A20" s="571" t="s">
        <v>167</v>
      </c>
      <c r="B20" s="572" t="s">
        <v>270</v>
      </c>
      <c r="C20" s="582" t="s">
        <v>271</v>
      </c>
      <c r="D20" s="574"/>
      <c r="E20" s="575"/>
      <c r="F20" s="560"/>
      <c r="G20" s="560"/>
      <c r="H20" s="560"/>
      <c r="I20" s="560"/>
      <c r="J20" s="560"/>
    </row>
    <row r="21" ht="30" customHeight="1" spans="1:10">
      <c r="A21" s="571">
        <v>7</v>
      </c>
      <c r="B21" s="572" t="s">
        <v>272</v>
      </c>
      <c r="C21" s="573" t="s">
        <v>273</v>
      </c>
      <c r="D21" s="574"/>
      <c r="E21" s="575"/>
      <c r="F21" s="560"/>
      <c r="G21" s="560"/>
      <c r="H21" s="560"/>
      <c r="I21" s="560"/>
      <c r="J21" s="560"/>
    </row>
    <row r="22" ht="30" customHeight="1" spans="1:10">
      <c r="A22" s="571">
        <v>8</v>
      </c>
      <c r="B22" s="583" t="s">
        <v>274</v>
      </c>
      <c r="C22" s="573" t="s">
        <v>275</v>
      </c>
      <c r="D22" s="574"/>
      <c r="E22" s="575"/>
      <c r="F22" s="560"/>
      <c r="G22" s="560"/>
      <c r="H22" s="560"/>
      <c r="I22" s="560"/>
      <c r="J22" s="560"/>
    </row>
    <row r="23" ht="19.5" customHeight="1" spans="1:10">
      <c r="A23" s="584">
        <v>9</v>
      </c>
      <c r="B23" s="585" t="s">
        <v>276</v>
      </c>
      <c r="C23" s="586"/>
      <c r="D23" s="587"/>
      <c r="E23" s="588"/>
      <c r="F23" s="560"/>
      <c r="G23" s="560"/>
      <c r="H23" s="560"/>
      <c r="I23" s="560"/>
      <c r="J23" s="560"/>
    </row>
    <row r="24" ht="15.95" customHeight="1" spans="1:10">
      <c r="A24" s="589" t="str">
        <f>CONCATENATE([1]目录!$D$2,[1]目录!$E$2)</f>
        <v>填表日期：</v>
      </c>
      <c r="B24" s="559"/>
      <c r="C24" s="589" t="s">
        <v>277</v>
      </c>
      <c r="D24" s="590"/>
      <c r="E24" s="589"/>
      <c r="F24" s="560"/>
      <c r="G24" s="560"/>
      <c r="H24" s="560"/>
      <c r="I24" s="560"/>
      <c r="J24" s="560"/>
    </row>
    <row r="25" ht="19.5" customHeight="1" spans="1:10">
      <c r="A25" s="559"/>
      <c r="B25" s="559"/>
      <c r="C25" s="559"/>
      <c r="D25" s="559"/>
      <c r="E25" s="559"/>
      <c r="F25" s="560"/>
      <c r="G25" s="560"/>
      <c r="H25" s="560"/>
      <c r="I25" s="560"/>
      <c r="J25" s="560"/>
    </row>
    <row r="26" ht="19.5" customHeight="1" spans="1:10">
      <c r="A26" s="559" t="s">
        <v>278</v>
      </c>
      <c r="B26" s="559"/>
      <c r="C26" s="559"/>
      <c r="D26" s="559"/>
      <c r="E26" s="559"/>
      <c r="F26" s="560"/>
      <c r="G26" s="560"/>
      <c r="H26" s="560"/>
      <c r="I26" s="560"/>
      <c r="J26" s="560"/>
    </row>
    <row r="27" ht="19.5" customHeight="1" spans="1:10">
      <c r="A27" s="559" t="s">
        <v>279</v>
      </c>
      <c r="B27" s="559"/>
      <c r="C27" s="559"/>
      <c r="D27" s="559"/>
      <c r="E27" s="559"/>
      <c r="F27" s="560"/>
      <c r="G27" s="560"/>
      <c r="H27" s="560"/>
      <c r="I27" s="560"/>
      <c r="J27" s="560"/>
    </row>
    <row r="28" ht="19.5" customHeight="1" spans="1:10">
      <c r="A28" s="559" t="s">
        <v>280</v>
      </c>
      <c r="B28" s="559"/>
      <c r="C28" s="559"/>
      <c r="D28" s="559"/>
      <c r="E28" s="559"/>
      <c r="F28" s="560"/>
      <c r="G28" s="560"/>
      <c r="H28" s="560"/>
      <c r="I28" s="560"/>
      <c r="J28" s="560"/>
    </row>
    <row r="29" ht="19.5" customHeight="1" spans="1:10">
      <c r="A29" s="560"/>
      <c r="B29" s="560"/>
      <c r="C29" s="560"/>
      <c r="D29" s="560"/>
      <c r="E29" s="560"/>
      <c r="F29" s="560"/>
      <c r="G29" s="560"/>
      <c r="H29" s="560"/>
      <c r="I29" s="560"/>
      <c r="J29" s="560"/>
    </row>
    <row r="30" ht="19.5" customHeight="1" spans="1:10">
      <c r="A30" s="560"/>
      <c r="B30" s="560"/>
      <c r="C30" s="560"/>
      <c r="D30" s="560"/>
      <c r="E30" s="560"/>
      <c r="F30" s="560"/>
      <c r="G30" s="560"/>
      <c r="H30" s="560"/>
      <c r="I30" s="560"/>
      <c r="J30" s="560"/>
    </row>
    <row r="31" ht="19.5" customHeight="1" spans="1:10">
      <c r="A31" s="560"/>
      <c r="B31" s="560"/>
      <c r="C31" s="560"/>
      <c r="D31" s="560"/>
      <c r="E31" s="560"/>
      <c r="F31" s="560"/>
      <c r="G31" s="560"/>
      <c r="H31" s="560"/>
      <c r="I31" s="560"/>
      <c r="J31" s="560"/>
    </row>
    <row r="32" ht="19.5" customHeight="1" spans="1:10">
      <c r="A32" s="560"/>
      <c r="B32" s="560"/>
      <c r="C32" s="560"/>
      <c r="D32" s="560"/>
      <c r="E32" s="560"/>
      <c r="F32" s="560"/>
      <c r="G32" s="560"/>
      <c r="H32" s="560"/>
      <c r="I32" s="560"/>
      <c r="J32" s="560"/>
    </row>
    <row r="33" ht="19.5" customHeight="1" spans="1:10">
      <c r="A33" s="560"/>
      <c r="B33" s="560"/>
      <c r="C33" s="560"/>
      <c r="D33" s="560"/>
      <c r="E33" s="560"/>
      <c r="F33" s="560"/>
      <c r="G33" s="560"/>
      <c r="H33" s="560"/>
      <c r="I33" s="560"/>
      <c r="J33" s="560"/>
    </row>
    <row r="34" ht="19.5" customHeight="1" spans="1:10">
      <c r="A34" s="560"/>
      <c r="B34" s="560"/>
      <c r="C34" s="560"/>
      <c r="D34" s="560"/>
      <c r="E34" s="560"/>
      <c r="F34" s="560"/>
      <c r="G34" s="560"/>
      <c r="H34" s="560"/>
      <c r="I34" s="560"/>
      <c r="J34" s="560"/>
    </row>
    <row r="35" ht="19.5" customHeight="1" spans="1:10">
      <c r="A35" s="560"/>
      <c r="B35" s="560"/>
      <c r="C35" s="560"/>
      <c r="D35" s="560"/>
      <c r="E35" s="560"/>
      <c r="F35" s="560"/>
      <c r="G35" s="560"/>
      <c r="H35" s="560"/>
      <c r="I35" s="560"/>
      <c r="J35" s="560"/>
    </row>
    <row r="36" ht="19.5" customHeight="1" spans="1:10">
      <c r="A36" s="560"/>
      <c r="B36" s="560"/>
      <c r="C36" s="560"/>
      <c r="D36" s="560"/>
      <c r="E36" s="560"/>
      <c r="F36" s="560"/>
      <c r="G36" s="560"/>
      <c r="H36" s="560"/>
      <c r="I36" s="560"/>
      <c r="J36" s="560"/>
    </row>
    <row r="37" customHeight="1" spans="1:10">
      <c r="A37" s="560"/>
      <c r="B37" s="560"/>
      <c r="C37" s="560"/>
      <c r="D37" s="560"/>
      <c r="E37" s="560"/>
      <c r="F37" s="560"/>
      <c r="G37" s="560"/>
      <c r="H37" s="560"/>
      <c r="I37" s="560"/>
      <c r="J37" s="560"/>
    </row>
    <row r="38" customHeight="1" spans="1:10">
      <c r="A38" s="560"/>
      <c r="B38" s="560"/>
      <c r="C38" s="560"/>
      <c r="D38" s="560"/>
      <c r="E38" s="560"/>
      <c r="F38" s="560"/>
      <c r="G38" s="560"/>
      <c r="H38" s="560"/>
      <c r="I38" s="560"/>
      <c r="J38" s="560"/>
    </row>
    <row r="39" customHeight="1" spans="1:10">
      <c r="A39" s="560"/>
      <c r="B39" s="560"/>
      <c r="C39" s="560"/>
      <c r="D39" s="560"/>
      <c r="E39" s="560"/>
      <c r="F39" s="560"/>
      <c r="G39" s="560"/>
      <c r="H39" s="560"/>
      <c r="I39" s="560"/>
      <c r="J39" s="560"/>
    </row>
    <row r="40" customHeight="1" spans="1:10">
      <c r="A40" s="560"/>
      <c r="B40" s="560"/>
      <c r="C40" s="560"/>
      <c r="D40" s="560"/>
      <c r="E40" s="560"/>
      <c r="F40" s="560"/>
      <c r="G40" s="560"/>
      <c r="H40" s="560"/>
      <c r="I40" s="560"/>
      <c r="J40" s="560"/>
    </row>
    <row r="41" customHeight="1" spans="1:10">
      <c r="A41" s="560"/>
      <c r="B41" s="560"/>
      <c r="C41" s="560"/>
      <c r="D41" s="560"/>
      <c r="E41" s="560"/>
      <c r="F41" s="560"/>
      <c r="G41" s="560"/>
      <c r="H41" s="560"/>
      <c r="I41" s="560"/>
      <c r="J41" s="560"/>
    </row>
    <row r="42" customHeight="1" spans="1:10">
      <c r="A42" s="560"/>
      <c r="B42" s="560"/>
      <c r="C42" s="560"/>
      <c r="D42" s="560"/>
      <c r="E42" s="560"/>
      <c r="F42" s="560"/>
      <c r="G42" s="560"/>
      <c r="H42" s="560"/>
      <c r="I42" s="560"/>
      <c r="J42" s="560"/>
    </row>
    <row r="43" customHeight="1" spans="1:10">
      <c r="A43" s="560"/>
      <c r="B43" s="560"/>
      <c r="C43" s="560"/>
      <c r="D43" s="560"/>
      <c r="E43" s="560"/>
      <c r="F43" s="560"/>
      <c r="G43" s="560"/>
      <c r="H43" s="560"/>
      <c r="I43" s="560"/>
      <c r="J43" s="560"/>
    </row>
    <row r="44" customHeight="1" spans="1:10">
      <c r="A44" s="560"/>
      <c r="B44" s="560"/>
      <c r="C44" s="560"/>
      <c r="D44" s="560"/>
      <c r="E44" s="560"/>
      <c r="F44" s="560"/>
      <c r="G44" s="560"/>
      <c r="H44" s="560"/>
      <c r="I44" s="560"/>
      <c r="J44" s="560"/>
    </row>
    <row r="45" customHeight="1" spans="1:10">
      <c r="A45" s="560"/>
      <c r="B45" s="560"/>
      <c r="C45" s="560"/>
      <c r="D45" s="560"/>
      <c r="E45" s="560"/>
      <c r="F45" s="560"/>
      <c r="G45" s="560"/>
      <c r="H45" s="560"/>
      <c r="I45" s="560"/>
      <c r="J45" s="560"/>
    </row>
    <row r="46" customHeight="1" spans="1:10">
      <c r="A46" s="560"/>
      <c r="B46" s="560"/>
      <c r="C46" s="560"/>
      <c r="D46" s="560"/>
      <c r="E46" s="560"/>
      <c r="F46" s="560"/>
      <c r="G46" s="560"/>
      <c r="H46" s="560"/>
      <c r="I46" s="560"/>
      <c r="J46" s="560"/>
    </row>
    <row r="47" customHeight="1" spans="1:10">
      <c r="A47" s="560"/>
      <c r="B47" s="560"/>
      <c r="C47" s="560"/>
      <c r="D47" s="560"/>
      <c r="E47" s="560"/>
      <c r="F47" s="560"/>
      <c r="G47" s="560"/>
      <c r="H47" s="560"/>
      <c r="I47" s="560"/>
      <c r="J47" s="560"/>
    </row>
    <row r="48" customHeight="1" spans="1:10">
      <c r="A48" s="560"/>
      <c r="B48" s="560"/>
      <c r="C48" s="560"/>
      <c r="D48" s="560"/>
      <c r="E48" s="560"/>
      <c r="F48" s="560"/>
      <c r="G48" s="560"/>
      <c r="H48" s="560"/>
      <c r="I48" s="560"/>
      <c r="J48" s="560"/>
    </row>
    <row r="49" customHeight="1" spans="1:10">
      <c r="A49" s="560"/>
      <c r="B49" s="560"/>
      <c r="C49" s="560"/>
      <c r="D49" s="560"/>
      <c r="E49" s="560"/>
      <c r="F49" s="560"/>
      <c r="G49" s="560"/>
      <c r="H49" s="560"/>
      <c r="I49" s="560"/>
      <c r="J49" s="560"/>
    </row>
    <row r="50" customHeight="1" spans="1:10">
      <c r="A50" s="560"/>
      <c r="B50" s="560"/>
      <c r="C50" s="560"/>
      <c r="D50" s="560"/>
      <c r="E50" s="560"/>
      <c r="F50" s="560"/>
      <c r="G50" s="560"/>
      <c r="H50" s="560"/>
      <c r="I50" s="560"/>
      <c r="J50" s="560"/>
    </row>
    <row r="51" customHeight="1" spans="1:10">
      <c r="A51" s="560"/>
      <c r="B51" s="560"/>
      <c r="C51" s="560"/>
      <c r="D51" s="560"/>
      <c r="E51" s="560"/>
      <c r="F51" s="560"/>
      <c r="G51" s="560"/>
      <c r="H51" s="560"/>
      <c r="I51" s="560"/>
      <c r="J51" s="560"/>
    </row>
    <row r="52" customHeight="1" spans="1:10">
      <c r="A52" s="560"/>
      <c r="B52" s="560"/>
      <c r="C52" s="560"/>
      <c r="D52" s="560"/>
      <c r="E52" s="560"/>
      <c r="F52" s="560"/>
      <c r="G52" s="560"/>
      <c r="H52" s="560"/>
      <c r="I52" s="560"/>
      <c r="J52" s="560"/>
    </row>
    <row r="53" customHeight="1" spans="1:10">
      <c r="A53" s="560"/>
      <c r="B53" s="560"/>
      <c r="C53" s="560"/>
      <c r="D53" s="560"/>
      <c r="E53" s="560"/>
      <c r="F53" s="560"/>
      <c r="G53" s="560"/>
      <c r="H53" s="560"/>
      <c r="I53" s="560"/>
      <c r="J53" s="560"/>
    </row>
    <row r="54" customHeight="1" spans="1:10">
      <c r="A54" s="560"/>
      <c r="B54" s="560"/>
      <c r="C54" s="560"/>
      <c r="D54" s="560"/>
      <c r="E54" s="560"/>
      <c r="F54" s="560"/>
      <c r="G54" s="560"/>
      <c r="H54" s="560"/>
      <c r="I54" s="560"/>
      <c r="J54" s="560"/>
    </row>
    <row r="55" customHeight="1" spans="1:10">
      <c r="A55" s="560"/>
      <c r="B55" s="560"/>
      <c r="C55" s="560"/>
      <c r="D55" s="560"/>
      <c r="E55" s="560"/>
      <c r="F55" s="560"/>
      <c r="G55" s="560"/>
      <c r="H55" s="560"/>
      <c r="I55" s="560"/>
      <c r="J55" s="560"/>
    </row>
    <row r="56" customHeight="1" spans="1:10">
      <c r="A56" s="560"/>
      <c r="B56" s="560"/>
      <c r="C56" s="560"/>
      <c r="D56" s="560"/>
      <c r="E56" s="560"/>
      <c r="F56" s="560"/>
      <c r="G56" s="560"/>
      <c r="H56" s="560"/>
      <c r="I56" s="560"/>
      <c r="J56" s="560"/>
    </row>
    <row r="57" customHeight="1" spans="1:10">
      <c r="A57" s="560"/>
      <c r="B57" s="560"/>
      <c r="C57" s="560"/>
      <c r="D57" s="560"/>
      <c r="E57" s="560"/>
      <c r="F57" s="560"/>
      <c r="G57" s="560"/>
      <c r="H57" s="560"/>
      <c r="I57" s="560"/>
      <c r="J57" s="560"/>
    </row>
    <row r="58" customHeight="1" spans="1:10">
      <c r="A58" s="560"/>
      <c r="B58" s="560"/>
      <c r="C58" s="560"/>
      <c r="D58" s="560"/>
      <c r="E58" s="560"/>
      <c r="F58" s="560"/>
      <c r="G58" s="560"/>
      <c r="H58" s="560"/>
      <c r="I58" s="560"/>
      <c r="J58" s="560"/>
    </row>
    <row r="59" customHeight="1" spans="1:10">
      <c r="A59" s="560"/>
      <c r="B59" s="560"/>
      <c r="C59" s="560"/>
      <c r="D59" s="560"/>
      <c r="E59" s="560"/>
      <c r="F59" s="560"/>
      <c r="G59" s="560"/>
      <c r="H59" s="560"/>
      <c r="I59" s="560"/>
      <c r="J59" s="560"/>
    </row>
    <row r="60" customHeight="1" spans="1:10">
      <c r="A60" s="560"/>
      <c r="B60" s="560"/>
      <c r="C60" s="560"/>
      <c r="D60" s="560"/>
      <c r="E60" s="560"/>
      <c r="F60" s="560"/>
      <c r="G60" s="560"/>
      <c r="H60" s="560"/>
      <c r="I60" s="560"/>
      <c r="J60" s="560"/>
    </row>
  </sheetData>
  <mergeCells count="10">
    <mergeCell ref="A2:B2"/>
    <mergeCell ref="A3:B3"/>
    <mergeCell ref="A4:B4"/>
    <mergeCell ref="C4:E4"/>
    <mergeCell ref="A9:A10"/>
    <mergeCell ref="A11:A12"/>
    <mergeCell ref="A13:A15"/>
    <mergeCell ref="B9:B10"/>
    <mergeCell ref="B11:B12"/>
    <mergeCell ref="B13:B15"/>
  </mergeCells>
  <printOptions horizontalCentered="1"/>
  <pageMargins left="0.748031496062992" right="0.748031496062992" top="0.78740157480315" bottom="0.590551181102362" header="1.37795275590551" footer="0.511811023622047"/>
  <pageSetup paperSize="9" orientation="landscape" blackAndWhite="1" useFirstPageNumber="1"/>
  <headerFooter scaleWithDoc="0">
    <oddHeader>&amp;R&amp;"宋体,常规"&amp;10第&amp;"Arial Narrow,常规"&amp;P&amp;"宋体,常规"页，共&amp;"Arial Narrow,常规"&amp;N&amp;"宋体,常规"页</oddHeader>
  </headerFooter>
  <drawing r:id="rId1"/>
</worksheet>
</file>

<file path=xl/worksheets/sheet7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indexed="46"/>
  </sheetPr>
  <dimension ref="A1:J60"/>
  <sheetViews>
    <sheetView workbookViewId="0">
      <selection activeCell="J11" sqref="J11"/>
    </sheetView>
  </sheetViews>
  <sheetFormatPr defaultColWidth="9" defaultRowHeight="15.75" customHeight="1"/>
  <cols>
    <col min="1" max="1" width="6.625" style="13" customWidth="1"/>
    <col min="2" max="2" width="25.375" style="13" customWidth="1"/>
    <col min="3" max="3" width="13.625" style="13" customWidth="1"/>
    <col min="4" max="6" width="16.375" style="13" customWidth="1"/>
    <col min="7" max="7" width="11.125" style="13" customWidth="1"/>
    <col min="8" max="8" width="15.875" style="13" customWidth="1"/>
    <col min="9" max="16384" width="9" style="13"/>
  </cols>
  <sheetData>
    <row r="1" s="11" customFormat="1" ht="25.5" customHeight="1" spans="1:8">
      <c r="A1" s="14" t="s">
        <v>134</v>
      </c>
      <c r="B1" s="15"/>
      <c r="C1" s="15"/>
      <c r="D1" s="15"/>
      <c r="E1" s="15"/>
      <c r="F1" s="15"/>
      <c r="G1" s="15"/>
      <c r="H1" s="15"/>
    </row>
    <row r="2" customHeight="1" spans="1:10">
      <c r="A2" s="16"/>
      <c r="B2" s="16"/>
      <c r="C2" s="16"/>
      <c r="D2" s="16"/>
      <c r="E2" s="51"/>
      <c r="F2" s="51"/>
      <c r="G2" s="51"/>
      <c r="H2" s="17" t="s">
        <v>1102</v>
      </c>
      <c r="I2" s="18"/>
      <c r="J2" s="18"/>
    </row>
    <row r="3" customHeight="1" spans="1:10">
      <c r="A3" s="19" t="str">
        <f>申报表封面!A8</f>
        <v>评估基准日：2022年4月30日</v>
      </c>
      <c r="B3" s="19"/>
      <c r="C3" s="19"/>
      <c r="D3" s="19"/>
      <c r="E3" s="20"/>
      <c r="F3" s="20"/>
      <c r="G3" s="20"/>
      <c r="H3" s="20"/>
      <c r="I3" s="18"/>
      <c r="J3" s="18"/>
    </row>
    <row r="4" customHeight="1" spans="1:10">
      <c r="A4" s="102" t="str">
        <f>申报表封面!C14</f>
        <v>被评估单位（产权持有人）：哈尔滨空调股份有限公司</v>
      </c>
      <c r="B4" s="22"/>
      <c r="C4" s="22"/>
      <c r="D4" s="22"/>
      <c r="E4" s="22"/>
      <c r="F4" s="22"/>
      <c r="G4" s="22"/>
      <c r="H4" s="23" t="s">
        <v>372</v>
      </c>
      <c r="I4" s="18"/>
      <c r="J4" s="18"/>
    </row>
    <row r="5" s="111" customFormat="1" customHeight="1" spans="1:10">
      <c r="A5" s="65" t="s">
        <v>373</v>
      </c>
      <c r="B5" s="65" t="s">
        <v>1100</v>
      </c>
      <c r="C5" s="24" t="s">
        <v>780</v>
      </c>
      <c r="D5" s="25" t="s">
        <v>375</v>
      </c>
      <c r="E5" s="25" t="s">
        <v>376</v>
      </c>
      <c r="F5" s="65" t="s">
        <v>377</v>
      </c>
      <c r="G5" s="65" t="s">
        <v>378</v>
      </c>
      <c r="H5" s="65" t="s">
        <v>464</v>
      </c>
      <c r="I5" s="27" t="s">
        <v>891</v>
      </c>
      <c r="J5" s="27" t="s">
        <v>538</v>
      </c>
    </row>
    <row r="6" customHeight="1" spans="1:10">
      <c r="A6" s="28"/>
      <c r="B6" s="29"/>
      <c r="C6" s="30"/>
      <c r="D6" s="49"/>
      <c r="E6" s="31"/>
      <c r="F6" s="44">
        <f t="shared" ref="F6:F30" si="0">E6-D6</f>
        <v>0</v>
      </c>
      <c r="G6" s="44">
        <f t="shared" ref="G6:G30" si="1">IF(D6=0,0,ROUND(F6/D6*100,2))</f>
        <v>0</v>
      </c>
      <c r="H6" s="32"/>
      <c r="I6" s="18"/>
      <c r="J6" s="18"/>
    </row>
    <row r="7" customHeight="1" spans="1:10">
      <c r="A7" s="28"/>
      <c r="B7" s="29"/>
      <c r="C7" s="30"/>
      <c r="D7" s="49"/>
      <c r="E7" s="31"/>
      <c r="F7" s="44">
        <f t="shared" si="0"/>
        <v>0</v>
      </c>
      <c r="G7" s="44">
        <f t="shared" si="1"/>
        <v>0</v>
      </c>
      <c r="H7" s="32"/>
      <c r="I7" s="18"/>
      <c r="J7" s="18"/>
    </row>
    <row r="8" customHeight="1" spans="1:10">
      <c r="A8" s="28"/>
      <c r="B8" s="29"/>
      <c r="C8" s="30"/>
      <c r="D8" s="49"/>
      <c r="E8" s="31"/>
      <c r="F8" s="44">
        <f t="shared" si="0"/>
        <v>0</v>
      </c>
      <c r="G8" s="44">
        <f t="shared" si="1"/>
        <v>0</v>
      </c>
      <c r="H8" s="32"/>
      <c r="I8" s="18"/>
      <c r="J8" s="18"/>
    </row>
    <row r="9" customHeight="1" spans="1:10">
      <c r="A9" s="28"/>
      <c r="B9" s="29"/>
      <c r="C9" s="30"/>
      <c r="D9" s="49"/>
      <c r="E9" s="31"/>
      <c r="F9" s="44">
        <f t="shared" si="0"/>
        <v>0</v>
      </c>
      <c r="G9" s="44">
        <f t="shared" si="1"/>
        <v>0</v>
      </c>
      <c r="H9" s="32"/>
      <c r="I9" s="18"/>
      <c r="J9" s="18"/>
    </row>
    <row r="10" customHeight="1" spans="1:10">
      <c r="A10" s="28"/>
      <c r="B10" s="29"/>
      <c r="C10" s="30"/>
      <c r="D10" s="49"/>
      <c r="E10" s="31"/>
      <c r="F10" s="44">
        <f t="shared" si="0"/>
        <v>0</v>
      </c>
      <c r="G10" s="44">
        <f t="shared" si="1"/>
        <v>0</v>
      </c>
      <c r="H10" s="32"/>
      <c r="I10" s="18"/>
      <c r="J10" s="18"/>
    </row>
    <row r="11" customHeight="1" spans="1:10">
      <c r="A11" s="28"/>
      <c r="B11" s="29"/>
      <c r="C11" s="30"/>
      <c r="D11" s="49"/>
      <c r="E11" s="31"/>
      <c r="F11" s="44">
        <f t="shared" si="0"/>
        <v>0</v>
      </c>
      <c r="G11" s="44">
        <f t="shared" si="1"/>
        <v>0</v>
      </c>
      <c r="H11" s="32"/>
      <c r="I11" s="18"/>
      <c r="J11" s="18"/>
    </row>
    <row r="12" customHeight="1" spans="1:10">
      <c r="A12" s="28"/>
      <c r="B12" s="29"/>
      <c r="C12" s="30"/>
      <c r="D12" s="49"/>
      <c r="E12" s="31"/>
      <c r="F12" s="44">
        <f t="shared" si="0"/>
        <v>0</v>
      </c>
      <c r="G12" s="44">
        <f t="shared" si="1"/>
        <v>0</v>
      </c>
      <c r="H12" s="32"/>
      <c r="I12" s="18"/>
      <c r="J12" s="18"/>
    </row>
    <row r="13" customHeight="1" spans="1:10">
      <c r="A13" s="28"/>
      <c r="B13" s="29"/>
      <c r="C13" s="30"/>
      <c r="D13" s="49"/>
      <c r="E13" s="31"/>
      <c r="F13" s="44">
        <f t="shared" si="0"/>
        <v>0</v>
      </c>
      <c r="G13" s="44">
        <f t="shared" si="1"/>
        <v>0</v>
      </c>
      <c r="H13" s="32"/>
      <c r="I13" s="18"/>
      <c r="J13" s="18"/>
    </row>
    <row r="14" customHeight="1" spans="1:10">
      <c r="A14" s="28"/>
      <c r="B14" s="29"/>
      <c r="C14" s="30"/>
      <c r="D14" s="49"/>
      <c r="E14" s="31"/>
      <c r="F14" s="44">
        <f t="shared" si="0"/>
        <v>0</v>
      </c>
      <c r="G14" s="44">
        <f t="shared" si="1"/>
        <v>0</v>
      </c>
      <c r="H14" s="32"/>
      <c r="I14" s="18"/>
      <c r="J14" s="18"/>
    </row>
    <row r="15" customHeight="1" spans="1:10">
      <c r="A15" s="28"/>
      <c r="B15" s="29"/>
      <c r="C15" s="30"/>
      <c r="D15" s="49"/>
      <c r="E15" s="31"/>
      <c r="F15" s="44">
        <f t="shared" si="0"/>
        <v>0</v>
      </c>
      <c r="G15" s="44">
        <f t="shared" si="1"/>
        <v>0</v>
      </c>
      <c r="H15" s="32"/>
      <c r="I15" s="18"/>
      <c r="J15" s="18"/>
    </row>
    <row r="16" customHeight="1" spans="1:10">
      <c r="A16" s="28"/>
      <c r="B16" s="29"/>
      <c r="C16" s="30"/>
      <c r="D16" s="49"/>
      <c r="E16" s="31"/>
      <c r="F16" s="44">
        <f t="shared" si="0"/>
        <v>0</v>
      </c>
      <c r="G16" s="44">
        <f t="shared" si="1"/>
        <v>0</v>
      </c>
      <c r="H16" s="32"/>
      <c r="I16" s="18"/>
      <c r="J16" s="18"/>
    </row>
    <row r="17" customHeight="1" spans="1:10">
      <c r="A17" s="28"/>
      <c r="B17" s="29"/>
      <c r="C17" s="30"/>
      <c r="D17" s="49"/>
      <c r="E17" s="31"/>
      <c r="F17" s="44">
        <f t="shared" si="0"/>
        <v>0</v>
      </c>
      <c r="G17" s="44">
        <f t="shared" si="1"/>
        <v>0</v>
      </c>
      <c r="H17" s="32"/>
      <c r="I17" s="18"/>
      <c r="J17" s="18"/>
    </row>
    <row r="18" customHeight="1" spans="1:10">
      <c r="A18" s="28"/>
      <c r="B18" s="29"/>
      <c r="C18" s="30"/>
      <c r="D18" s="49"/>
      <c r="E18" s="31"/>
      <c r="F18" s="44">
        <f t="shared" si="0"/>
        <v>0</v>
      </c>
      <c r="G18" s="44">
        <f t="shared" si="1"/>
        <v>0</v>
      </c>
      <c r="H18" s="32"/>
      <c r="I18" s="18"/>
      <c r="J18" s="18"/>
    </row>
    <row r="19" customHeight="1" spans="1:10">
      <c r="A19" s="28"/>
      <c r="B19" s="29"/>
      <c r="C19" s="30"/>
      <c r="D19" s="49"/>
      <c r="E19" s="31"/>
      <c r="F19" s="44">
        <f t="shared" si="0"/>
        <v>0</v>
      </c>
      <c r="G19" s="44">
        <f t="shared" si="1"/>
        <v>0</v>
      </c>
      <c r="H19" s="32"/>
      <c r="I19" s="18"/>
      <c r="J19" s="18"/>
    </row>
    <row r="20" customHeight="1" spans="1:10">
      <c r="A20" s="28"/>
      <c r="B20" s="29"/>
      <c r="C20" s="30"/>
      <c r="D20" s="49"/>
      <c r="E20" s="31"/>
      <c r="F20" s="44">
        <f t="shared" si="0"/>
        <v>0</v>
      </c>
      <c r="G20" s="44">
        <f t="shared" si="1"/>
        <v>0</v>
      </c>
      <c r="H20" s="32"/>
      <c r="I20" s="18"/>
      <c r="J20" s="18"/>
    </row>
    <row r="21" customHeight="1" spans="1:10">
      <c r="A21" s="28"/>
      <c r="B21" s="29"/>
      <c r="C21" s="30"/>
      <c r="D21" s="49"/>
      <c r="E21" s="31"/>
      <c r="F21" s="44">
        <f t="shared" si="0"/>
        <v>0</v>
      </c>
      <c r="G21" s="44">
        <f t="shared" si="1"/>
        <v>0</v>
      </c>
      <c r="H21" s="32"/>
      <c r="I21" s="18"/>
      <c r="J21" s="18"/>
    </row>
    <row r="22" customHeight="1" spans="1:10">
      <c r="A22" s="28"/>
      <c r="B22" s="29"/>
      <c r="C22" s="30"/>
      <c r="D22" s="49"/>
      <c r="E22" s="31"/>
      <c r="F22" s="44">
        <f t="shared" si="0"/>
        <v>0</v>
      </c>
      <c r="G22" s="44">
        <f t="shared" si="1"/>
        <v>0</v>
      </c>
      <c r="H22" s="32"/>
      <c r="I22" s="18"/>
      <c r="J22" s="18"/>
    </row>
    <row r="23" customHeight="1" spans="1:10">
      <c r="A23" s="28"/>
      <c r="B23" s="29"/>
      <c r="C23" s="30"/>
      <c r="D23" s="49"/>
      <c r="E23" s="31"/>
      <c r="F23" s="44">
        <f t="shared" si="0"/>
        <v>0</v>
      </c>
      <c r="G23" s="44">
        <f t="shared" si="1"/>
        <v>0</v>
      </c>
      <c r="H23" s="32"/>
      <c r="I23" s="18"/>
      <c r="J23" s="18"/>
    </row>
    <row r="24" customHeight="1" spans="1:10">
      <c r="A24" s="28"/>
      <c r="B24" s="29"/>
      <c r="C24" s="30"/>
      <c r="D24" s="49"/>
      <c r="E24" s="31"/>
      <c r="F24" s="44">
        <f t="shared" si="0"/>
        <v>0</v>
      </c>
      <c r="G24" s="44">
        <f t="shared" si="1"/>
        <v>0</v>
      </c>
      <c r="H24" s="32"/>
      <c r="I24" s="18"/>
      <c r="J24" s="18"/>
    </row>
    <row r="25" customHeight="1" spans="1:10">
      <c r="A25" s="28"/>
      <c r="B25" s="29"/>
      <c r="C25" s="30"/>
      <c r="D25" s="49"/>
      <c r="E25" s="31"/>
      <c r="F25" s="44">
        <f t="shared" si="0"/>
        <v>0</v>
      </c>
      <c r="G25" s="44">
        <f t="shared" si="1"/>
        <v>0</v>
      </c>
      <c r="H25" s="32"/>
      <c r="I25" s="18"/>
      <c r="J25" s="18"/>
    </row>
    <row r="26" customHeight="1" spans="1:10">
      <c r="A26" s="28"/>
      <c r="B26" s="29"/>
      <c r="C26" s="30"/>
      <c r="D26" s="49"/>
      <c r="E26" s="31"/>
      <c r="F26" s="44">
        <f t="shared" si="0"/>
        <v>0</v>
      </c>
      <c r="G26" s="44">
        <f t="shared" si="1"/>
        <v>0</v>
      </c>
      <c r="H26" s="32"/>
      <c r="I26" s="18"/>
      <c r="J26" s="18"/>
    </row>
    <row r="27" customHeight="1" spans="1:10">
      <c r="A27" s="28"/>
      <c r="B27" s="33" t="s">
        <v>475</v>
      </c>
      <c r="C27" s="30"/>
      <c r="D27" s="49"/>
      <c r="E27" s="31"/>
      <c r="F27" s="44">
        <f t="shared" si="0"/>
        <v>0</v>
      </c>
      <c r="G27" s="44">
        <f t="shared" si="1"/>
        <v>0</v>
      </c>
      <c r="H27" s="32"/>
      <c r="I27" s="18"/>
      <c r="J27" s="18"/>
    </row>
    <row r="28" customHeight="1" spans="1:10">
      <c r="A28" s="34" t="s">
        <v>539</v>
      </c>
      <c r="B28" s="26"/>
      <c r="C28" s="35"/>
      <c r="D28" s="44">
        <f>SUM(D6:D27)</f>
        <v>0</v>
      </c>
      <c r="E28" s="36">
        <f>SUM(E6:E27)</f>
        <v>0</v>
      </c>
      <c r="F28" s="44">
        <f t="shared" si="0"/>
        <v>0</v>
      </c>
      <c r="G28" s="44">
        <f t="shared" si="1"/>
        <v>0</v>
      </c>
      <c r="H28" s="37"/>
      <c r="I28" s="18"/>
      <c r="J28" s="18"/>
    </row>
    <row r="29" customHeight="1" spans="1:10">
      <c r="A29" s="34" t="s">
        <v>1103</v>
      </c>
      <c r="B29" s="26"/>
      <c r="C29" s="30"/>
      <c r="D29" s="49"/>
      <c r="E29" s="31"/>
      <c r="F29" s="44">
        <f t="shared" si="0"/>
        <v>0</v>
      </c>
      <c r="G29" s="44">
        <f t="shared" si="1"/>
        <v>0</v>
      </c>
      <c r="H29" s="32"/>
      <c r="I29" s="18"/>
      <c r="J29" s="18"/>
    </row>
    <row r="30" customHeight="1" spans="1:10">
      <c r="A30" s="34" t="s">
        <v>468</v>
      </c>
      <c r="B30" s="26"/>
      <c r="C30" s="35"/>
      <c r="D30" s="44">
        <f>D28-D29</f>
        <v>0</v>
      </c>
      <c r="E30" s="36">
        <f>E28-E29</f>
        <v>0</v>
      </c>
      <c r="F30" s="44">
        <f t="shared" si="0"/>
        <v>0</v>
      </c>
      <c r="G30" s="44">
        <f t="shared" si="1"/>
        <v>0</v>
      </c>
      <c r="H30" s="37"/>
      <c r="I30" s="18"/>
      <c r="J30" s="18"/>
    </row>
    <row r="31" customHeight="1" spans="1:10">
      <c r="A31" s="38" t="str">
        <f>申报表封面!C18</f>
        <v>被评估单位填表人：</v>
      </c>
      <c r="B31" s="38"/>
      <c r="C31" s="38"/>
      <c r="D31" s="38"/>
      <c r="E31" s="39" t="str">
        <f>CONCATENATE(索引!$D$6,"：",索引!$D67,"    ",索引!$E67)</f>
        <v>评估人员：    </v>
      </c>
      <c r="F31" s="40"/>
      <c r="G31" s="40"/>
      <c r="H31" s="38"/>
      <c r="I31" s="18"/>
      <c r="J31" s="18"/>
    </row>
    <row r="32" customHeight="1" spans="1:10">
      <c r="A32" s="40" t="str">
        <f>申报表封面!C20</f>
        <v>填表日期：</v>
      </c>
      <c r="B32" s="40"/>
      <c r="C32" s="40"/>
      <c r="D32" s="40"/>
      <c r="E32" s="40"/>
      <c r="F32" s="40"/>
      <c r="G32" s="87"/>
      <c r="H32" s="87"/>
      <c r="I32" s="18"/>
      <c r="J32" s="18"/>
    </row>
    <row r="33" customHeight="1" spans="1:10">
      <c r="A33" s="18"/>
      <c r="B33" s="18"/>
      <c r="C33" s="18"/>
      <c r="D33" s="18"/>
      <c r="E33" s="18"/>
      <c r="F33" s="18"/>
      <c r="G33" s="18"/>
      <c r="H33" s="18"/>
      <c r="I33" s="18"/>
      <c r="J33" s="18"/>
    </row>
    <row r="34" customHeight="1" spans="1:10">
      <c r="A34" s="18"/>
      <c r="B34" s="18"/>
      <c r="C34" s="18"/>
      <c r="D34" s="18"/>
      <c r="E34" s="18"/>
      <c r="F34" s="18"/>
      <c r="G34" s="18"/>
      <c r="H34" s="18"/>
      <c r="I34" s="18"/>
      <c r="J34" s="18"/>
    </row>
    <row r="35" customHeight="1" spans="1:10">
      <c r="A35" s="18"/>
      <c r="B35" s="18"/>
      <c r="C35" s="18"/>
      <c r="D35" s="18"/>
      <c r="E35" s="18"/>
      <c r="F35" s="18"/>
      <c r="G35" s="18"/>
      <c r="H35" s="18"/>
      <c r="I35" s="18"/>
      <c r="J35" s="18"/>
    </row>
    <row r="36" customHeight="1" spans="1:10">
      <c r="A36" s="18"/>
      <c r="B36" s="18"/>
      <c r="C36" s="18"/>
      <c r="D36" s="18"/>
      <c r="E36" s="18"/>
      <c r="F36" s="18"/>
      <c r="G36" s="18"/>
      <c r="H36" s="18"/>
      <c r="I36" s="18"/>
      <c r="J36" s="18"/>
    </row>
    <row r="37" customHeight="1" spans="1:10">
      <c r="A37" s="18"/>
      <c r="B37" s="18"/>
      <c r="C37" s="18"/>
      <c r="D37" s="18"/>
      <c r="E37" s="18"/>
      <c r="F37" s="18"/>
      <c r="G37" s="18"/>
      <c r="H37" s="18"/>
      <c r="I37" s="18"/>
      <c r="J37" s="18"/>
    </row>
    <row r="38" customHeight="1" spans="1:10">
      <c r="A38" s="18"/>
      <c r="B38" s="18"/>
      <c r="C38" s="18"/>
      <c r="D38" s="18"/>
      <c r="E38" s="18"/>
      <c r="F38" s="18"/>
      <c r="G38" s="18"/>
      <c r="H38" s="18"/>
      <c r="I38" s="18"/>
      <c r="J38" s="18"/>
    </row>
    <row r="39" customHeight="1" spans="1:10">
      <c r="A39" s="18"/>
      <c r="B39" s="18"/>
      <c r="C39" s="18"/>
      <c r="D39" s="18"/>
      <c r="E39" s="18"/>
      <c r="F39" s="18"/>
      <c r="G39" s="18"/>
      <c r="H39" s="18"/>
      <c r="I39" s="18"/>
      <c r="J39" s="18"/>
    </row>
    <row r="40" customHeight="1" spans="1:10">
      <c r="A40" s="18"/>
      <c r="B40" s="18"/>
      <c r="C40" s="18"/>
      <c r="D40" s="18"/>
      <c r="E40" s="18"/>
      <c r="F40" s="18"/>
      <c r="G40" s="18"/>
      <c r="H40" s="18"/>
      <c r="I40" s="18"/>
      <c r="J40" s="18"/>
    </row>
    <row r="41" customHeight="1" spans="1:10">
      <c r="A41" s="18"/>
      <c r="B41" s="18"/>
      <c r="C41" s="18"/>
      <c r="D41" s="18"/>
      <c r="E41" s="18"/>
      <c r="F41" s="18"/>
      <c r="G41" s="18"/>
      <c r="H41" s="18"/>
      <c r="I41" s="18"/>
      <c r="J41" s="18"/>
    </row>
    <row r="42" customHeight="1" spans="1:10">
      <c r="A42" s="18"/>
      <c r="B42" s="18"/>
      <c r="C42" s="18"/>
      <c r="D42" s="18"/>
      <c r="E42" s="18"/>
      <c r="F42" s="18"/>
      <c r="G42" s="18"/>
      <c r="H42" s="18"/>
      <c r="I42" s="18"/>
      <c r="J42" s="18"/>
    </row>
    <row r="43" customHeight="1" spans="1:10">
      <c r="A43" s="18"/>
      <c r="B43" s="18"/>
      <c r="C43" s="18"/>
      <c r="D43" s="18"/>
      <c r="E43" s="18"/>
      <c r="F43" s="18"/>
      <c r="G43" s="18"/>
      <c r="H43" s="18"/>
      <c r="I43" s="18"/>
      <c r="J43" s="18"/>
    </row>
    <row r="44" customHeight="1" spans="1:10">
      <c r="A44" s="18"/>
      <c r="B44" s="18"/>
      <c r="C44" s="18"/>
      <c r="D44" s="18"/>
      <c r="E44" s="18"/>
      <c r="F44" s="18"/>
      <c r="G44" s="18"/>
      <c r="H44" s="18"/>
      <c r="I44" s="18"/>
      <c r="J44" s="18"/>
    </row>
    <row r="45" customHeight="1" spans="1:10">
      <c r="A45" s="18"/>
      <c r="B45" s="18"/>
      <c r="C45" s="18"/>
      <c r="D45" s="18"/>
      <c r="E45" s="18"/>
      <c r="F45" s="18"/>
      <c r="G45" s="18"/>
      <c r="H45" s="18"/>
      <c r="I45" s="18"/>
      <c r="J45" s="18"/>
    </row>
    <row r="46" customHeight="1" spans="1:10">
      <c r="A46" s="18"/>
      <c r="B46" s="18"/>
      <c r="C46" s="18"/>
      <c r="D46" s="18"/>
      <c r="E46" s="18"/>
      <c r="F46" s="18"/>
      <c r="G46" s="18"/>
      <c r="H46" s="18"/>
      <c r="I46" s="18"/>
      <c r="J46" s="18"/>
    </row>
    <row r="47" customHeight="1" spans="1:10">
      <c r="A47" s="18"/>
      <c r="B47" s="18"/>
      <c r="C47" s="18"/>
      <c r="D47" s="18"/>
      <c r="E47" s="18"/>
      <c r="F47" s="18"/>
      <c r="G47" s="18"/>
      <c r="H47" s="18"/>
      <c r="I47" s="18"/>
      <c r="J47" s="18"/>
    </row>
    <row r="48" customHeight="1" spans="1:10">
      <c r="A48" s="18"/>
      <c r="B48" s="18"/>
      <c r="C48" s="18"/>
      <c r="D48" s="18"/>
      <c r="E48" s="18"/>
      <c r="F48" s="18"/>
      <c r="G48" s="18"/>
      <c r="H48" s="18"/>
      <c r="I48" s="18"/>
      <c r="J48" s="18"/>
    </row>
    <row r="49" customHeight="1" spans="1:10">
      <c r="A49" s="18"/>
      <c r="B49" s="18"/>
      <c r="C49" s="18"/>
      <c r="D49" s="18"/>
      <c r="E49" s="18"/>
      <c r="F49" s="18"/>
      <c r="G49" s="18"/>
      <c r="H49" s="18"/>
      <c r="I49" s="18"/>
      <c r="J49" s="18"/>
    </row>
    <row r="50" customHeight="1" spans="1:10">
      <c r="A50" s="18"/>
      <c r="B50" s="18"/>
      <c r="C50" s="18"/>
      <c r="D50" s="18"/>
      <c r="E50" s="18"/>
      <c r="F50" s="18"/>
      <c r="G50" s="18"/>
      <c r="H50" s="18"/>
      <c r="I50" s="18"/>
      <c r="J50" s="18"/>
    </row>
    <row r="51" customHeight="1" spans="1:10">
      <c r="A51" s="18"/>
      <c r="B51" s="18"/>
      <c r="C51" s="18"/>
      <c r="D51" s="18"/>
      <c r="E51" s="18"/>
      <c r="F51" s="18"/>
      <c r="G51" s="18"/>
      <c r="H51" s="18"/>
      <c r="I51" s="18"/>
      <c r="J51" s="18"/>
    </row>
    <row r="52" customHeight="1" spans="1:10">
      <c r="A52" s="18"/>
      <c r="B52" s="18"/>
      <c r="C52" s="18"/>
      <c r="D52" s="18"/>
      <c r="E52" s="18"/>
      <c r="F52" s="18"/>
      <c r="G52" s="18"/>
      <c r="H52" s="18"/>
      <c r="I52" s="18"/>
      <c r="J52" s="18"/>
    </row>
    <row r="53" customHeight="1" spans="1:10">
      <c r="A53" s="18"/>
      <c r="B53" s="18"/>
      <c r="C53" s="18"/>
      <c r="D53" s="18"/>
      <c r="E53" s="18"/>
      <c r="F53" s="18"/>
      <c r="G53" s="18"/>
      <c r="H53" s="18"/>
      <c r="I53" s="18"/>
      <c r="J53" s="18"/>
    </row>
    <row r="54" customHeight="1" spans="1:10">
      <c r="A54" s="18"/>
      <c r="B54" s="18"/>
      <c r="C54" s="18"/>
      <c r="D54" s="18"/>
      <c r="E54" s="18"/>
      <c r="F54" s="18"/>
      <c r="G54" s="18"/>
      <c r="H54" s="18"/>
      <c r="I54" s="18"/>
      <c r="J54" s="18"/>
    </row>
    <row r="55" customHeight="1" spans="1:10">
      <c r="A55" s="18"/>
      <c r="B55" s="18"/>
      <c r="C55" s="18"/>
      <c r="D55" s="18"/>
      <c r="E55" s="18"/>
      <c r="F55" s="18"/>
      <c r="G55" s="18"/>
      <c r="H55" s="18"/>
      <c r="I55" s="18"/>
      <c r="J55" s="18"/>
    </row>
    <row r="56" customHeight="1" spans="1:10">
      <c r="A56" s="18"/>
      <c r="B56" s="18"/>
      <c r="C56" s="18"/>
      <c r="D56" s="18"/>
      <c r="E56" s="18"/>
      <c r="F56" s="18"/>
      <c r="G56" s="18"/>
      <c r="H56" s="18"/>
      <c r="I56" s="18"/>
      <c r="J56" s="18"/>
    </row>
    <row r="57" customHeight="1" spans="1:10">
      <c r="A57" s="18"/>
      <c r="B57" s="18"/>
      <c r="C57" s="18"/>
      <c r="D57" s="18"/>
      <c r="E57" s="18"/>
      <c r="F57" s="18"/>
      <c r="G57" s="18"/>
      <c r="H57" s="18"/>
      <c r="I57" s="18"/>
      <c r="J57" s="18"/>
    </row>
    <row r="58" customHeight="1" spans="1:10">
      <c r="A58" s="18"/>
      <c r="B58" s="18"/>
      <c r="C58" s="18"/>
      <c r="D58" s="18"/>
      <c r="E58" s="18"/>
      <c r="F58" s="18"/>
      <c r="G58" s="18"/>
      <c r="H58" s="18"/>
      <c r="I58" s="18"/>
      <c r="J58" s="18"/>
    </row>
    <row r="59" customHeight="1" spans="1:10">
      <c r="A59" s="18"/>
      <c r="B59" s="18"/>
      <c r="C59" s="18"/>
      <c r="D59" s="18"/>
      <c r="E59" s="18"/>
      <c r="F59" s="18"/>
      <c r="G59" s="18"/>
      <c r="H59" s="18"/>
      <c r="I59" s="18"/>
      <c r="J59" s="18"/>
    </row>
    <row r="60" customHeight="1" spans="1:10">
      <c r="A60" s="18"/>
      <c r="B60" s="18"/>
      <c r="C60" s="18"/>
      <c r="D60" s="18"/>
      <c r="E60" s="18"/>
      <c r="F60" s="18"/>
      <c r="G60" s="18"/>
      <c r="H60" s="18"/>
      <c r="I60" s="18"/>
      <c r="J60" s="18"/>
    </row>
  </sheetData>
  <mergeCells count="3">
    <mergeCell ref="A28:B28"/>
    <mergeCell ref="A29:B29"/>
    <mergeCell ref="A30:B30"/>
  </mergeCells>
  <printOptions horizontalCentered="1"/>
  <pageMargins left="0.748031496062992" right="0.748031496062992" top="0.78740157480315" bottom="0.590551181102362" header="1.37795275590551" footer="0.511811023622047"/>
  <pageSetup paperSize="9" fitToHeight="0" orientation="landscape" blackAndWhite="1" useFirstPageNumber="1"/>
  <headerFooter scaleWithDoc="0">
    <oddHeader>&amp;R&amp;"宋体,常规"&amp;10第&amp;"Arial Narrow,常规"&amp;P&amp;"宋体,常规"页，共&amp;"Arial Narrow,常规"&amp;N&amp;"宋体,常规"页</oddHeader>
  </headerFooter>
  <drawing r:id="rId2"/>
  <legacyDrawing r:id="rId3"/>
</worksheet>
</file>

<file path=xl/worksheets/sheet7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indexed="14"/>
  </sheetPr>
  <dimension ref="A1:M60"/>
  <sheetViews>
    <sheetView workbookViewId="0">
      <selection activeCell="G11" sqref="G11"/>
    </sheetView>
  </sheetViews>
  <sheetFormatPr defaultColWidth="9" defaultRowHeight="15.75" customHeight="1"/>
  <cols>
    <col min="1" max="1" width="5.125" style="13" customWidth="1"/>
    <col min="2" max="2" width="21" style="13" customWidth="1"/>
    <col min="3" max="3" width="7.875" style="13" customWidth="1"/>
    <col min="4" max="4" width="11.125" style="13" customWidth="1"/>
    <col min="5" max="5" width="8.125" style="13" customWidth="1"/>
    <col min="6" max="6" width="13.625" style="13" customWidth="1"/>
    <col min="7" max="7" width="9.125" style="13" customWidth="1"/>
    <col min="8" max="9" width="12.375" style="13" customWidth="1"/>
    <col min="10" max="10" width="11.375" style="13" customWidth="1"/>
    <col min="11" max="11" width="9.875" style="13" customWidth="1"/>
    <col min="12" max="16384" width="9" style="13"/>
  </cols>
  <sheetData>
    <row r="1" s="11" customFormat="1" ht="25.5" customHeight="1" spans="1:11">
      <c r="A1" s="14" t="s">
        <v>136</v>
      </c>
      <c r="B1" s="15"/>
      <c r="C1" s="15"/>
      <c r="D1" s="15"/>
      <c r="E1" s="15"/>
      <c r="F1" s="15"/>
      <c r="G1" s="15"/>
      <c r="H1" s="15"/>
      <c r="I1" s="15"/>
      <c r="J1" s="15"/>
      <c r="K1" s="15"/>
    </row>
    <row r="2" customHeight="1" spans="1:11">
      <c r="A2" s="16"/>
      <c r="B2" s="16"/>
      <c r="C2" s="16"/>
      <c r="D2" s="16"/>
      <c r="E2" s="16"/>
      <c r="F2" s="16"/>
      <c r="G2" s="51"/>
      <c r="H2" s="51"/>
      <c r="I2" s="51"/>
      <c r="J2" s="51"/>
      <c r="K2" s="73" t="s">
        <v>1104</v>
      </c>
    </row>
    <row r="3" customHeight="1" spans="1:11">
      <c r="A3" s="19" t="str">
        <f>申报表封面!A8</f>
        <v>评估基准日：2022年4月30日</v>
      </c>
      <c r="B3" s="19"/>
      <c r="C3" s="19"/>
      <c r="D3" s="19"/>
      <c r="E3" s="19"/>
      <c r="F3" s="19"/>
      <c r="G3" s="20"/>
      <c r="H3" s="20"/>
      <c r="I3" s="20"/>
      <c r="J3" s="20"/>
      <c r="K3" s="74"/>
    </row>
    <row r="4" customHeight="1" spans="1:11">
      <c r="A4" s="102" t="str">
        <f>申报表封面!C14</f>
        <v>被评估单位（产权持有人）：哈尔滨空调股份有限公司</v>
      </c>
      <c r="B4" s="22"/>
      <c r="C4" s="22"/>
      <c r="D4" s="22"/>
      <c r="E4" s="22"/>
      <c r="F4" s="22"/>
      <c r="G4" s="22"/>
      <c r="H4" s="22"/>
      <c r="I4" s="22"/>
      <c r="J4" s="22"/>
      <c r="K4" s="75" t="s">
        <v>489</v>
      </c>
    </row>
    <row r="5" s="111" customFormat="1" ht="31.5" customHeight="1" spans="1:13">
      <c r="A5" s="65" t="s">
        <v>373</v>
      </c>
      <c r="B5" s="65" t="s">
        <v>1105</v>
      </c>
      <c r="C5" s="65" t="s">
        <v>1023</v>
      </c>
      <c r="D5" s="65" t="s">
        <v>1106</v>
      </c>
      <c r="E5" s="65" t="s">
        <v>1107</v>
      </c>
      <c r="F5" s="25" t="s">
        <v>375</v>
      </c>
      <c r="G5" s="65" t="s">
        <v>1108</v>
      </c>
      <c r="H5" s="25" t="s">
        <v>376</v>
      </c>
      <c r="I5" s="65" t="s">
        <v>377</v>
      </c>
      <c r="J5" s="65" t="s">
        <v>378</v>
      </c>
      <c r="K5" s="112" t="s">
        <v>484</v>
      </c>
      <c r="L5" s="27" t="s">
        <v>891</v>
      </c>
      <c r="M5" s="27" t="s">
        <v>538</v>
      </c>
    </row>
    <row r="6" customHeight="1" spans="1:11">
      <c r="A6" s="28"/>
      <c r="B6" s="29"/>
      <c r="C6" s="30"/>
      <c r="D6" s="49"/>
      <c r="E6" s="28"/>
      <c r="F6" s="49"/>
      <c r="G6" s="28"/>
      <c r="H6" s="31"/>
      <c r="I6" s="44">
        <f t="shared" ref="I6:I29" si="0">H6-F6</f>
        <v>0</v>
      </c>
      <c r="J6" s="44">
        <f t="shared" ref="J6:J29" si="1">IF(F6=0,0,ROUND(I6/F6*100,2))</f>
        <v>0</v>
      </c>
      <c r="K6" s="78"/>
    </row>
    <row r="7" customHeight="1" spans="1:11">
      <c r="A7" s="28"/>
      <c r="B7" s="29"/>
      <c r="C7" s="30"/>
      <c r="D7" s="49"/>
      <c r="E7" s="28"/>
      <c r="F7" s="49"/>
      <c r="G7" s="28"/>
      <c r="H7" s="31"/>
      <c r="I7" s="44">
        <f t="shared" si="0"/>
        <v>0</v>
      </c>
      <c r="J7" s="44">
        <f t="shared" si="1"/>
        <v>0</v>
      </c>
      <c r="K7" s="78"/>
    </row>
    <row r="8" customHeight="1" spans="1:11">
      <c r="A8" s="28"/>
      <c r="B8" s="29"/>
      <c r="C8" s="30"/>
      <c r="D8" s="49"/>
      <c r="E8" s="28"/>
      <c r="F8" s="49"/>
      <c r="G8" s="28"/>
      <c r="H8" s="31"/>
      <c r="I8" s="44">
        <f t="shared" si="0"/>
        <v>0</v>
      </c>
      <c r="J8" s="44">
        <f t="shared" si="1"/>
        <v>0</v>
      </c>
      <c r="K8" s="78"/>
    </row>
    <row r="9" customHeight="1" spans="1:11">
      <c r="A9" s="28"/>
      <c r="B9" s="29"/>
      <c r="C9" s="30"/>
      <c r="D9" s="49"/>
      <c r="E9" s="28"/>
      <c r="F9" s="49"/>
      <c r="G9" s="28"/>
      <c r="H9" s="31"/>
      <c r="I9" s="44">
        <f t="shared" si="0"/>
        <v>0</v>
      </c>
      <c r="J9" s="44">
        <f t="shared" si="1"/>
        <v>0</v>
      </c>
      <c r="K9" s="78"/>
    </row>
    <row r="10" customHeight="1" spans="1:11">
      <c r="A10" s="28"/>
      <c r="B10" s="29"/>
      <c r="C10" s="30"/>
      <c r="D10" s="49"/>
      <c r="E10" s="28"/>
      <c r="F10" s="49"/>
      <c r="G10" s="28"/>
      <c r="H10" s="31"/>
      <c r="I10" s="44">
        <f t="shared" si="0"/>
        <v>0</v>
      </c>
      <c r="J10" s="44">
        <f t="shared" si="1"/>
        <v>0</v>
      </c>
      <c r="K10" s="78"/>
    </row>
    <row r="11" customHeight="1" spans="1:11">
      <c r="A11" s="28"/>
      <c r="B11" s="29"/>
      <c r="C11" s="30"/>
      <c r="D11" s="49"/>
      <c r="E11" s="28"/>
      <c r="F11" s="49"/>
      <c r="G11" s="28"/>
      <c r="H11" s="31"/>
      <c r="I11" s="44">
        <f t="shared" si="0"/>
        <v>0</v>
      </c>
      <c r="J11" s="44">
        <f t="shared" si="1"/>
        <v>0</v>
      </c>
      <c r="K11" s="78"/>
    </row>
    <row r="12" customHeight="1" spans="1:11">
      <c r="A12" s="28"/>
      <c r="B12" s="29"/>
      <c r="C12" s="30"/>
      <c r="D12" s="49"/>
      <c r="E12" s="28"/>
      <c r="F12" s="49"/>
      <c r="G12" s="28"/>
      <c r="H12" s="31"/>
      <c r="I12" s="44">
        <f t="shared" si="0"/>
        <v>0</v>
      </c>
      <c r="J12" s="44">
        <f t="shared" si="1"/>
        <v>0</v>
      </c>
      <c r="K12" s="78"/>
    </row>
    <row r="13" customHeight="1" spans="1:11">
      <c r="A13" s="28"/>
      <c r="B13" s="29"/>
      <c r="C13" s="30"/>
      <c r="D13" s="49"/>
      <c r="E13" s="28"/>
      <c r="F13" s="49"/>
      <c r="G13" s="28"/>
      <c r="H13" s="31"/>
      <c r="I13" s="44">
        <f t="shared" si="0"/>
        <v>0</v>
      </c>
      <c r="J13" s="44">
        <f t="shared" si="1"/>
        <v>0</v>
      </c>
      <c r="K13" s="78"/>
    </row>
    <row r="14" customHeight="1" spans="1:11">
      <c r="A14" s="28"/>
      <c r="B14" s="29"/>
      <c r="C14" s="30"/>
      <c r="D14" s="49"/>
      <c r="E14" s="28"/>
      <c r="F14" s="49"/>
      <c r="G14" s="28"/>
      <c r="H14" s="31"/>
      <c r="I14" s="44">
        <f t="shared" si="0"/>
        <v>0</v>
      </c>
      <c r="J14" s="44">
        <f t="shared" si="1"/>
        <v>0</v>
      </c>
      <c r="K14" s="78"/>
    </row>
    <row r="15" customHeight="1" spans="1:11">
      <c r="A15" s="28"/>
      <c r="B15" s="29"/>
      <c r="C15" s="30"/>
      <c r="D15" s="49"/>
      <c r="E15" s="28"/>
      <c r="F15" s="49"/>
      <c r="G15" s="28"/>
      <c r="H15" s="31"/>
      <c r="I15" s="44">
        <f t="shared" si="0"/>
        <v>0</v>
      </c>
      <c r="J15" s="44">
        <f t="shared" si="1"/>
        <v>0</v>
      </c>
      <c r="K15" s="78"/>
    </row>
    <row r="16" customHeight="1" spans="1:11">
      <c r="A16" s="28"/>
      <c r="B16" s="29"/>
      <c r="C16" s="30"/>
      <c r="D16" s="49"/>
      <c r="E16" s="28"/>
      <c r="F16" s="49"/>
      <c r="G16" s="28"/>
      <c r="H16" s="31"/>
      <c r="I16" s="44">
        <f t="shared" si="0"/>
        <v>0</v>
      </c>
      <c r="J16" s="44">
        <f t="shared" si="1"/>
        <v>0</v>
      </c>
      <c r="K16" s="78"/>
    </row>
    <row r="17" customHeight="1" spans="1:11">
      <c r="A17" s="28"/>
      <c r="B17" s="29"/>
      <c r="C17" s="30"/>
      <c r="D17" s="49"/>
      <c r="E17" s="28"/>
      <c r="F17" s="49"/>
      <c r="G17" s="28"/>
      <c r="H17" s="31"/>
      <c r="I17" s="44">
        <f t="shared" si="0"/>
        <v>0</v>
      </c>
      <c r="J17" s="44">
        <f t="shared" si="1"/>
        <v>0</v>
      </c>
      <c r="K17" s="78"/>
    </row>
    <row r="18" customHeight="1" spans="1:11">
      <c r="A18" s="28"/>
      <c r="B18" s="29"/>
      <c r="C18" s="30"/>
      <c r="D18" s="49"/>
      <c r="E18" s="28"/>
      <c r="F18" s="49"/>
      <c r="G18" s="28"/>
      <c r="H18" s="31"/>
      <c r="I18" s="44">
        <f t="shared" si="0"/>
        <v>0</v>
      </c>
      <c r="J18" s="44">
        <f t="shared" si="1"/>
        <v>0</v>
      </c>
      <c r="K18" s="78"/>
    </row>
    <row r="19" customHeight="1" spans="1:11">
      <c r="A19" s="28"/>
      <c r="B19" s="29"/>
      <c r="C19" s="30"/>
      <c r="D19" s="49"/>
      <c r="E19" s="28"/>
      <c r="F19" s="49"/>
      <c r="G19" s="28"/>
      <c r="H19" s="31"/>
      <c r="I19" s="44">
        <f t="shared" si="0"/>
        <v>0</v>
      </c>
      <c r="J19" s="44">
        <f t="shared" si="1"/>
        <v>0</v>
      </c>
      <c r="K19" s="78"/>
    </row>
    <row r="20" customHeight="1" spans="1:11">
      <c r="A20" s="28"/>
      <c r="B20" s="29"/>
      <c r="C20" s="30"/>
      <c r="D20" s="49"/>
      <c r="E20" s="28"/>
      <c r="F20" s="49"/>
      <c r="G20" s="28"/>
      <c r="H20" s="31"/>
      <c r="I20" s="44">
        <f t="shared" si="0"/>
        <v>0</v>
      </c>
      <c r="J20" s="44">
        <f t="shared" si="1"/>
        <v>0</v>
      </c>
      <c r="K20" s="78"/>
    </row>
    <row r="21" customHeight="1" spans="1:11">
      <c r="A21" s="28"/>
      <c r="B21" s="29"/>
      <c r="C21" s="30"/>
      <c r="D21" s="49"/>
      <c r="E21" s="28"/>
      <c r="F21" s="49"/>
      <c r="G21" s="28"/>
      <c r="H21" s="31"/>
      <c r="I21" s="44">
        <f t="shared" si="0"/>
        <v>0</v>
      </c>
      <c r="J21" s="44">
        <f t="shared" si="1"/>
        <v>0</v>
      </c>
      <c r="K21" s="78"/>
    </row>
    <row r="22" customHeight="1" spans="1:11">
      <c r="A22" s="28"/>
      <c r="B22" s="29"/>
      <c r="C22" s="30"/>
      <c r="D22" s="49"/>
      <c r="E22" s="28"/>
      <c r="F22" s="49"/>
      <c r="G22" s="28"/>
      <c r="H22" s="31"/>
      <c r="I22" s="44">
        <f t="shared" si="0"/>
        <v>0</v>
      </c>
      <c r="J22" s="44">
        <f t="shared" si="1"/>
        <v>0</v>
      </c>
      <c r="K22" s="78"/>
    </row>
    <row r="23" customHeight="1" spans="1:11">
      <c r="A23" s="28"/>
      <c r="B23" s="29"/>
      <c r="C23" s="30"/>
      <c r="D23" s="49"/>
      <c r="E23" s="28"/>
      <c r="F23" s="49"/>
      <c r="G23" s="28"/>
      <c r="H23" s="31"/>
      <c r="I23" s="44">
        <f t="shared" si="0"/>
        <v>0</v>
      </c>
      <c r="J23" s="44">
        <f t="shared" si="1"/>
        <v>0</v>
      </c>
      <c r="K23" s="78"/>
    </row>
    <row r="24" customHeight="1" spans="1:11">
      <c r="A24" s="28"/>
      <c r="B24" s="29"/>
      <c r="C24" s="30"/>
      <c r="D24" s="49"/>
      <c r="E24" s="28"/>
      <c r="F24" s="49"/>
      <c r="G24" s="28"/>
      <c r="H24" s="31"/>
      <c r="I24" s="44">
        <f t="shared" si="0"/>
        <v>0</v>
      </c>
      <c r="J24" s="44">
        <f t="shared" si="1"/>
        <v>0</v>
      </c>
      <c r="K24" s="78"/>
    </row>
    <row r="25" customHeight="1" spans="1:11">
      <c r="A25" s="28"/>
      <c r="B25" s="29"/>
      <c r="C25" s="30"/>
      <c r="D25" s="49"/>
      <c r="E25" s="28"/>
      <c r="F25" s="49"/>
      <c r="G25" s="28"/>
      <c r="H25" s="31"/>
      <c r="I25" s="44">
        <f t="shared" si="0"/>
        <v>0</v>
      </c>
      <c r="J25" s="44">
        <f t="shared" si="1"/>
        <v>0</v>
      </c>
      <c r="K25" s="78"/>
    </row>
    <row r="26" customHeight="1" spans="1:11">
      <c r="A26" s="28"/>
      <c r="B26" s="29"/>
      <c r="C26" s="30"/>
      <c r="D26" s="49"/>
      <c r="E26" s="28"/>
      <c r="F26" s="49"/>
      <c r="G26" s="28"/>
      <c r="H26" s="31"/>
      <c r="I26" s="44">
        <f t="shared" si="0"/>
        <v>0</v>
      </c>
      <c r="J26" s="44">
        <f t="shared" si="1"/>
        <v>0</v>
      </c>
      <c r="K26" s="78"/>
    </row>
    <row r="27" customHeight="1" spans="1:11">
      <c r="A27" s="28"/>
      <c r="B27" s="29"/>
      <c r="C27" s="30"/>
      <c r="D27" s="49"/>
      <c r="E27" s="28"/>
      <c r="F27" s="49"/>
      <c r="G27" s="28"/>
      <c r="H27" s="31"/>
      <c r="I27" s="44">
        <f t="shared" si="0"/>
        <v>0</v>
      </c>
      <c r="J27" s="44">
        <f t="shared" si="1"/>
        <v>0</v>
      </c>
      <c r="K27" s="78"/>
    </row>
    <row r="28" customHeight="1" spans="1:11">
      <c r="A28" s="28"/>
      <c r="B28" s="33" t="s">
        <v>475</v>
      </c>
      <c r="C28" s="30"/>
      <c r="D28" s="49"/>
      <c r="E28" s="28"/>
      <c r="F28" s="49"/>
      <c r="G28" s="28"/>
      <c r="H28" s="31"/>
      <c r="I28" s="44">
        <f t="shared" si="0"/>
        <v>0</v>
      </c>
      <c r="J28" s="44">
        <f t="shared" si="1"/>
        <v>0</v>
      </c>
      <c r="K28" s="78"/>
    </row>
    <row r="29" customHeight="1" spans="1:11">
      <c r="A29" s="34" t="s">
        <v>1109</v>
      </c>
      <c r="B29" s="26"/>
      <c r="C29" s="35"/>
      <c r="D29" s="44">
        <f>SUM(D6:D28)</f>
        <v>0</v>
      </c>
      <c r="E29" s="44"/>
      <c r="F29" s="44">
        <f>SUM(F6:F28)</f>
        <v>0</v>
      </c>
      <c r="G29" s="44"/>
      <c r="H29" s="36">
        <f>SUM(H6:H28)</f>
        <v>0</v>
      </c>
      <c r="I29" s="44">
        <f t="shared" si="0"/>
        <v>0</v>
      </c>
      <c r="J29" s="44">
        <f t="shared" si="1"/>
        <v>0</v>
      </c>
      <c r="K29" s="79"/>
    </row>
    <row r="30" customHeight="1" spans="1:11">
      <c r="A30" s="38" t="str">
        <f>申报表封面!C18</f>
        <v>被评估单位填表人：</v>
      </c>
      <c r="B30" s="38"/>
      <c r="C30" s="38"/>
      <c r="D30" s="38"/>
      <c r="E30" s="40"/>
      <c r="F30" s="40"/>
      <c r="G30" s="39" t="str">
        <f>CONCATENATE(索引!$D$6,"：",索引!$D68,"    ",索引!$E68)</f>
        <v>评估人员：    </v>
      </c>
      <c r="H30" s="38"/>
      <c r="I30" s="38"/>
      <c r="J30" s="38"/>
      <c r="K30" s="80"/>
    </row>
    <row r="31" customHeight="1" spans="1:11">
      <c r="A31" s="40" t="str">
        <f>申报表封面!C20</f>
        <v>填表日期：</v>
      </c>
      <c r="B31" s="40"/>
      <c r="C31" s="40"/>
      <c r="D31" s="40"/>
      <c r="E31" s="40"/>
      <c r="F31" s="40"/>
      <c r="G31" s="87"/>
      <c r="H31" s="87"/>
      <c r="I31" s="40"/>
      <c r="J31" s="40"/>
      <c r="K31" s="81"/>
    </row>
    <row r="32" customHeight="1" spans="1:11">
      <c r="A32" s="71" t="s">
        <v>477</v>
      </c>
      <c r="B32" s="22"/>
      <c r="C32" s="22"/>
      <c r="D32" s="22"/>
      <c r="E32" s="22"/>
      <c r="F32" s="22"/>
      <c r="G32" s="22"/>
      <c r="H32" s="22"/>
      <c r="I32" s="22"/>
      <c r="J32" s="22"/>
      <c r="K32" s="82"/>
    </row>
    <row r="33" customHeight="1" spans="1:11">
      <c r="A33" s="22"/>
      <c r="B33" s="72" t="s">
        <v>1110</v>
      </c>
      <c r="C33" s="22"/>
      <c r="D33" s="22"/>
      <c r="E33" s="22"/>
      <c r="F33" s="22"/>
      <c r="G33" s="22"/>
      <c r="H33" s="22"/>
      <c r="I33" s="22"/>
      <c r="J33" s="22"/>
      <c r="K33" s="82"/>
    </row>
    <row r="34" customHeight="1" spans="1:10">
      <c r="A34" s="18"/>
      <c r="B34" s="18"/>
      <c r="C34" s="18"/>
      <c r="D34" s="18"/>
      <c r="E34" s="18"/>
      <c r="F34" s="18"/>
      <c r="G34" s="18"/>
      <c r="H34" s="18"/>
      <c r="I34" s="18"/>
      <c r="J34" s="18"/>
    </row>
    <row r="35" customHeight="1" spans="1:10">
      <c r="A35" s="18"/>
      <c r="B35" s="18"/>
      <c r="C35" s="18"/>
      <c r="D35" s="18"/>
      <c r="E35" s="18"/>
      <c r="F35" s="18"/>
      <c r="G35" s="18"/>
      <c r="H35" s="18"/>
      <c r="I35" s="18"/>
      <c r="J35" s="18"/>
    </row>
    <row r="36" customHeight="1" spans="1:10">
      <c r="A36" s="18"/>
      <c r="B36" s="18"/>
      <c r="C36" s="18"/>
      <c r="D36" s="18"/>
      <c r="E36" s="18"/>
      <c r="F36" s="18"/>
      <c r="G36" s="18"/>
      <c r="H36" s="18"/>
      <c r="I36" s="18"/>
      <c r="J36" s="18"/>
    </row>
    <row r="37" customHeight="1" spans="1:10">
      <c r="A37" s="18"/>
      <c r="B37" s="18"/>
      <c r="C37" s="18"/>
      <c r="D37" s="18"/>
      <c r="E37" s="18"/>
      <c r="F37" s="18"/>
      <c r="G37" s="18"/>
      <c r="H37" s="18"/>
      <c r="I37" s="18"/>
      <c r="J37" s="18"/>
    </row>
    <row r="38" customHeight="1" spans="1:10">
      <c r="A38" s="18"/>
      <c r="B38" s="18"/>
      <c r="C38" s="18"/>
      <c r="D38" s="18"/>
      <c r="E38" s="18"/>
      <c r="F38" s="18"/>
      <c r="G38" s="18"/>
      <c r="H38" s="18"/>
      <c r="I38" s="18"/>
      <c r="J38" s="18"/>
    </row>
    <row r="39" customHeight="1" spans="1:10">
      <c r="A39" s="18"/>
      <c r="B39" s="18"/>
      <c r="C39" s="18"/>
      <c r="D39" s="18"/>
      <c r="E39" s="18"/>
      <c r="F39" s="18"/>
      <c r="G39" s="18"/>
      <c r="H39" s="18"/>
      <c r="I39" s="18"/>
      <c r="J39" s="18"/>
    </row>
    <row r="40" customHeight="1" spans="1:10">
      <c r="A40" s="18"/>
      <c r="B40" s="18"/>
      <c r="C40" s="18"/>
      <c r="D40" s="18"/>
      <c r="E40" s="18"/>
      <c r="F40" s="18"/>
      <c r="G40" s="18"/>
      <c r="H40" s="18"/>
      <c r="I40" s="18"/>
      <c r="J40" s="18"/>
    </row>
    <row r="41" customHeight="1" spans="1:10">
      <c r="A41" s="18"/>
      <c r="B41" s="18"/>
      <c r="C41" s="18"/>
      <c r="D41" s="18"/>
      <c r="E41" s="18"/>
      <c r="F41" s="18"/>
      <c r="G41" s="18"/>
      <c r="H41" s="18"/>
      <c r="I41" s="18"/>
      <c r="J41" s="18"/>
    </row>
    <row r="42" customHeight="1" spans="1:10">
      <c r="A42" s="18"/>
      <c r="B42" s="18"/>
      <c r="C42" s="18"/>
      <c r="D42" s="18"/>
      <c r="E42" s="18"/>
      <c r="F42" s="18"/>
      <c r="G42" s="18"/>
      <c r="H42" s="18"/>
      <c r="I42" s="18"/>
      <c r="J42" s="18"/>
    </row>
    <row r="43" customHeight="1" spans="1:10">
      <c r="A43" s="18"/>
      <c r="B43" s="18"/>
      <c r="C43" s="18"/>
      <c r="D43" s="18"/>
      <c r="E43" s="18"/>
      <c r="F43" s="18"/>
      <c r="G43" s="18"/>
      <c r="H43" s="18"/>
      <c r="I43" s="18"/>
      <c r="J43" s="18"/>
    </row>
    <row r="44" customHeight="1" spans="1:10">
      <c r="A44" s="18"/>
      <c r="B44" s="18"/>
      <c r="C44" s="18"/>
      <c r="D44" s="18"/>
      <c r="E44" s="18"/>
      <c r="F44" s="18"/>
      <c r="G44" s="18"/>
      <c r="H44" s="18"/>
      <c r="I44" s="18"/>
      <c r="J44" s="18"/>
    </row>
    <row r="45" customHeight="1" spans="1:10">
      <c r="A45" s="18"/>
      <c r="B45" s="18"/>
      <c r="C45" s="18"/>
      <c r="D45" s="18"/>
      <c r="E45" s="18"/>
      <c r="F45" s="18"/>
      <c r="G45" s="18"/>
      <c r="H45" s="18"/>
      <c r="I45" s="18"/>
      <c r="J45" s="18"/>
    </row>
    <row r="46" customHeight="1" spans="1:10">
      <c r="A46" s="18"/>
      <c r="B46" s="18"/>
      <c r="C46" s="18"/>
      <c r="D46" s="18"/>
      <c r="E46" s="18"/>
      <c r="F46" s="18"/>
      <c r="G46" s="18"/>
      <c r="H46" s="18"/>
      <c r="I46" s="18"/>
      <c r="J46" s="18"/>
    </row>
    <row r="47" customHeight="1" spans="1:10">
      <c r="A47" s="18"/>
      <c r="B47" s="18"/>
      <c r="C47" s="18"/>
      <c r="D47" s="18"/>
      <c r="E47" s="18"/>
      <c r="F47" s="18"/>
      <c r="G47" s="18"/>
      <c r="H47" s="18"/>
      <c r="I47" s="18"/>
      <c r="J47" s="18"/>
    </row>
    <row r="48" customHeight="1" spans="1:10">
      <c r="A48" s="18"/>
      <c r="B48" s="18"/>
      <c r="C48" s="18"/>
      <c r="D48" s="18"/>
      <c r="E48" s="18"/>
      <c r="F48" s="18"/>
      <c r="G48" s="18"/>
      <c r="H48" s="18"/>
      <c r="I48" s="18"/>
      <c r="J48" s="18"/>
    </row>
    <row r="49" customHeight="1" spans="1:10">
      <c r="A49" s="18"/>
      <c r="B49" s="18"/>
      <c r="C49" s="18"/>
      <c r="D49" s="18"/>
      <c r="E49" s="18"/>
      <c r="F49" s="18"/>
      <c r="G49" s="18"/>
      <c r="H49" s="18"/>
      <c r="I49" s="18"/>
      <c r="J49" s="18"/>
    </row>
    <row r="50" customHeight="1" spans="1:10">
      <c r="A50" s="18"/>
      <c r="B50" s="18"/>
      <c r="C50" s="18"/>
      <c r="D50" s="18"/>
      <c r="E50" s="18"/>
      <c r="F50" s="18"/>
      <c r="G50" s="18"/>
      <c r="H50" s="18"/>
      <c r="I50" s="18"/>
      <c r="J50" s="18"/>
    </row>
    <row r="51" customHeight="1" spans="1:10">
      <c r="A51" s="18"/>
      <c r="B51" s="18"/>
      <c r="C51" s="18"/>
      <c r="D51" s="18"/>
      <c r="E51" s="18"/>
      <c r="F51" s="18"/>
      <c r="G51" s="18"/>
      <c r="H51" s="18"/>
      <c r="I51" s="18"/>
      <c r="J51" s="18"/>
    </row>
    <row r="52" customHeight="1" spans="1:10">
      <c r="A52" s="18"/>
      <c r="B52" s="18"/>
      <c r="C52" s="18"/>
      <c r="D52" s="18"/>
      <c r="E52" s="18"/>
      <c r="F52" s="18"/>
      <c r="G52" s="18"/>
      <c r="H52" s="18"/>
      <c r="I52" s="18"/>
      <c r="J52" s="18"/>
    </row>
    <row r="53" customHeight="1" spans="1:10">
      <c r="A53" s="18"/>
      <c r="B53" s="18"/>
      <c r="C53" s="18"/>
      <c r="D53" s="18"/>
      <c r="E53" s="18"/>
      <c r="F53" s="18"/>
      <c r="G53" s="18"/>
      <c r="H53" s="18"/>
      <c r="I53" s="18"/>
      <c r="J53" s="18"/>
    </row>
    <row r="54" customHeight="1" spans="1:10">
      <c r="A54" s="18"/>
      <c r="B54" s="18"/>
      <c r="C54" s="18"/>
      <c r="D54" s="18"/>
      <c r="E54" s="18"/>
      <c r="F54" s="18"/>
      <c r="G54" s="18"/>
      <c r="H54" s="18"/>
      <c r="I54" s="18"/>
      <c r="J54" s="18"/>
    </row>
    <row r="55" customHeight="1" spans="1:10">
      <c r="A55" s="18"/>
      <c r="B55" s="18"/>
      <c r="C55" s="18"/>
      <c r="D55" s="18"/>
      <c r="E55" s="18"/>
      <c r="F55" s="18"/>
      <c r="G55" s="18"/>
      <c r="H55" s="18"/>
      <c r="I55" s="18"/>
      <c r="J55" s="18"/>
    </row>
    <row r="56" customHeight="1" spans="1:10">
      <c r="A56" s="18"/>
      <c r="B56" s="18"/>
      <c r="C56" s="18"/>
      <c r="D56" s="18"/>
      <c r="E56" s="18"/>
      <c r="F56" s="18"/>
      <c r="G56" s="18"/>
      <c r="H56" s="18"/>
      <c r="I56" s="18"/>
      <c r="J56" s="18"/>
    </row>
    <row r="57" customHeight="1" spans="1:10">
      <c r="A57" s="18"/>
      <c r="B57" s="18"/>
      <c r="C57" s="18"/>
      <c r="D57" s="18"/>
      <c r="E57" s="18"/>
      <c r="F57" s="18"/>
      <c r="G57" s="18"/>
      <c r="H57" s="18"/>
      <c r="I57" s="18"/>
      <c r="J57" s="18"/>
    </row>
    <row r="58" customHeight="1" spans="1:10">
      <c r="A58" s="18"/>
      <c r="B58" s="18"/>
      <c r="C58" s="18"/>
      <c r="D58" s="18"/>
      <c r="E58" s="18"/>
      <c r="F58" s="18"/>
      <c r="G58" s="18"/>
      <c r="H58" s="18"/>
      <c r="I58" s="18"/>
      <c r="J58" s="18"/>
    </row>
    <row r="59" customHeight="1" spans="1:10">
      <c r="A59" s="18"/>
      <c r="B59" s="18"/>
      <c r="C59" s="18"/>
      <c r="D59" s="18"/>
      <c r="E59" s="18"/>
      <c r="F59" s="18"/>
      <c r="G59" s="18"/>
      <c r="H59" s="18"/>
      <c r="I59" s="18"/>
      <c r="J59" s="18"/>
    </row>
    <row r="60" customHeight="1" spans="1:10">
      <c r="A60" s="18"/>
      <c r="B60" s="18"/>
      <c r="C60" s="18"/>
      <c r="D60" s="18"/>
      <c r="E60" s="18"/>
      <c r="F60" s="18"/>
      <c r="G60" s="18"/>
      <c r="H60" s="18"/>
      <c r="I60" s="18"/>
      <c r="J60" s="18"/>
    </row>
  </sheetData>
  <mergeCells count="2">
    <mergeCell ref="A29:B29"/>
    <mergeCell ref="I31:K31"/>
  </mergeCells>
  <printOptions horizontalCentered="1"/>
  <pageMargins left="0.748031496062992" right="0.748031496062992" top="0.78740157480315" bottom="0.590551181102362" header="1.37795275590551" footer="0.511811023622047"/>
  <pageSetup paperSize="9" fitToHeight="0" orientation="landscape" blackAndWhite="1" useFirstPageNumber="1"/>
  <headerFooter scaleWithDoc="0">
    <oddHeader>&amp;R&amp;"宋体,常规"&amp;10第&amp;"Arial Narrow,常规"&amp;P&amp;"宋体,常规"页，共&amp;"Arial Narrow,常规"&amp;N&amp;"宋体,常规"页</oddHeader>
  </headerFooter>
  <drawing r:id="rId2"/>
  <legacyDrawing r:id="rId3"/>
</worksheet>
</file>

<file path=xl/worksheets/sheet7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indexed="51"/>
  </sheetPr>
  <dimension ref="A1:J60"/>
  <sheetViews>
    <sheetView workbookViewId="0">
      <selection activeCell="E12" sqref="E12"/>
    </sheetView>
  </sheetViews>
  <sheetFormatPr defaultColWidth="9" defaultRowHeight="15.75" customHeight="1"/>
  <cols>
    <col min="1" max="1" width="8.375" style="13" customWidth="1"/>
    <col min="2" max="2" width="34.625" style="13" customWidth="1"/>
    <col min="3" max="3" width="16.375" style="13" customWidth="1"/>
    <col min="4" max="4" width="16" style="13" customWidth="1"/>
    <col min="5" max="5" width="19.5" style="13" customWidth="1"/>
    <col min="6" max="6" width="22.375" style="13" customWidth="1"/>
    <col min="7" max="9" width="12.625" style="13" customWidth="1"/>
    <col min="10" max="16384" width="9" style="13"/>
  </cols>
  <sheetData>
    <row r="1" s="11" customFormat="1" ht="25.5" customHeight="1" spans="1:6">
      <c r="A1" s="14" t="s">
        <v>138</v>
      </c>
      <c r="B1" s="15"/>
      <c r="C1" s="15"/>
      <c r="D1" s="15"/>
      <c r="E1" s="15"/>
      <c r="F1" s="15"/>
    </row>
    <row r="2" customHeight="1" spans="1:10">
      <c r="A2" s="16"/>
      <c r="B2" s="16"/>
      <c r="C2" s="16"/>
      <c r="D2" s="16"/>
      <c r="E2" s="16"/>
      <c r="F2" s="83" t="s">
        <v>1111</v>
      </c>
      <c r="G2" s="18"/>
      <c r="H2" s="18"/>
      <c r="I2" s="18"/>
      <c r="J2" s="18"/>
    </row>
    <row r="3" customHeight="1" spans="1:10">
      <c r="A3" s="19" t="str">
        <f>申报表封面!A8</f>
        <v>评估基准日：2022年4月30日</v>
      </c>
      <c r="B3" s="19"/>
      <c r="C3" s="19"/>
      <c r="D3" s="19"/>
      <c r="E3" s="19"/>
      <c r="F3" s="19"/>
      <c r="G3" s="18"/>
      <c r="H3" s="18"/>
      <c r="I3" s="18"/>
      <c r="J3" s="18"/>
    </row>
    <row r="4" customHeight="1" spans="1:10">
      <c r="A4" s="102" t="str">
        <f>申报表封面!C14</f>
        <v>被评估单位（产权持有人）：哈尔滨空调股份有限公司</v>
      </c>
      <c r="B4" s="22"/>
      <c r="C4" s="22"/>
      <c r="D4" s="22"/>
      <c r="E4" s="22"/>
      <c r="F4" s="23" t="s">
        <v>372</v>
      </c>
      <c r="G4" s="18"/>
      <c r="H4" s="18"/>
      <c r="I4" s="18"/>
      <c r="J4" s="18"/>
    </row>
    <row r="5" s="12" customFormat="1" customHeight="1" spans="1:10">
      <c r="A5" s="24" t="s">
        <v>373</v>
      </c>
      <c r="B5" s="24" t="s">
        <v>1100</v>
      </c>
      <c r="C5" s="24" t="s">
        <v>551</v>
      </c>
      <c r="D5" s="25" t="s">
        <v>375</v>
      </c>
      <c r="E5" s="26" t="s">
        <v>376</v>
      </c>
      <c r="F5" s="24" t="s">
        <v>464</v>
      </c>
      <c r="G5" s="27" t="s">
        <v>891</v>
      </c>
      <c r="H5" s="27" t="s">
        <v>538</v>
      </c>
      <c r="I5" s="41"/>
      <c r="J5" s="41"/>
    </row>
    <row r="6" customHeight="1" spans="1:10">
      <c r="A6" s="28">
        <v>1</v>
      </c>
      <c r="B6" s="29"/>
      <c r="C6" s="30"/>
      <c r="D6" s="109"/>
      <c r="E6" s="42"/>
      <c r="F6" s="32"/>
      <c r="G6" s="18"/>
      <c r="H6" s="18"/>
      <c r="I6" s="18"/>
      <c r="J6" s="18"/>
    </row>
    <row r="7" customHeight="1" spans="1:10">
      <c r="A7" s="28"/>
      <c r="B7" s="29"/>
      <c r="C7" s="30"/>
      <c r="D7" s="109"/>
      <c r="E7" s="42"/>
      <c r="F7" s="32"/>
      <c r="G7" s="18"/>
      <c r="H7" s="18"/>
      <c r="I7" s="18"/>
      <c r="J7" s="18"/>
    </row>
    <row r="8" customHeight="1" spans="1:10">
      <c r="A8" s="28"/>
      <c r="B8" s="29"/>
      <c r="C8" s="30"/>
      <c r="D8" s="109"/>
      <c r="E8" s="42"/>
      <c r="F8" s="32"/>
      <c r="G8" s="18"/>
      <c r="H8" s="18"/>
      <c r="I8" s="18"/>
      <c r="J8" s="18"/>
    </row>
    <row r="9" customHeight="1" spans="1:10">
      <c r="A9" s="28"/>
      <c r="B9" s="29"/>
      <c r="C9" s="30"/>
      <c r="D9" s="109"/>
      <c r="E9" s="42"/>
      <c r="F9" s="32"/>
      <c r="G9" s="18"/>
      <c r="H9" s="18"/>
      <c r="I9" s="18"/>
      <c r="J9" s="18"/>
    </row>
    <row r="10" customHeight="1" spans="1:10">
      <c r="A10" s="28"/>
      <c r="B10" s="29"/>
      <c r="C10" s="30"/>
      <c r="D10" s="109"/>
      <c r="E10" s="42"/>
      <c r="F10" s="32"/>
      <c r="G10" s="18"/>
      <c r="H10" s="18"/>
      <c r="I10" s="18"/>
      <c r="J10" s="18"/>
    </row>
    <row r="11" customHeight="1" spans="1:10">
      <c r="A11" s="28"/>
      <c r="B11" s="29"/>
      <c r="C11" s="30"/>
      <c r="D11" s="109"/>
      <c r="E11" s="42"/>
      <c r="F11" s="32"/>
      <c r="G11" s="18"/>
      <c r="H11" s="18"/>
      <c r="I11" s="18"/>
      <c r="J11" s="18"/>
    </row>
    <row r="12" customHeight="1" spans="1:10">
      <c r="A12" s="28"/>
      <c r="B12" s="29"/>
      <c r="C12" s="30"/>
      <c r="D12" s="109"/>
      <c r="E12" s="42"/>
      <c r="F12" s="32"/>
      <c r="G12" s="18"/>
      <c r="H12" s="18"/>
      <c r="I12" s="18"/>
      <c r="J12" s="18"/>
    </row>
    <row r="13" customHeight="1" spans="1:10">
      <c r="A13" s="28"/>
      <c r="B13" s="29"/>
      <c r="C13" s="30"/>
      <c r="D13" s="109"/>
      <c r="E13" s="42"/>
      <c r="F13" s="32"/>
      <c r="G13" s="18"/>
      <c r="H13" s="18"/>
      <c r="I13" s="18"/>
      <c r="J13" s="18"/>
    </row>
    <row r="14" customHeight="1" spans="1:10">
      <c r="A14" s="28"/>
      <c r="B14" s="29"/>
      <c r="C14" s="30"/>
      <c r="D14" s="109"/>
      <c r="E14" s="42"/>
      <c r="F14" s="32"/>
      <c r="G14" s="18"/>
      <c r="H14" s="18"/>
      <c r="I14" s="18"/>
      <c r="J14" s="18"/>
    </row>
    <row r="15" customHeight="1" spans="1:10">
      <c r="A15" s="28"/>
      <c r="B15" s="29"/>
      <c r="C15" s="30"/>
      <c r="D15" s="109"/>
      <c r="E15" s="42"/>
      <c r="F15" s="32"/>
      <c r="G15" s="18"/>
      <c r="H15" s="18"/>
      <c r="I15" s="18"/>
      <c r="J15" s="18"/>
    </row>
    <row r="16" customHeight="1" spans="1:10">
      <c r="A16" s="28"/>
      <c r="B16" s="29"/>
      <c r="C16" s="30"/>
      <c r="D16" s="109"/>
      <c r="E16" s="42"/>
      <c r="F16" s="32"/>
      <c r="G16" s="18"/>
      <c r="H16" s="18"/>
      <c r="I16" s="18"/>
      <c r="J16" s="18"/>
    </row>
    <row r="17" customHeight="1" spans="1:10">
      <c r="A17" s="28"/>
      <c r="B17" s="29"/>
      <c r="C17" s="30"/>
      <c r="D17" s="109"/>
      <c r="E17" s="42"/>
      <c r="F17" s="32"/>
      <c r="G17" s="18"/>
      <c r="H17" s="18"/>
      <c r="I17" s="18"/>
      <c r="J17" s="18"/>
    </row>
    <row r="18" customHeight="1" spans="1:10">
      <c r="A18" s="28"/>
      <c r="B18" s="29"/>
      <c r="C18" s="30"/>
      <c r="D18" s="109"/>
      <c r="E18" s="42"/>
      <c r="F18" s="32"/>
      <c r="G18" s="18"/>
      <c r="H18" s="18"/>
      <c r="I18" s="18"/>
      <c r="J18" s="18"/>
    </row>
    <row r="19" customHeight="1" spans="1:10">
      <c r="A19" s="28"/>
      <c r="B19" s="29"/>
      <c r="C19" s="30"/>
      <c r="D19" s="109"/>
      <c r="E19" s="42"/>
      <c r="F19" s="32"/>
      <c r="G19" s="18"/>
      <c r="H19" s="18"/>
      <c r="I19" s="18"/>
      <c r="J19" s="18"/>
    </row>
    <row r="20" customHeight="1" spans="1:10">
      <c r="A20" s="28"/>
      <c r="B20" s="29"/>
      <c r="C20" s="30"/>
      <c r="D20" s="109"/>
      <c r="E20" s="42"/>
      <c r="F20" s="32"/>
      <c r="G20" s="18"/>
      <c r="H20" s="18"/>
      <c r="I20" s="18"/>
      <c r="J20" s="18"/>
    </row>
    <row r="21" customHeight="1" spans="1:10">
      <c r="A21" s="28"/>
      <c r="B21" s="29"/>
      <c r="C21" s="30"/>
      <c r="D21" s="109"/>
      <c r="E21" s="42"/>
      <c r="F21" s="32"/>
      <c r="G21" s="18"/>
      <c r="H21" s="18"/>
      <c r="I21" s="18"/>
      <c r="J21" s="18"/>
    </row>
    <row r="22" customHeight="1" spans="1:10">
      <c r="A22" s="28"/>
      <c r="B22" s="29"/>
      <c r="C22" s="30"/>
      <c r="D22" s="109"/>
      <c r="E22" s="42"/>
      <c r="F22" s="32"/>
      <c r="G22" s="18"/>
      <c r="H22" s="18"/>
      <c r="I22" s="18"/>
      <c r="J22" s="18"/>
    </row>
    <row r="23" customHeight="1" spans="1:10">
      <c r="A23" s="28"/>
      <c r="B23" s="29"/>
      <c r="C23" s="30"/>
      <c r="D23" s="109"/>
      <c r="E23" s="42"/>
      <c r="F23" s="32"/>
      <c r="G23" s="18"/>
      <c r="H23" s="18"/>
      <c r="I23" s="18"/>
      <c r="J23" s="18"/>
    </row>
    <row r="24" customHeight="1" spans="1:10">
      <c r="A24" s="28"/>
      <c r="B24" s="29"/>
      <c r="C24" s="30"/>
      <c r="D24" s="109"/>
      <c r="E24" s="42"/>
      <c r="F24" s="32"/>
      <c r="G24" s="18"/>
      <c r="H24" s="18"/>
      <c r="I24" s="18"/>
      <c r="J24" s="18"/>
    </row>
    <row r="25" customHeight="1" spans="1:10">
      <c r="A25" s="28"/>
      <c r="B25" s="29"/>
      <c r="C25" s="30"/>
      <c r="D25" s="109"/>
      <c r="E25" s="42"/>
      <c r="F25" s="32"/>
      <c r="G25" s="18"/>
      <c r="H25" s="18"/>
      <c r="I25" s="18"/>
      <c r="J25" s="18"/>
    </row>
    <row r="26" customHeight="1" spans="1:10">
      <c r="A26" s="28"/>
      <c r="B26" s="29"/>
      <c r="C26" s="30"/>
      <c r="D26" s="109"/>
      <c r="E26" s="42"/>
      <c r="F26" s="32"/>
      <c r="G26" s="18"/>
      <c r="H26" s="18"/>
      <c r="I26" s="18"/>
      <c r="J26" s="18"/>
    </row>
    <row r="27" customHeight="1" spans="1:10">
      <c r="A27" s="28"/>
      <c r="B27" s="29"/>
      <c r="C27" s="30"/>
      <c r="D27" s="109"/>
      <c r="E27" s="42"/>
      <c r="F27" s="32"/>
      <c r="G27" s="18"/>
      <c r="H27" s="18"/>
      <c r="I27" s="18"/>
      <c r="J27" s="18"/>
    </row>
    <row r="28" customHeight="1" spans="1:10">
      <c r="A28" s="28"/>
      <c r="B28" s="29"/>
      <c r="C28" s="30"/>
      <c r="D28" s="109"/>
      <c r="E28" s="42"/>
      <c r="F28" s="32"/>
      <c r="G28" s="18"/>
      <c r="H28" s="18"/>
      <c r="I28" s="18"/>
      <c r="J28" s="18"/>
    </row>
    <row r="29" customHeight="1" spans="1:10">
      <c r="A29" s="28"/>
      <c r="B29" s="33" t="s">
        <v>475</v>
      </c>
      <c r="C29" s="30"/>
      <c r="D29" s="109"/>
      <c r="E29" s="42"/>
      <c r="F29" s="32"/>
      <c r="G29" s="18"/>
      <c r="H29" s="18"/>
      <c r="I29" s="18"/>
      <c r="J29" s="18"/>
    </row>
    <row r="30" customHeight="1" spans="1:10">
      <c r="A30" s="34" t="s">
        <v>1109</v>
      </c>
      <c r="B30" s="26"/>
      <c r="C30" s="35"/>
      <c r="D30" s="110">
        <f>SUM(D6:D29)</f>
        <v>0</v>
      </c>
      <c r="E30" s="43">
        <f>SUM(E6:E29)</f>
        <v>0</v>
      </c>
      <c r="F30" s="37"/>
      <c r="G30" s="18"/>
      <c r="H30" s="18"/>
      <c r="I30" s="18"/>
      <c r="J30" s="18"/>
    </row>
    <row r="31" customHeight="1" spans="1:10">
      <c r="A31" s="38" t="str">
        <f>申报表封面!C18</f>
        <v>被评估单位填表人：</v>
      </c>
      <c r="B31" s="38"/>
      <c r="C31" s="38"/>
      <c r="D31" s="38"/>
      <c r="E31" s="39" t="str">
        <f>CONCATENATE(索引!$D$6,"：",索引!$D69,"    ",索引!$E69)</f>
        <v>评估人员：    </v>
      </c>
      <c r="F31" s="40"/>
      <c r="G31" s="18"/>
      <c r="H31" s="18"/>
      <c r="I31" s="18"/>
      <c r="J31" s="18"/>
    </row>
    <row r="32" customHeight="1" spans="1:10">
      <c r="A32" s="40" t="str">
        <f>申报表封面!C20</f>
        <v>填表日期：</v>
      </c>
      <c r="B32" s="40"/>
      <c r="C32" s="40"/>
      <c r="D32" s="40"/>
      <c r="E32" s="40"/>
      <c r="F32" s="40"/>
      <c r="G32" s="18"/>
      <c r="H32" s="18"/>
      <c r="I32" s="18"/>
      <c r="J32" s="18"/>
    </row>
    <row r="33" customHeight="1" spans="1:10">
      <c r="A33" s="18"/>
      <c r="B33" s="18"/>
      <c r="C33" s="18"/>
      <c r="D33" s="18"/>
      <c r="E33" s="18"/>
      <c r="F33" s="18"/>
      <c r="G33" s="18"/>
      <c r="H33" s="18"/>
      <c r="I33" s="18"/>
      <c r="J33" s="18"/>
    </row>
    <row r="34" customHeight="1" spans="1:10">
      <c r="A34" s="18"/>
      <c r="B34" s="18"/>
      <c r="C34" s="18"/>
      <c r="D34" s="18"/>
      <c r="E34" s="18"/>
      <c r="F34" s="18"/>
      <c r="G34" s="18"/>
      <c r="H34" s="18"/>
      <c r="I34" s="18"/>
      <c r="J34" s="18"/>
    </row>
    <row r="35" customHeight="1" spans="1:10">
      <c r="A35" s="18"/>
      <c r="B35" s="18"/>
      <c r="C35" s="18"/>
      <c r="D35" s="18"/>
      <c r="E35" s="18"/>
      <c r="F35" s="18"/>
      <c r="G35" s="18"/>
      <c r="H35" s="18"/>
      <c r="I35" s="18"/>
      <c r="J35" s="18"/>
    </row>
    <row r="36" customHeight="1" spans="1:10">
      <c r="A36" s="18"/>
      <c r="B36" s="18"/>
      <c r="C36" s="18"/>
      <c r="D36" s="18"/>
      <c r="E36" s="18"/>
      <c r="F36" s="18"/>
      <c r="G36" s="18"/>
      <c r="H36" s="18"/>
      <c r="I36" s="18"/>
      <c r="J36" s="18"/>
    </row>
    <row r="37" customHeight="1" spans="1:10">
      <c r="A37" s="18"/>
      <c r="B37" s="18"/>
      <c r="C37" s="18"/>
      <c r="D37" s="18"/>
      <c r="E37" s="18"/>
      <c r="F37" s="18"/>
      <c r="G37" s="18"/>
      <c r="H37" s="18"/>
      <c r="I37" s="18"/>
      <c r="J37" s="18"/>
    </row>
    <row r="38" customHeight="1" spans="1:10">
      <c r="A38" s="18"/>
      <c r="B38" s="18"/>
      <c r="C38" s="18"/>
      <c r="D38" s="18"/>
      <c r="E38" s="18"/>
      <c r="F38" s="18"/>
      <c r="G38" s="18"/>
      <c r="H38" s="18"/>
      <c r="I38" s="18"/>
      <c r="J38" s="18"/>
    </row>
    <row r="39" customHeight="1" spans="1:10">
      <c r="A39" s="18"/>
      <c r="B39" s="18"/>
      <c r="C39" s="18"/>
      <c r="D39" s="18"/>
      <c r="E39" s="18"/>
      <c r="F39" s="18"/>
      <c r="G39" s="18"/>
      <c r="H39" s="18"/>
      <c r="I39" s="18"/>
      <c r="J39" s="18"/>
    </row>
    <row r="40" customHeight="1" spans="1:10">
      <c r="A40" s="18"/>
      <c r="B40" s="18"/>
      <c r="C40" s="18"/>
      <c r="D40" s="18"/>
      <c r="E40" s="18"/>
      <c r="F40" s="18"/>
      <c r="G40" s="18"/>
      <c r="H40" s="18"/>
      <c r="I40" s="18"/>
      <c r="J40" s="18"/>
    </row>
    <row r="41" customHeight="1" spans="1:10">
      <c r="A41" s="18"/>
      <c r="B41" s="18"/>
      <c r="C41" s="18"/>
      <c r="D41" s="18"/>
      <c r="E41" s="18"/>
      <c r="F41" s="18"/>
      <c r="G41" s="18"/>
      <c r="H41" s="18"/>
      <c r="I41" s="18"/>
      <c r="J41" s="18"/>
    </row>
    <row r="42" customHeight="1" spans="1:10">
      <c r="A42" s="18"/>
      <c r="B42" s="18"/>
      <c r="C42" s="18"/>
      <c r="D42" s="18"/>
      <c r="E42" s="18"/>
      <c r="F42" s="18"/>
      <c r="G42" s="18"/>
      <c r="H42" s="18"/>
      <c r="I42" s="18"/>
      <c r="J42" s="18"/>
    </row>
    <row r="43" customHeight="1" spans="1:10">
      <c r="A43" s="18"/>
      <c r="B43" s="18"/>
      <c r="C43" s="18"/>
      <c r="D43" s="18"/>
      <c r="E43" s="18"/>
      <c r="F43" s="18"/>
      <c r="G43" s="18"/>
      <c r="H43" s="18"/>
      <c r="I43" s="18"/>
      <c r="J43" s="18"/>
    </row>
    <row r="44" customHeight="1" spans="1:10">
      <c r="A44" s="18"/>
      <c r="B44" s="18"/>
      <c r="C44" s="18"/>
      <c r="D44" s="18"/>
      <c r="E44" s="18"/>
      <c r="F44" s="18"/>
      <c r="G44" s="18"/>
      <c r="H44" s="18"/>
      <c r="I44" s="18"/>
      <c r="J44" s="18"/>
    </row>
    <row r="45" customHeight="1" spans="1:10">
      <c r="A45" s="18"/>
      <c r="B45" s="18"/>
      <c r="C45" s="18"/>
      <c r="D45" s="18"/>
      <c r="E45" s="18"/>
      <c r="F45" s="18"/>
      <c r="G45" s="18"/>
      <c r="H45" s="18"/>
      <c r="I45" s="18"/>
      <c r="J45" s="18"/>
    </row>
    <row r="46" customHeight="1" spans="1:10">
      <c r="A46" s="18"/>
      <c r="B46" s="18"/>
      <c r="C46" s="18"/>
      <c r="D46" s="18"/>
      <c r="E46" s="18"/>
      <c r="F46" s="18"/>
      <c r="G46" s="18"/>
      <c r="H46" s="18"/>
      <c r="I46" s="18"/>
      <c r="J46" s="18"/>
    </row>
    <row r="47" customHeight="1" spans="1:10">
      <c r="A47" s="18"/>
      <c r="B47" s="18"/>
      <c r="C47" s="18"/>
      <c r="D47" s="18"/>
      <c r="E47" s="18"/>
      <c r="F47" s="18"/>
      <c r="G47" s="18"/>
      <c r="H47" s="18"/>
      <c r="I47" s="18"/>
      <c r="J47" s="18"/>
    </row>
    <row r="48" customHeight="1" spans="1:10">
      <c r="A48" s="18"/>
      <c r="B48" s="18"/>
      <c r="C48" s="18"/>
      <c r="D48" s="18"/>
      <c r="E48" s="18"/>
      <c r="F48" s="18"/>
      <c r="G48" s="18"/>
      <c r="H48" s="18"/>
      <c r="I48" s="18"/>
      <c r="J48" s="18"/>
    </row>
    <row r="49" customHeight="1" spans="1:10">
      <c r="A49" s="18"/>
      <c r="B49" s="18"/>
      <c r="C49" s="18"/>
      <c r="D49" s="18"/>
      <c r="E49" s="18"/>
      <c r="F49" s="18"/>
      <c r="G49" s="18"/>
      <c r="H49" s="18"/>
      <c r="I49" s="18"/>
      <c r="J49" s="18"/>
    </row>
    <row r="50" customHeight="1" spans="1:10">
      <c r="A50" s="18"/>
      <c r="B50" s="18"/>
      <c r="C50" s="18"/>
      <c r="D50" s="18"/>
      <c r="E50" s="18"/>
      <c r="F50" s="18"/>
      <c r="G50" s="18"/>
      <c r="H50" s="18"/>
      <c r="I50" s="18"/>
      <c r="J50" s="18"/>
    </row>
    <row r="51" customHeight="1" spans="1:10">
      <c r="A51" s="18"/>
      <c r="B51" s="18"/>
      <c r="C51" s="18"/>
      <c r="D51" s="18"/>
      <c r="E51" s="18"/>
      <c r="F51" s="18"/>
      <c r="G51" s="18"/>
      <c r="H51" s="18"/>
      <c r="I51" s="18"/>
      <c r="J51" s="18"/>
    </row>
    <row r="52" customHeight="1" spans="1:10">
      <c r="A52" s="18"/>
      <c r="B52" s="18"/>
      <c r="C52" s="18"/>
      <c r="D52" s="18"/>
      <c r="E52" s="18"/>
      <c r="F52" s="18"/>
      <c r="G52" s="18"/>
      <c r="H52" s="18"/>
      <c r="I52" s="18"/>
      <c r="J52" s="18"/>
    </row>
    <row r="53" customHeight="1" spans="1:10">
      <c r="A53" s="18"/>
      <c r="B53" s="18"/>
      <c r="C53" s="18"/>
      <c r="D53" s="18"/>
      <c r="E53" s="18"/>
      <c r="F53" s="18"/>
      <c r="G53" s="18"/>
      <c r="H53" s="18"/>
      <c r="I53" s="18"/>
      <c r="J53" s="18"/>
    </row>
    <row r="54" customHeight="1" spans="1:10">
      <c r="A54" s="18"/>
      <c r="B54" s="18"/>
      <c r="C54" s="18"/>
      <c r="D54" s="18"/>
      <c r="E54" s="18"/>
      <c r="F54" s="18"/>
      <c r="G54" s="18"/>
      <c r="H54" s="18"/>
      <c r="I54" s="18"/>
      <c r="J54" s="18"/>
    </row>
    <row r="55" customHeight="1" spans="1:10">
      <c r="A55" s="18"/>
      <c r="B55" s="18"/>
      <c r="C55" s="18"/>
      <c r="D55" s="18"/>
      <c r="E55" s="18"/>
      <c r="F55" s="18"/>
      <c r="G55" s="18"/>
      <c r="H55" s="18"/>
      <c r="I55" s="18"/>
      <c r="J55" s="18"/>
    </row>
    <row r="56" customHeight="1" spans="1:10">
      <c r="A56" s="18"/>
      <c r="B56" s="18"/>
      <c r="C56" s="18"/>
      <c r="D56" s="18"/>
      <c r="E56" s="18"/>
      <c r="F56" s="18"/>
      <c r="G56" s="18"/>
      <c r="H56" s="18"/>
      <c r="I56" s="18"/>
      <c r="J56" s="18"/>
    </row>
    <row r="57" customHeight="1" spans="1:10">
      <c r="A57" s="18"/>
      <c r="B57" s="18"/>
      <c r="C57" s="18"/>
      <c r="D57" s="18"/>
      <c r="E57" s="18"/>
      <c r="F57" s="18"/>
      <c r="G57" s="18"/>
      <c r="H57" s="18"/>
      <c r="I57" s="18"/>
      <c r="J57" s="18"/>
    </row>
    <row r="58" customHeight="1" spans="1:10">
      <c r="A58" s="18"/>
      <c r="B58" s="18"/>
      <c r="C58" s="18"/>
      <c r="D58" s="18"/>
      <c r="E58" s="18"/>
      <c r="F58" s="18"/>
      <c r="G58" s="18"/>
      <c r="H58" s="18"/>
      <c r="I58" s="18"/>
      <c r="J58" s="18"/>
    </row>
    <row r="59" customHeight="1" spans="1:10">
      <c r="A59" s="18"/>
      <c r="B59" s="18"/>
      <c r="C59" s="18"/>
      <c r="D59" s="18"/>
      <c r="E59" s="18"/>
      <c r="F59" s="18"/>
      <c r="G59" s="18"/>
      <c r="H59" s="18"/>
      <c r="I59" s="18"/>
      <c r="J59" s="18"/>
    </row>
    <row r="60" customHeight="1" spans="1:10">
      <c r="A60" s="18"/>
      <c r="B60" s="18"/>
      <c r="C60" s="18"/>
      <c r="D60" s="18"/>
      <c r="E60" s="18"/>
      <c r="F60" s="18"/>
      <c r="G60" s="18"/>
      <c r="H60" s="18"/>
      <c r="I60" s="18"/>
      <c r="J60" s="18"/>
    </row>
  </sheetData>
  <mergeCells count="1">
    <mergeCell ref="A30:B30"/>
  </mergeCells>
  <printOptions horizontalCentered="1"/>
  <pageMargins left="0.748031496062992" right="0.748031496062992" top="0.78740157480315" bottom="0.590551181102362" header="1.37795275590551" footer="0.511811023622047"/>
  <pageSetup paperSize="9" fitToHeight="0" orientation="landscape" blackAndWhite="1" useFirstPageNumber="1"/>
  <headerFooter scaleWithDoc="0">
    <oddHeader>&amp;R&amp;"宋体,常规"&amp;10第&amp;"Arial Narrow,常规"&amp;P&amp;"宋体,常规"页，共&amp;"Arial Narrow,常规"&amp;N&amp;"宋体,常规"页</oddHeader>
  </headerFooter>
  <drawing r:id="rId1"/>
</worksheet>
</file>

<file path=xl/worksheets/sheet7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indexed="13"/>
  </sheetPr>
  <dimension ref="A1:J60"/>
  <sheetViews>
    <sheetView workbookViewId="0">
      <selection activeCell="B6" sqref="B6:E12"/>
    </sheetView>
  </sheetViews>
  <sheetFormatPr defaultColWidth="9" defaultRowHeight="15.75" customHeight="1"/>
  <cols>
    <col min="1" max="1" width="7.625" style="13" customWidth="1"/>
    <col min="2" max="2" width="25.875" style="13" customWidth="1"/>
    <col min="3" max="3" width="13.125" style="13" customWidth="1"/>
    <col min="4" max="7" width="13.625" style="13" customWidth="1"/>
    <col min="8" max="8" width="21.125" style="13" customWidth="1"/>
    <col min="9" max="16384" width="9" style="13"/>
  </cols>
  <sheetData>
    <row r="1" s="11" customFormat="1" ht="25.5" customHeight="1" spans="1:8">
      <c r="A1" s="14" t="s">
        <v>140</v>
      </c>
      <c r="B1" s="15"/>
      <c r="C1" s="15"/>
      <c r="D1" s="15"/>
      <c r="E1" s="15"/>
      <c r="F1" s="15"/>
      <c r="G1" s="15"/>
      <c r="H1" s="15"/>
    </row>
    <row r="2" customHeight="1" spans="1:10">
      <c r="A2" s="16"/>
      <c r="B2" s="16"/>
      <c r="C2" s="16"/>
      <c r="D2" s="16"/>
      <c r="E2" s="16"/>
      <c r="F2" s="16"/>
      <c r="G2" s="16"/>
      <c r="H2" s="17" t="s">
        <v>1112</v>
      </c>
      <c r="I2" s="18"/>
      <c r="J2" s="18"/>
    </row>
    <row r="3" customHeight="1" spans="1:10">
      <c r="A3" s="19" t="str">
        <f>申报表封面!A8</f>
        <v>评估基准日：2022年4月30日</v>
      </c>
      <c r="B3" s="19"/>
      <c r="C3" s="19"/>
      <c r="D3" s="19"/>
      <c r="E3" s="19"/>
      <c r="F3" s="19"/>
      <c r="G3" s="19"/>
      <c r="H3" s="20"/>
      <c r="I3" s="18"/>
      <c r="J3" s="18"/>
    </row>
    <row r="4" customHeight="1" spans="1:10">
      <c r="A4" s="21" t="str">
        <f>申报表封面!C14</f>
        <v>被评估单位（产权持有人）：哈尔滨空调股份有限公司</v>
      </c>
      <c r="B4" s="21"/>
      <c r="C4" s="21"/>
      <c r="D4" s="21"/>
      <c r="E4" s="22"/>
      <c r="F4" s="22"/>
      <c r="G4" s="22"/>
      <c r="H4" s="23" t="s">
        <v>372</v>
      </c>
      <c r="I4" s="18"/>
      <c r="J4" s="18"/>
    </row>
    <row r="5" s="12" customFormat="1" customHeight="1" spans="1:10">
      <c r="A5" s="24" t="s">
        <v>373</v>
      </c>
      <c r="B5" s="24" t="s">
        <v>1100</v>
      </c>
      <c r="C5" s="24" t="s">
        <v>780</v>
      </c>
      <c r="D5" s="25" t="s">
        <v>375</v>
      </c>
      <c r="E5" s="26" t="s">
        <v>376</v>
      </c>
      <c r="F5" s="24" t="s">
        <v>377</v>
      </c>
      <c r="G5" s="24" t="s">
        <v>378</v>
      </c>
      <c r="H5" s="24" t="s">
        <v>464</v>
      </c>
      <c r="I5" s="27" t="s">
        <v>891</v>
      </c>
      <c r="J5" s="27" t="s">
        <v>538</v>
      </c>
    </row>
    <row r="6" customHeight="1" spans="1:10">
      <c r="A6" s="28">
        <v>1</v>
      </c>
      <c r="B6" s="47"/>
      <c r="C6" s="30"/>
      <c r="D6" s="49"/>
      <c r="E6" s="31"/>
      <c r="F6" s="44">
        <f t="shared" ref="F6:F30" si="0">E6-D6</f>
        <v>0</v>
      </c>
      <c r="G6" s="44">
        <f t="shared" ref="G6:G30" si="1">IF(D6=0,0,ROUND(F6/D6*100,2))</f>
        <v>0</v>
      </c>
      <c r="H6" s="32"/>
      <c r="I6" s="18"/>
      <c r="J6" s="18"/>
    </row>
    <row r="7" customHeight="1" spans="1:10">
      <c r="A7" s="28">
        <v>2</v>
      </c>
      <c r="B7" s="47"/>
      <c r="C7" s="30"/>
      <c r="D7" s="49"/>
      <c r="E7" s="31"/>
      <c r="F7" s="44">
        <f t="shared" si="0"/>
        <v>0</v>
      </c>
      <c r="G7" s="44">
        <f t="shared" si="1"/>
        <v>0</v>
      </c>
      <c r="H7" s="32"/>
      <c r="I7" s="18"/>
      <c r="J7" s="18"/>
    </row>
    <row r="8" customHeight="1" spans="1:10">
      <c r="A8" s="28">
        <v>3</v>
      </c>
      <c r="B8" s="47"/>
      <c r="C8" s="30"/>
      <c r="D8" s="49"/>
      <c r="E8" s="31"/>
      <c r="F8" s="44">
        <f t="shared" si="0"/>
        <v>0</v>
      </c>
      <c r="G8" s="44">
        <f t="shared" si="1"/>
        <v>0</v>
      </c>
      <c r="H8" s="32"/>
      <c r="I8" s="18"/>
      <c r="J8" s="18"/>
    </row>
    <row r="9" customHeight="1" spans="1:10">
      <c r="A9" s="28">
        <v>4</v>
      </c>
      <c r="B9" s="47"/>
      <c r="C9" s="30"/>
      <c r="D9" s="49"/>
      <c r="E9" s="31"/>
      <c r="F9" s="44">
        <f t="shared" si="0"/>
        <v>0</v>
      </c>
      <c r="G9" s="44">
        <f t="shared" si="1"/>
        <v>0</v>
      </c>
      <c r="H9" s="32"/>
      <c r="I9" s="18"/>
      <c r="J9" s="18"/>
    </row>
    <row r="10" customHeight="1" spans="1:10">
      <c r="A10" s="28">
        <v>5</v>
      </c>
      <c r="B10" s="47"/>
      <c r="C10" s="30"/>
      <c r="D10" s="49"/>
      <c r="E10" s="31"/>
      <c r="F10" s="44">
        <f t="shared" si="0"/>
        <v>0</v>
      </c>
      <c r="G10" s="44">
        <f t="shared" si="1"/>
        <v>0</v>
      </c>
      <c r="H10" s="48"/>
      <c r="I10" s="18"/>
      <c r="J10" s="18"/>
    </row>
    <row r="11" customHeight="1" spans="1:10">
      <c r="A11" s="28">
        <v>6</v>
      </c>
      <c r="B11" s="47"/>
      <c r="C11" s="30"/>
      <c r="D11" s="49"/>
      <c r="E11" s="31"/>
      <c r="F11" s="44">
        <f t="shared" si="0"/>
        <v>0</v>
      </c>
      <c r="G11" s="44">
        <f t="shared" si="1"/>
        <v>0</v>
      </c>
      <c r="H11" s="48"/>
      <c r="I11" s="18"/>
      <c r="J11" s="18"/>
    </row>
    <row r="12" customHeight="1" spans="1:10">
      <c r="A12" s="28">
        <v>7</v>
      </c>
      <c r="B12" s="47"/>
      <c r="C12" s="30"/>
      <c r="D12" s="49"/>
      <c r="E12" s="31"/>
      <c r="F12" s="44">
        <f t="shared" si="0"/>
        <v>0</v>
      </c>
      <c r="G12" s="44">
        <f t="shared" si="1"/>
        <v>0</v>
      </c>
      <c r="H12" s="48"/>
      <c r="I12" s="18"/>
      <c r="J12" s="18"/>
    </row>
    <row r="13" customHeight="1" spans="1:10">
      <c r="A13" s="28">
        <v>8</v>
      </c>
      <c r="B13" s="29"/>
      <c r="C13" s="30"/>
      <c r="D13" s="49"/>
      <c r="E13" s="31"/>
      <c r="F13" s="44">
        <f t="shared" si="0"/>
        <v>0</v>
      </c>
      <c r="G13" s="44">
        <f t="shared" si="1"/>
        <v>0</v>
      </c>
      <c r="H13" s="48"/>
      <c r="I13" s="18"/>
      <c r="J13" s="18"/>
    </row>
    <row r="14" customHeight="1" spans="1:10">
      <c r="A14" s="28">
        <v>9</v>
      </c>
      <c r="B14" s="29"/>
      <c r="C14" s="30"/>
      <c r="D14" s="49"/>
      <c r="E14" s="31"/>
      <c r="F14" s="44">
        <f t="shared" si="0"/>
        <v>0</v>
      </c>
      <c r="G14" s="44">
        <f t="shared" si="1"/>
        <v>0</v>
      </c>
      <c r="H14" s="48"/>
      <c r="I14" s="18"/>
      <c r="J14" s="18"/>
    </row>
    <row r="15" customHeight="1" spans="1:10">
      <c r="A15" s="28">
        <v>10</v>
      </c>
      <c r="B15" s="29"/>
      <c r="C15" s="30"/>
      <c r="D15" s="49"/>
      <c r="E15" s="31"/>
      <c r="F15" s="44">
        <f t="shared" si="0"/>
        <v>0</v>
      </c>
      <c r="G15" s="44">
        <f t="shared" si="1"/>
        <v>0</v>
      </c>
      <c r="H15" s="48"/>
      <c r="I15" s="18"/>
      <c r="J15" s="18"/>
    </row>
    <row r="16" customHeight="1" spans="1:10">
      <c r="A16" s="28">
        <v>11</v>
      </c>
      <c r="B16" s="29"/>
      <c r="C16" s="30"/>
      <c r="D16" s="49"/>
      <c r="E16" s="31"/>
      <c r="F16" s="44">
        <f t="shared" si="0"/>
        <v>0</v>
      </c>
      <c r="G16" s="44">
        <f t="shared" si="1"/>
        <v>0</v>
      </c>
      <c r="H16" s="48"/>
      <c r="I16" s="18"/>
      <c r="J16" s="18"/>
    </row>
    <row r="17" customHeight="1" spans="1:10">
      <c r="A17" s="28">
        <v>12</v>
      </c>
      <c r="B17" s="29"/>
      <c r="C17" s="30"/>
      <c r="D17" s="49"/>
      <c r="E17" s="31"/>
      <c r="F17" s="44">
        <f t="shared" si="0"/>
        <v>0</v>
      </c>
      <c r="G17" s="44">
        <f t="shared" si="1"/>
        <v>0</v>
      </c>
      <c r="H17" s="48"/>
      <c r="I17" s="18"/>
      <c r="J17" s="18"/>
    </row>
    <row r="18" customHeight="1" spans="1:10">
      <c r="A18" s="28">
        <v>13</v>
      </c>
      <c r="B18" s="29"/>
      <c r="C18" s="30"/>
      <c r="D18" s="49"/>
      <c r="E18" s="31"/>
      <c r="F18" s="44">
        <f t="shared" si="0"/>
        <v>0</v>
      </c>
      <c r="G18" s="44">
        <f t="shared" si="1"/>
        <v>0</v>
      </c>
      <c r="H18" s="48"/>
      <c r="I18" s="18"/>
      <c r="J18" s="18"/>
    </row>
    <row r="19" customHeight="1" spans="1:10">
      <c r="A19" s="28">
        <v>14</v>
      </c>
      <c r="B19" s="29"/>
      <c r="C19" s="30"/>
      <c r="D19" s="49"/>
      <c r="E19" s="31"/>
      <c r="F19" s="44">
        <f t="shared" si="0"/>
        <v>0</v>
      </c>
      <c r="G19" s="44">
        <f t="shared" si="1"/>
        <v>0</v>
      </c>
      <c r="H19" s="48"/>
      <c r="I19" s="18"/>
      <c r="J19" s="18"/>
    </row>
    <row r="20" customHeight="1" spans="1:10">
      <c r="A20" s="28">
        <v>15</v>
      </c>
      <c r="B20" s="47"/>
      <c r="C20" s="30"/>
      <c r="D20" s="49"/>
      <c r="E20" s="31"/>
      <c r="F20" s="44">
        <f t="shared" si="0"/>
        <v>0</v>
      </c>
      <c r="G20" s="44">
        <f t="shared" si="1"/>
        <v>0</v>
      </c>
      <c r="H20" s="32"/>
      <c r="I20" s="18"/>
      <c r="J20" s="18"/>
    </row>
    <row r="21" customHeight="1" spans="1:10">
      <c r="A21" s="28"/>
      <c r="B21" s="29"/>
      <c r="C21" s="30"/>
      <c r="D21" s="49"/>
      <c r="E21" s="31"/>
      <c r="F21" s="44">
        <f t="shared" si="0"/>
        <v>0</v>
      </c>
      <c r="G21" s="44">
        <f t="shared" si="1"/>
        <v>0</v>
      </c>
      <c r="H21" s="32"/>
      <c r="I21" s="18"/>
      <c r="J21" s="18"/>
    </row>
    <row r="22" customHeight="1" spans="1:10">
      <c r="A22" s="28"/>
      <c r="B22" s="29"/>
      <c r="C22" s="30"/>
      <c r="D22" s="49"/>
      <c r="E22" s="31"/>
      <c r="F22" s="44">
        <f t="shared" si="0"/>
        <v>0</v>
      </c>
      <c r="G22" s="44">
        <f t="shared" si="1"/>
        <v>0</v>
      </c>
      <c r="H22" s="32"/>
      <c r="I22" s="18"/>
      <c r="J22" s="18"/>
    </row>
    <row r="23" customHeight="1" spans="1:10">
      <c r="A23" s="28"/>
      <c r="B23" s="29"/>
      <c r="C23" s="30"/>
      <c r="D23" s="49"/>
      <c r="E23" s="31"/>
      <c r="F23" s="44">
        <f t="shared" si="0"/>
        <v>0</v>
      </c>
      <c r="G23" s="44">
        <f t="shared" si="1"/>
        <v>0</v>
      </c>
      <c r="H23" s="32"/>
      <c r="I23" s="18"/>
      <c r="J23" s="18"/>
    </row>
    <row r="24" customHeight="1" spans="1:10">
      <c r="A24" s="28"/>
      <c r="B24" s="29"/>
      <c r="C24" s="30"/>
      <c r="D24" s="49"/>
      <c r="E24" s="31"/>
      <c r="F24" s="44">
        <f t="shared" si="0"/>
        <v>0</v>
      </c>
      <c r="G24" s="44">
        <f t="shared" si="1"/>
        <v>0</v>
      </c>
      <c r="H24" s="32"/>
      <c r="I24" s="18"/>
      <c r="J24" s="18"/>
    </row>
    <row r="25" customHeight="1" spans="1:10">
      <c r="A25" s="28"/>
      <c r="B25" s="29"/>
      <c r="C25" s="30"/>
      <c r="D25" s="49"/>
      <c r="E25" s="31"/>
      <c r="F25" s="44">
        <f t="shared" si="0"/>
        <v>0</v>
      </c>
      <c r="G25" s="44">
        <f t="shared" si="1"/>
        <v>0</v>
      </c>
      <c r="H25" s="32"/>
      <c r="I25" s="18"/>
      <c r="J25" s="18"/>
    </row>
    <row r="26" customHeight="1" spans="1:10">
      <c r="A26" s="28"/>
      <c r="B26" s="29"/>
      <c r="C26" s="30"/>
      <c r="D26" s="49"/>
      <c r="E26" s="31"/>
      <c r="F26" s="44">
        <f t="shared" si="0"/>
        <v>0</v>
      </c>
      <c r="G26" s="44">
        <f t="shared" si="1"/>
        <v>0</v>
      </c>
      <c r="H26" s="32"/>
      <c r="I26" s="18"/>
      <c r="J26" s="18"/>
    </row>
    <row r="27" customHeight="1" spans="1:10">
      <c r="A27" s="28"/>
      <c r="B27" s="29"/>
      <c r="C27" s="30"/>
      <c r="D27" s="49"/>
      <c r="E27" s="31"/>
      <c r="F27" s="44">
        <f t="shared" si="0"/>
        <v>0</v>
      </c>
      <c r="G27" s="44">
        <f t="shared" si="1"/>
        <v>0</v>
      </c>
      <c r="H27" s="32"/>
      <c r="I27" s="18"/>
      <c r="J27" s="18"/>
    </row>
    <row r="28" customHeight="1" spans="1:10">
      <c r="A28" s="28"/>
      <c r="B28" s="29"/>
      <c r="C28" s="30"/>
      <c r="D28" s="49"/>
      <c r="E28" s="31"/>
      <c r="F28" s="44">
        <f t="shared" si="0"/>
        <v>0</v>
      </c>
      <c r="G28" s="44">
        <f t="shared" si="1"/>
        <v>0</v>
      </c>
      <c r="H28" s="32"/>
      <c r="I28" s="18"/>
      <c r="J28" s="18"/>
    </row>
    <row r="29" customHeight="1" spans="1:10">
      <c r="A29" s="28"/>
      <c r="B29" s="33" t="s">
        <v>475</v>
      </c>
      <c r="C29" s="30"/>
      <c r="D29" s="49"/>
      <c r="E29" s="31"/>
      <c r="F29" s="44">
        <f t="shared" si="0"/>
        <v>0</v>
      </c>
      <c r="G29" s="44">
        <f t="shared" si="1"/>
        <v>0</v>
      </c>
      <c r="H29" s="32"/>
      <c r="I29" s="18"/>
      <c r="J29" s="18"/>
    </row>
    <row r="30" customHeight="1" spans="1:10">
      <c r="A30" s="34" t="s">
        <v>1109</v>
      </c>
      <c r="B30" s="26"/>
      <c r="C30" s="35"/>
      <c r="D30" s="44">
        <f>SUM(D6:D29)</f>
        <v>0</v>
      </c>
      <c r="E30" s="36">
        <f>SUM(E6:E29)</f>
        <v>0</v>
      </c>
      <c r="F30" s="44">
        <f t="shared" si="0"/>
        <v>0</v>
      </c>
      <c r="G30" s="44">
        <f t="shared" si="1"/>
        <v>0</v>
      </c>
      <c r="H30" s="37"/>
      <c r="I30" s="18"/>
      <c r="J30" s="18"/>
    </row>
    <row r="31" customHeight="1" spans="1:10">
      <c r="A31" s="38" t="str">
        <f>申报表封面!C18</f>
        <v>被评估单位填表人：</v>
      </c>
      <c r="B31" s="38"/>
      <c r="C31" s="38"/>
      <c r="D31" s="38"/>
      <c r="E31" s="39" t="str">
        <f>CONCATENATE(索引!$D$6,"：",索引!$D70,"    ",索引!$E70)</f>
        <v>评估人员：    </v>
      </c>
      <c r="F31" s="40"/>
      <c r="G31" s="38"/>
      <c r="H31" s="38"/>
      <c r="I31" s="18"/>
      <c r="J31" s="18"/>
    </row>
    <row r="32" customHeight="1" spans="1:10">
      <c r="A32" s="40" t="str">
        <f>申报表封面!C20</f>
        <v>填表日期：</v>
      </c>
      <c r="B32" s="40"/>
      <c r="C32" s="40"/>
      <c r="D32" s="40"/>
      <c r="E32" s="40"/>
      <c r="F32" s="40"/>
      <c r="G32" s="40"/>
      <c r="H32" s="40"/>
      <c r="I32" s="18"/>
      <c r="J32" s="18"/>
    </row>
    <row r="33" customHeight="1" spans="1:10">
      <c r="A33" s="71" t="s">
        <v>477</v>
      </c>
      <c r="B33" s="71"/>
      <c r="C33" s="71"/>
      <c r="D33" s="71"/>
      <c r="E33" s="71"/>
      <c r="F33" s="71"/>
      <c r="G33" s="71"/>
      <c r="H33" s="71"/>
      <c r="I33" s="18"/>
      <c r="J33" s="18"/>
    </row>
    <row r="34" customHeight="1" spans="1:10">
      <c r="A34" s="71"/>
      <c r="B34" s="72" t="s">
        <v>1113</v>
      </c>
      <c r="C34" s="71"/>
      <c r="D34" s="71"/>
      <c r="E34" s="71"/>
      <c r="F34" s="71"/>
      <c r="G34" s="71"/>
      <c r="H34" s="71"/>
      <c r="I34" s="18"/>
      <c r="J34" s="18"/>
    </row>
    <row r="35" customHeight="1" spans="1:10">
      <c r="A35" s="18"/>
      <c r="B35" s="18"/>
      <c r="C35" s="18"/>
      <c r="D35" s="18"/>
      <c r="E35" s="18"/>
      <c r="F35" s="18"/>
      <c r="G35" s="18"/>
      <c r="H35" s="18"/>
      <c r="I35" s="18"/>
      <c r="J35" s="18"/>
    </row>
    <row r="36" customHeight="1" spans="1:10">
      <c r="A36" s="18"/>
      <c r="B36" s="18"/>
      <c r="C36" s="18"/>
      <c r="D36" s="18"/>
      <c r="E36" s="18"/>
      <c r="F36" s="18"/>
      <c r="G36" s="18"/>
      <c r="H36" s="18"/>
      <c r="I36" s="18"/>
      <c r="J36" s="18"/>
    </row>
    <row r="37" customHeight="1" spans="1:10">
      <c r="A37" s="18"/>
      <c r="B37" s="18"/>
      <c r="C37" s="18"/>
      <c r="D37" s="18"/>
      <c r="E37" s="18"/>
      <c r="F37" s="18"/>
      <c r="G37" s="18"/>
      <c r="H37" s="18"/>
      <c r="I37" s="18"/>
      <c r="J37" s="18"/>
    </row>
    <row r="38" customHeight="1" spans="1:10">
      <c r="A38" s="18"/>
      <c r="B38" s="18"/>
      <c r="C38" s="18"/>
      <c r="D38" s="18"/>
      <c r="E38" s="18"/>
      <c r="F38" s="18"/>
      <c r="G38" s="18"/>
      <c r="H38" s="18"/>
      <c r="I38" s="18"/>
      <c r="J38" s="18"/>
    </row>
    <row r="39" customHeight="1" spans="1:10">
      <c r="A39" s="18"/>
      <c r="B39" s="18"/>
      <c r="C39" s="18"/>
      <c r="D39" s="18"/>
      <c r="E39" s="18"/>
      <c r="F39" s="18"/>
      <c r="G39" s="18"/>
      <c r="H39" s="18"/>
      <c r="I39" s="18"/>
      <c r="J39" s="18"/>
    </row>
    <row r="40" customHeight="1" spans="1:10">
      <c r="A40" s="18"/>
      <c r="B40" s="18"/>
      <c r="C40" s="18"/>
      <c r="D40" s="18"/>
      <c r="E40" s="18"/>
      <c r="F40" s="18"/>
      <c r="G40" s="18"/>
      <c r="H40" s="18"/>
      <c r="I40" s="18"/>
      <c r="J40" s="18"/>
    </row>
    <row r="41" customHeight="1" spans="1:10">
      <c r="A41" s="18"/>
      <c r="B41" s="18"/>
      <c r="C41" s="18"/>
      <c r="D41" s="18"/>
      <c r="E41" s="18"/>
      <c r="F41" s="18"/>
      <c r="G41" s="18"/>
      <c r="H41" s="18"/>
      <c r="I41" s="18"/>
      <c r="J41" s="18"/>
    </row>
    <row r="42" customHeight="1" spans="1:10">
      <c r="A42" s="18"/>
      <c r="B42" s="18"/>
      <c r="C42" s="18"/>
      <c r="D42" s="18"/>
      <c r="E42" s="18"/>
      <c r="F42" s="18"/>
      <c r="G42" s="18"/>
      <c r="H42" s="18"/>
      <c r="I42" s="18"/>
      <c r="J42" s="18"/>
    </row>
    <row r="43" customHeight="1" spans="1:10">
      <c r="A43" s="18"/>
      <c r="B43" s="18"/>
      <c r="C43" s="18"/>
      <c r="D43" s="18"/>
      <c r="E43" s="18"/>
      <c r="F43" s="18"/>
      <c r="G43" s="18"/>
      <c r="H43" s="18"/>
      <c r="I43" s="18"/>
      <c r="J43" s="18"/>
    </row>
    <row r="44" customHeight="1" spans="1:10">
      <c r="A44" s="18"/>
      <c r="B44" s="18"/>
      <c r="C44" s="18"/>
      <c r="D44" s="18"/>
      <c r="E44" s="18"/>
      <c r="F44" s="18"/>
      <c r="G44" s="18"/>
      <c r="H44" s="18"/>
      <c r="I44" s="18"/>
      <c r="J44" s="18"/>
    </row>
    <row r="45" customHeight="1" spans="1:10">
      <c r="A45" s="18"/>
      <c r="B45" s="18"/>
      <c r="C45" s="18"/>
      <c r="D45" s="18"/>
      <c r="E45" s="18"/>
      <c r="F45" s="18"/>
      <c r="G45" s="18"/>
      <c r="H45" s="18"/>
      <c r="I45" s="18"/>
      <c r="J45" s="18"/>
    </row>
    <row r="46" customHeight="1" spans="1:10">
      <c r="A46" s="18"/>
      <c r="B46" s="18"/>
      <c r="C46" s="18"/>
      <c r="D46" s="18"/>
      <c r="E46" s="18"/>
      <c r="F46" s="18"/>
      <c r="G46" s="18"/>
      <c r="H46" s="18"/>
      <c r="I46" s="18"/>
      <c r="J46" s="18"/>
    </row>
    <row r="47" customHeight="1" spans="1:10">
      <c r="A47" s="18"/>
      <c r="B47" s="18"/>
      <c r="C47" s="18"/>
      <c r="D47" s="18"/>
      <c r="E47" s="18"/>
      <c r="F47" s="18"/>
      <c r="G47" s="18"/>
      <c r="H47" s="18"/>
      <c r="I47" s="18"/>
      <c r="J47" s="18"/>
    </row>
    <row r="48" customHeight="1" spans="1:10">
      <c r="A48" s="18"/>
      <c r="B48" s="18"/>
      <c r="C48" s="18"/>
      <c r="D48" s="18"/>
      <c r="E48" s="18"/>
      <c r="F48" s="18"/>
      <c r="G48" s="18"/>
      <c r="H48" s="18"/>
      <c r="I48" s="18"/>
      <c r="J48" s="18"/>
    </row>
    <row r="49" customHeight="1" spans="1:10">
      <c r="A49" s="18"/>
      <c r="B49" s="18"/>
      <c r="C49" s="18"/>
      <c r="D49" s="18"/>
      <c r="E49" s="18"/>
      <c r="F49" s="18"/>
      <c r="G49" s="18"/>
      <c r="H49" s="18"/>
      <c r="I49" s="18"/>
      <c r="J49" s="18"/>
    </row>
    <row r="50" customHeight="1" spans="1:10">
      <c r="A50" s="18"/>
      <c r="B50" s="18"/>
      <c r="C50" s="18"/>
      <c r="D50" s="18"/>
      <c r="E50" s="18"/>
      <c r="F50" s="18"/>
      <c r="G50" s="18"/>
      <c r="H50" s="18"/>
      <c r="I50" s="18"/>
      <c r="J50" s="18"/>
    </row>
    <row r="51" customHeight="1" spans="1:10">
      <c r="A51" s="18"/>
      <c r="B51" s="18"/>
      <c r="C51" s="18"/>
      <c r="D51" s="18"/>
      <c r="E51" s="18"/>
      <c r="F51" s="18"/>
      <c r="G51" s="18"/>
      <c r="H51" s="18"/>
      <c r="I51" s="18"/>
      <c r="J51" s="18"/>
    </row>
    <row r="52" customHeight="1" spans="1:10">
      <c r="A52" s="18"/>
      <c r="B52" s="18"/>
      <c r="C52" s="18"/>
      <c r="D52" s="18"/>
      <c r="E52" s="18"/>
      <c r="F52" s="18"/>
      <c r="G52" s="18"/>
      <c r="H52" s="18"/>
      <c r="I52" s="18"/>
      <c r="J52" s="18"/>
    </row>
    <row r="53" customHeight="1" spans="1:10">
      <c r="A53" s="18"/>
      <c r="B53" s="18"/>
      <c r="C53" s="18"/>
      <c r="D53" s="18"/>
      <c r="E53" s="18"/>
      <c r="F53" s="18"/>
      <c r="G53" s="18"/>
      <c r="H53" s="18"/>
      <c r="I53" s="18"/>
      <c r="J53" s="18"/>
    </row>
    <row r="54" customHeight="1" spans="1:10">
      <c r="A54" s="18"/>
      <c r="B54" s="18"/>
      <c r="C54" s="18"/>
      <c r="D54" s="18"/>
      <c r="E54" s="18"/>
      <c r="F54" s="18"/>
      <c r="G54" s="18"/>
      <c r="H54" s="18"/>
      <c r="I54" s="18"/>
      <c r="J54" s="18"/>
    </row>
    <row r="55" customHeight="1" spans="1:10">
      <c r="A55" s="18"/>
      <c r="B55" s="18"/>
      <c r="C55" s="18"/>
      <c r="D55" s="18"/>
      <c r="E55" s="18"/>
      <c r="F55" s="18"/>
      <c r="G55" s="18"/>
      <c r="H55" s="18"/>
      <c r="I55" s="18"/>
      <c r="J55" s="18"/>
    </row>
    <row r="56" customHeight="1" spans="1:10">
      <c r="A56" s="18"/>
      <c r="B56" s="18"/>
      <c r="C56" s="18"/>
      <c r="D56" s="18"/>
      <c r="E56" s="18"/>
      <c r="F56" s="18"/>
      <c r="G56" s="18"/>
      <c r="H56" s="18"/>
      <c r="I56" s="18"/>
      <c r="J56" s="18"/>
    </row>
    <row r="57" customHeight="1" spans="1:10">
      <c r="A57" s="18"/>
      <c r="B57" s="18"/>
      <c r="C57" s="18"/>
      <c r="D57" s="18"/>
      <c r="E57" s="18"/>
      <c r="F57" s="18"/>
      <c r="G57" s="18"/>
      <c r="H57" s="18"/>
      <c r="I57" s="18"/>
      <c r="J57" s="18"/>
    </row>
    <row r="58" customHeight="1" spans="1:10">
      <c r="A58" s="18"/>
      <c r="B58" s="18"/>
      <c r="C58" s="18"/>
      <c r="D58" s="18"/>
      <c r="E58" s="18"/>
      <c r="F58" s="18"/>
      <c r="G58" s="18"/>
      <c r="H58" s="18"/>
      <c r="I58" s="18"/>
      <c r="J58" s="18"/>
    </row>
    <row r="59" customHeight="1" spans="1:10">
      <c r="A59" s="18"/>
      <c r="B59" s="18"/>
      <c r="C59" s="18"/>
      <c r="D59" s="18"/>
      <c r="E59" s="18"/>
      <c r="F59" s="18"/>
      <c r="G59" s="18"/>
      <c r="H59" s="18"/>
      <c r="I59" s="18"/>
      <c r="J59" s="18"/>
    </row>
    <row r="60" customHeight="1" spans="1:10">
      <c r="A60" s="18"/>
      <c r="B60" s="18"/>
      <c r="C60" s="18"/>
      <c r="D60" s="18"/>
      <c r="E60" s="18"/>
      <c r="F60" s="18"/>
      <c r="G60" s="18"/>
      <c r="H60" s="18"/>
      <c r="I60" s="18"/>
      <c r="J60" s="18"/>
    </row>
  </sheetData>
  <mergeCells count="1">
    <mergeCell ref="A30:B30"/>
  </mergeCells>
  <printOptions horizontalCentered="1"/>
  <pageMargins left="0.748031496062992" right="0.748031496062992" top="0.78740157480315" bottom="0.590551181102362" header="1.37795275590551" footer="0.511811023622047"/>
  <pageSetup paperSize="9" fitToHeight="0" orientation="landscape" blackAndWhite="1" useFirstPageNumber="1"/>
  <headerFooter scaleWithDoc="0">
    <oddHeader>&amp;R&amp;"宋体,常规"&amp;10第&amp;"Arial Narrow,常规"&amp;P&amp;"宋体,常规"页，共&amp;"Arial Narrow,常规"&amp;N&amp;"宋体,常规"页</oddHeader>
  </headerFooter>
  <drawing r:id="rId2"/>
  <legacyDrawing r:id="rId3"/>
</worksheet>
</file>

<file path=xl/worksheets/sheet7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indexed="10"/>
  </sheetPr>
  <dimension ref="A1:J60"/>
  <sheetViews>
    <sheetView workbookViewId="0">
      <selection activeCell="B5" sqref="B5:K16"/>
    </sheetView>
  </sheetViews>
  <sheetFormatPr defaultColWidth="9" defaultRowHeight="15.75" customHeight="1"/>
  <cols>
    <col min="1" max="1" width="9.125" style="13" customWidth="1"/>
    <col min="2" max="2" width="29.625" style="13" customWidth="1"/>
    <col min="3" max="5" width="22.125" style="13" customWidth="1"/>
    <col min="6" max="6" width="17.125" style="13" customWidth="1"/>
    <col min="7" max="16384" width="9" style="13"/>
  </cols>
  <sheetData>
    <row r="1" s="11" customFormat="1" ht="25.5" customHeight="1" spans="1:6">
      <c r="A1" s="14" t="s">
        <v>142</v>
      </c>
      <c r="B1" s="15"/>
      <c r="C1" s="15"/>
      <c r="D1" s="15"/>
      <c r="E1" s="15"/>
      <c r="F1" s="15"/>
    </row>
    <row r="2" customHeight="1" spans="1:10">
      <c r="A2" s="16"/>
      <c r="B2" s="16"/>
      <c r="C2" s="16"/>
      <c r="D2" s="16"/>
      <c r="E2" s="16"/>
      <c r="F2" s="83" t="s">
        <v>1114</v>
      </c>
      <c r="G2" s="18"/>
      <c r="H2" s="18"/>
      <c r="I2" s="18"/>
      <c r="J2" s="18"/>
    </row>
    <row r="3" customHeight="1" spans="1:10">
      <c r="A3" s="19" t="str">
        <f>申报表封面!A8</f>
        <v>评估基准日：2022年4月30日</v>
      </c>
      <c r="B3" s="19"/>
      <c r="C3" s="19"/>
      <c r="D3" s="19"/>
      <c r="E3" s="19"/>
      <c r="F3" s="19"/>
      <c r="G3" s="18"/>
      <c r="H3" s="18"/>
      <c r="I3" s="18"/>
      <c r="J3" s="18"/>
    </row>
    <row r="4" customHeight="1" spans="1:10">
      <c r="A4" s="21" t="str">
        <f>申报表封面!C14</f>
        <v>被评估单位（产权持有人）：哈尔滨空调股份有限公司</v>
      </c>
      <c r="B4" s="21"/>
      <c r="C4" s="21"/>
      <c r="D4" s="22"/>
      <c r="E4" s="22"/>
      <c r="F4" s="84" t="s">
        <v>496</v>
      </c>
      <c r="G4" s="18"/>
      <c r="H4" s="18"/>
      <c r="I4" s="18"/>
      <c r="J4" s="18"/>
    </row>
    <row r="5" s="12" customFormat="1" customHeight="1" spans="1:10">
      <c r="A5" s="85" t="s">
        <v>459</v>
      </c>
      <c r="B5" s="85" t="s">
        <v>460</v>
      </c>
      <c r="C5" s="85" t="s">
        <v>461</v>
      </c>
      <c r="D5" s="85" t="s">
        <v>462</v>
      </c>
      <c r="E5" s="85" t="s">
        <v>1115</v>
      </c>
      <c r="F5" s="85" t="s">
        <v>463</v>
      </c>
      <c r="G5" s="41"/>
      <c r="H5" s="41"/>
      <c r="I5" s="41"/>
      <c r="J5" s="41"/>
    </row>
    <row r="6" customHeight="1" spans="1:10">
      <c r="A6" s="85" t="s">
        <v>143</v>
      </c>
      <c r="B6" s="37" t="s">
        <v>1116</v>
      </c>
      <c r="C6" s="44">
        <f>'5-1短期借款'!H30</f>
        <v>0</v>
      </c>
      <c r="D6" s="44">
        <f>'5-1短期借款'!J30</f>
        <v>0</v>
      </c>
      <c r="E6" s="44">
        <f t="shared" ref="E6:E17" si="0">D6-C6</f>
        <v>0</v>
      </c>
      <c r="F6" s="44">
        <f t="shared" ref="F6:F17" si="1">IF(C6=0,0,ROUND(E6/C6*100,2))</f>
        <v>0</v>
      </c>
      <c r="G6" s="18"/>
      <c r="H6" s="18"/>
      <c r="I6" s="18"/>
      <c r="J6" s="18"/>
    </row>
    <row r="7" customHeight="1" spans="1:10">
      <c r="A7" s="85" t="s">
        <v>145</v>
      </c>
      <c r="B7" s="37" t="s">
        <v>1117</v>
      </c>
      <c r="C7" s="44">
        <f>'5-2交易性金融负债'!E30</f>
        <v>0</v>
      </c>
      <c r="D7" s="44">
        <f>'5-2交易性金融负债'!F30</f>
        <v>0</v>
      </c>
      <c r="E7" s="44">
        <f t="shared" si="0"/>
        <v>0</v>
      </c>
      <c r="F7" s="44">
        <f t="shared" si="1"/>
        <v>0</v>
      </c>
      <c r="G7" s="18"/>
      <c r="H7" s="18"/>
      <c r="I7" s="18"/>
      <c r="J7" s="18"/>
    </row>
    <row r="8" customHeight="1" spans="1:10">
      <c r="A8" s="85" t="s">
        <v>147</v>
      </c>
      <c r="B8" s="37" t="s">
        <v>1118</v>
      </c>
      <c r="C8" s="44">
        <f>'5-3应付票据'!F30</f>
        <v>0</v>
      </c>
      <c r="D8" s="44">
        <f>'5-3应付票据'!G30</f>
        <v>0</v>
      </c>
      <c r="E8" s="44">
        <f t="shared" si="0"/>
        <v>0</v>
      </c>
      <c r="F8" s="44">
        <f t="shared" si="1"/>
        <v>0</v>
      </c>
      <c r="G8" s="18"/>
      <c r="H8" s="18"/>
      <c r="I8" s="18"/>
      <c r="J8" s="18"/>
    </row>
    <row r="9" customHeight="1" spans="1:10">
      <c r="A9" s="85" t="s">
        <v>149</v>
      </c>
      <c r="B9" s="37" t="s">
        <v>1119</v>
      </c>
      <c r="C9" s="44">
        <f>'5-4应付账款'!E35</f>
        <v>0</v>
      </c>
      <c r="D9" s="44">
        <f>'5-4应付账款'!F35</f>
        <v>0</v>
      </c>
      <c r="E9" s="44">
        <f t="shared" si="0"/>
        <v>0</v>
      </c>
      <c r="F9" s="44">
        <f t="shared" si="1"/>
        <v>0</v>
      </c>
      <c r="G9" s="18"/>
      <c r="H9" s="18"/>
      <c r="I9" s="18"/>
      <c r="J9" s="18"/>
    </row>
    <row r="10" customHeight="1" spans="1:10">
      <c r="A10" s="85" t="s">
        <v>151</v>
      </c>
      <c r="B10" s="37" t="s">
        <v>1120</v>
      </c>
      <c r="C10" s="44">
        <f>'5-5预收账款'!E29</f>
        <v>0</v>
      </c>
      <c r="D10" s="44">
        <f>'5-5预收账款'!F29</f>
        <v>0</v>
      </c>
      <c r="E10" s="44">
        <f t="shared" si="0"/>
        <v>0</v>
      </c>
      <c r="F10" s="44">
        <f t="shared" si="1"/>
        <v>0</v>
      </c>
      <c r="G10" s="18"/>
      <c r="H10" s="18"/>
      <c r="I10" s="18"/>
      <c r="J10" s="18"/>
    </row>
    <row r="11" customHeight="1" spans="1:10">
      <c r="A11" s="85" t="s">
        <v>153</v>
      </c>
      <c r="B11" s="37" t="s">
        <v>1121</v>
      </c>
      <c r="C11" s="44">
        <f>'5-6职工薪酬'!D30</f>
        <v>0</v>
      </c>
      <c r="D11" s="44">
        <f>'5-6职工薪酬'!E30</f>
        <v>0</v>
      </c>
      <c r="E11" s="44">
        <f t="shared" si="0"/>
        <v>0</v>
      </c>
      <c r="F11" s="44">
        <f t="shared" si="1"/>
        <v>0</v>
      </c>
      <c r="G11" s="18"/>
      <c r="H11" s="18"/>
      <c r="I11" s="18"/>
      <c r="J11" s="18"/>
    </row>
    <row r="12" customHeight="1" spans="1:10">
      <c r="A12" s="85" t="s">
        <v>155</v>
      </c>
      <c r="B12" s="37" t="s">
        <v>1122</v>
      </c>
      <c r="C12" s="44">
        <f>'5-7应交税费'!E30</f>
        <v>0</v>
      </c>
      <c r="D12" s="44">
        <f>'5-7应交税费'!F30</f>
        <v>0</v>
      </c>
      <c r="E12" s="44">
        <f t="shared" si="0"/>
        <v>0</v>
      </c>
      <c r="F12" s="44">
        <f t="shared" si="1"/>
        <v>0</v>
      </c>
      <c r="G12" s="18"/>
      <c r="H12" s="18"/>
      <c r="I12" s="18"/>
      <c r="J12" s="18"/>
    </row>
    <row r="13" customHeight="1" spans="1:10">
      <c r="A13" s="24" t="s">
        <v>157</v>
      </c>
      <c r="B13" s="37" t="s">
        <v>307</v>
      </c>
      <c r="C13" s="44">
        <f>'5-8应付利息'!G30</f>
        <v>0</v>
      </c>
      <c r="D13" s="44">
        <f>'5-8应付利息'!H30</f>
        <v>0</v>
      </c>
      <c r="E13" s="44">
        <f t="shared" si="0"/>
        <v>0</v>
      </c>
      <c r="F13" s="44">
        <f t="shared" si="1"/>
        <v>0</v>
      </c>
      <c r="G13" s="18"/>
      <c r="H13" s="18"/>
      <c r="I13" s="18"/>
      <c r="J13" s="18"/>
    </row>
    <row r="14" customHeight="1" spans="1:10">
      <c r="A14" s="24" t="s">
        <v>159</v>
      </c>
      <c r="B14" s="37" t="s">
        <v>1123</v>
      </c>
      <c r="C14" s="44">
        <f>'5-9应付股利（利润）'!E30</f>
        <v>0</v>
      </c>
      <c r="D14" s="44">
        <f>'5-9应付股利（利润）'!F30</f>
        <v>0</v>
      </c>
      <c r="E14" s="44">
        <f t="shared" si="0"/>
        <v>0</v>
      </c>
      <c r="F14" s="44">
        <f t="shared" si="1"/>
        <v>0</v>
      </c>
      <c r="G14" s="18"/>
      <c r="H14" s="18"/>
      <c r="I14" s="18"/>
      <c r="J14" s="18"/>
    </row>
    <row r="15" customHeight="1" spans="1:10">
      <c r="A15" s="24" t="s">
        <v>161</v>
      </c>
      <c r="B15" s="37" t="s">
        <v>311</v>
      </c>
      <c r="C15" s="44">
        <f>'5-10其他应付款'!E27</f>
        <v>0</v>
      </c>
      <c r="D15" s="44">
        <f>'5-10其他应付款'!F27</f>
        <v>0</v>
      </c>
      <c r="E15" s="44">
        <f t="shared" si="0"/>
        <v>0</v>
      </c>
      <c r="F15" s="44">
        <f t="shared" si="1"/>
        <v>0</v>
      </c>
      <c r="G15" s="18"/>
      <c r="H15" s="18"/>
      <c r="I15" s="18"/>
      <c r="J15" s="18"/>
    </row>
    <row r="16" customHeight="1" spans="1:10">
      <c r="A16" s="24" t="s">
        <v>163</v>
      </c>
      <c r="B16" s="37" t="s">
        <v>313</v>
      </c>
      <c r="C16" s="44">
        <f>'5-11一年到期非流动负债'!F30</f>
        <v>0</v>
      </c>
      <c r="D16" s="44">
        <f>'5-11一年到期非流动负债'!G30</f>
        <v>0</v>
      </c>
      <c r="E16" s="44">
        <f t="shared" si="0"/>
        <v>0</v>
      </c>
      <c r="F16" s="44">
        <f t="shared" si="1"/>
        <v>0</v>
      </c>
      <c r="G16" s="18"/>
      <c r="H16" s="18"/>
      <c r="I16" s="18"/>
      <c r="J16" s="18"/>
    </row>
    <row r="17" customHeight="1" spans="1:10">
      <c r="A17" s="24" t="s">
        <v>165</v>
      </c>
      <c r="B17" s="37" t="s">
        <v>315</v>
      </c>
      <c r="C17" s="44">
        <f>'5-12其他流动负债'!E30</f>
        <v>0</v>
      </c>
      <c r="D17" s="44">
        <f>'5-12其他流动负债'!F30</f>
        <v>0</v>
      </c>
      <c r="E17" s="44">
        <f t="shared" si="0"/>
        <v>0</v>
      </c>
      <c r="F17" s="44">
        <f t="shared" si="1"/>
        <v>0</v>
      </c>
      <c r="G17" s="18"/>
      <c r="H17" s="18"/>
      <c r="I17" s="18"/>
      <c r="J17" s="18"/>
    </row>
    <row r="18" customHeight="1" spans="1:10">
      <c r="A18" s="24"/>
      <c r="B18" s="37"/>
      <c r="C18" s="44"/>
      <c r="D18" s="44"/>
      <c r="E18" s="44"/>
      <c r="F18" s="44" t="str">
        <f>IF(C18=0," ",E18/C18*100)</f>
        <v> </v>
      </c>
      <c r="G18" s="18"/>
      <c r="H18" s="18"/>
      <c r="I18" s="18"/>
      <c r="J18" s="18"/>
    </row>
    <row r="19" customHeight="1" spans="1:10">
      <c r="A19" s="24"/>
      <c r="B19" s="37"/>
      <c r="C19" s="44"/>
      <c r="D19" s="44"/>
      <c r="E19" s="44"/>
      <c r="F19" s="44"/>
      <c r="G19" s="18"/>
      <c r="H19" s="18"/>
      <c r="I19" s="18"/>
      <c r="J19" s="18"/>
    </row>
    <row r="20" customHeight="1" spans="1:10">
      <c r="A20" s="24"/>
      <c r="B20" s="37"/>
      <c r="C20" s="44"/>
      <c r="D20" s="44"/>
      <c r="E20" s="44"/>
      <c r="F20" s="44"/>
      <c r="G20" s="18"/>
      <c r="H20" s="18"/>
      <c r="I20" s="18"/>
      <c r="J20" s="18"/>
    </row>
    <row r="21" customHeight="1" spans="1:10">
      <c r="A21" s="24"/>
      <c r="B21" s="37"/>
      <c r="C21" s="44"/>
      <c r="D21" s="44"/>
      <c r="E21" s="44"/>
      <c r="F21" s="44"/>
      <c r="G21" s="18"/>
      <c r="H21" s="18"/>
      <c r="I21" s="18"/>
      <c r="J21" s="18"/>
    </row>
    <row r="22" customHeight="1" spans="1:10">
      <c r="A22" s="24"/>
      <c r="B22" s="37"/>
      <c r="C22" s="44"/>
      <c r="D22" s="44"/>
      <c r="E22" s="44"/>
      <c r="F22" s="44" t="str">
        <f t="shared" ref="F22:F29" si="2">IF(C22=0," ",E22/C22*100)</f>
        <v> </v>
      </c>
      <c r="G22" s="18"/>
      <c r="H22" s="18"/>
      <c r="I22" s="18"/>
      <c r="J22" s="18"/>
    </row>
    <row r="23" customHeight="1" spans="1:10">
      <c r="A23" s="24"/>
      <c r="B23" s="37"/>
      <c r="C23" s="44"/>
      <c r="D23" s="44"/>
      <c r="E23" s="44"/>
      <c r="F23" s="44" t="str">
        <f t="shared" si="2"/>
        <v> </v>
      </c>
      <c r="G23" s="18"/>
      <c r="H23" s="18"/>
      <c r="I23" s="18"/>
      <c r="J23" s="18"/>
    </row>
    <row r="24" customHeight="1" spans="1:10">
      <c r="A24" s="24"/>
      <c r="B24" s="37"/>
      <c r="C24" s="44"/>
      <c r="D24" s="44"/>
      <c r="E24" s="44"/>
      <c r="F24" s="44" t="str">
        <f t="shared" si="2"/>
        <v> </v>
      </c>
      <c r="G24" s="18"/>
      <c r="H24" s="18"/>
      <c r="I24" s="18"/>
      <c r="J24" s="18"/>
    </row>
    <row r="25" customHeight="1" spans="1:10">
      <c r="A25" s="24"/>
      <c r="B25" s="37"/>
      <c r="C25" s="44"/>
      <c r="D25" s="44"/>
      <c r="E25" s="44"/>
      <c r="F25" s="44" t="str">
        <f t="shared" si="2"/>
        <v> </v>
      </c>
      <c r="G25" s="18"/>
      <c r="H25" s="18"/>
      <c r="I25" s="18"/>
      <c r="J25" s="18"/>
    </row>
    <row r="26" customHeight="1" spans="1:10">
      <c r="A26" s="24"/>
      <c r="B26" s="37"/>
      <c r="C26" s="44"/>
      <c r="D26" s="44"/>
      <c r="E26" s="44"/>
      <c r="F26" s="44" t="str">
        <f t="shared" si="2"/>
        <v> </v>
      </c>
      <c r="G26" s="18"/>
      <c r="H26" s="18"/>
      <c r="I26" s="18"/>
      <c r="J26" s="18"/>
    </row>
    <row r="27" customHeight="1" spans="1:10">
      <c r="A27" s="24"/>
      <c r="B27" s="37"/>
      <c r="C27" s="44"/>
      <c r="D27" s="44"/>
      <c r="E27" s="44"/>
      <c r="F27" s="44" t="str">
        <f t="shared" si="2"/>
        <v> </v>
      </c>
      <c r="G27" s="18"/>
      <c r="H27" s="18"/>
      <c r="I27" s="18"/>
      <c r="J27" s="18"/>
    </row>
    <row r="28" customHeight="1" spans="1:10">
      <c r="A28" s="85"/>
      <c r="B28" s="86"/>
      <c r="C28" s="44"/>
      <c r="D28" s="44"/>
      <c r="E28" s="44"/>
      <c r="F28" s="44" t="str">
        <f t="shared" si="2"/>
        <v> </v>
      </c>
      <c r="G28" s="18"/>
      <c r="H28" s="18"/>
      <c r="I28" s="18"/>
      <c r="J28" s="18"/>
    </row>
    <row r="29" customHeight="1" spans="1:10">
      <c r="A29" s="85"/>
      <c r="B29" s="86"/>
      <c r="C29" s="44"/>
      <c r="D29" s="44"/>
      <c r="E29" s="44"/>
      <c r="F29" s="44" t="str">
        <f t="shared" si="2"/>
        <v> </v>
      </c>
      <c r="G29" s="18"/>
      <c r="H29" s="18"/>
      <c r="I29" s="18"/>
      <c r="J29" s="18"/>
    </row>
    <row r="30" customHeight="1" spans="1:10">
      <c r="A30" s="34" t="s">
        <v>1124</v>
      </c>
      <c r="B30" s="26"/>
      <c r="C30" s="44">
        <f>SUM(C6:C29)</f>
        <v>0</v>
      </c>
      <c r="D30" s="44">
        <f>SUM(D6:D29)</f>
        <v>0</v>
      </c>
      <c r="E30" s="44">
        <f>D30-C30</f>
        <v>0</v>
      </c>
      <c r="F30" s="44">
        <f>IF(C30=0,0,ROUND(E30/C30*100,2))</f>
        <v>0</v>
      </c>
      <c r="G30" s="18"/>
      <c r="H30" s="18"/>
      <c r="I30" s="18"/>
      <c r="J30" s="18"/>
    </row>
    <row r="31" customHeight="1" spans="1:10">
      <c r="A31" s="87"/>
      <c r="B31" s="87"/>
      <c r="C31" s="87"/>
      <c r="D31" s="39" t="str">
        <f>CONCATENATE(索引!$D$6,"：",索引!$D71,"    ",索引!$E71)</f>
        <v>评估人员：    </v>
      </c>
      <c r="E31" s="88"/>
      <c r="F31" s="88"/>
      <c r="G31" s="18"/>
      <c r="H31" s="18"/>
      <c r="I31" s="18"/>
      <c r="J31" s="18"/>
    </row>
    <row r="32" customHeight="1" spans="1:10">
      <c r="A32" s="89"/>
      <c r="B32" s="89"/>
      <c r="C32" s="89"/>
      <c r="D32" s="89"/>
      <c r="E32" s="89"/>
      <c r="F32" s="89"/>
      <c r="G32" s="18"/>
      <c r="H32" s="18"/>
      <c r="I32" s="18"/>
      <c r="J32" s="18"/>
    </row>
    <row r="33" customHeight="1" spans="1:10">
      <c r="A33" s="18"/>
      <c r="B33" s="18"/>
      <c r="C33" s="18"/>
      <c r="D33" s="18"/>
      <c r="E33" s="18"/>
      <c r="F33" s="18"/>
      <c r="G33" s="18"/>
      <c r="H33" s="18"/>
      <c r="I33" s="18"/>
      <c r="J33" s="18"/>
    </row>
    <row r="34" customHeight="1" spans="1:10">
      <c r="A34" s="18"/>
      <c r="B34" s="18"/>
      <c r="C34" s="18"/>
      <c r="D34" s="18"/>
      <c r="E34" s="18"/>
      <c r="F34" s="18"/>
      <c r="G34" s="18"/>
      <c r="H34" s="18"/>
      <c r="I34" s="18"/>
      <c r="J34" s="18"/>
    </row>
    <row r="35" customHeight="1" spans="1:10">
      <c r="A35" s="18"/>
      <c r="B35" s="18"/>
      <c r="C35" s="18"/>
      <c r="D35" s="18"/>
      <c r="E35" s="18"/>
      <c r="F35" s="18"/>
      <c r="G35" s="18"/>
      <c r="H35" s="18"/>
      <c r="I35" s="18"/>
      <c r="J35" s="18"/>
    </row>
    <row r="36" customHeight="1" spans="1:10">
      <c r="A36" s="18"/>
      <c r="B36" s="18"/>
      <c r="C36" s="18"/>
      <c r="D36" s="18"/>
      <c r="E36" s="18"/>
      <c r="F36" s="18"/>
      <c r="G36" s="18"/>
      <c r="H36" s="18"/>
      <c r="I36" s="18"/>
      <c r="J36" s="18"/>
    </row>
    <row r="37" customHeight="1" spans="1:10">
      <c r="A37" s="18"/>
      <c r="B37" s="18"/>
      <c r="C37" s="18"/>
      <c r="D37" s="18"/>
      <c r="E37" s="18"/>
      <c r="F37" s="18"/>
      <c r="G37" s="18"/>
      <c r="H37" s="18"/>
      <c r="I37" s="18"/>
      <c r="J37" s="18"/>
    </row>
    <row r="38" customHeight="1" spans="1:10">
      <c r="A38" s="18"/>
      <c r="B38" s="18"/>
      <c r="C38" s="18"/>
      <c r="D38" s="18"/>
      <c r="E38" s="18"/>
      <c r="F38" s="18"/>
      <c r="G38" s="18"/>
      <c r="H38" s="18"/>
      <c r="I38" s="18"/>
      <c r="J38" s="18"/>
    </row>
    <row r="39" customHeight="1" spans="1:10">
      <c r="A39" s="18"/>
      <c r="B39" s="18"/>
      <c r="C39" s="18"/>
      <c r="D39" s="18"/>
      <c r="E39" s="18"/>
      <c r="F39" s="18"/>
      <c r="G39" s="18"/>
      <c r="H39" s="18"/>
      <c r="I39" s="18"/>
      <c r="J39" s="18"/>
    </row>
    <row r="40" customHeight="1" spans="1:10">
      <c r="A40" s="18"/>
      <c r="B40" s="18"/>
      <c r="C40" s="18"/>
      <c r="D40" s="18"/>
      <c r="E40" s="18"/>
      <c r="F40" s="18"/>
      <c r="G40" s="18"/>
      <c r="H40" s="18"/>
      <c r="I40" s="18"/>
      <c r="J40" s="18"/>
    </row>
    <row r="41" customHeight="1" spans="1:10">
      <c r="A41" s="18"/>
      <c r="B41" s="18"/>
      <c r="C41" s="18"/>
      <c r="D41" s="18"/>
      <c r="E41" s="18"/>
      <c r="F41" s="18"/>
      <c r="G41" s="18"/>
      <c r="H41" s="18"/>
      <c r="I41" s="18"/>
      <c r="J41" s="18"/>
    </row>
    <row r="42" customHeight="1" spans="1:10">
      <c r="A42" s="18"/>
      <c r="B42" s="18"/>
      <c r="C42" s="18"/>
      <c r="D42" s="18"/>
      <c r="E42" s="18"/>
      <c r="F42" s="18"/>
      <c r="G42" s="18"/>
      <c r="H42" s="18"/>
      <c r="I42" s="18"/>
      <c r="J42" s="18"/>
    </row>
    <row r="43" customHeight="1" spans="1:10">
      <c r="A43" s="18"/>
      <c r="B43" s="18"/>
      <c r="C43" s="18"/>
      <c r="D43" s="18"/>
      <c r="E43" s="18"/>
      <c r="F43" s="18"/>
      <c r="G43" s="18"/>
      <c r="H43" s="18"/>
      <c r="I43" s="18"/>
      <c r="J43" s="18"/>
    </row>
    <row r="44" customHeight="1" spans="1:10">
      <c r="A44" s="18"/>
      <c r="B44" s="18"/>
      <c r="C44" s="18"/>
      <c r="D44" s="18"/>
      <c r="E44" s="18"/>
      <c r="F44" s="18"/>
      <c r="G44" s="18"/>
      <c r="H44" s="18"/>
      <c r="I44" s="18"/>
      <c r="J44" s="18"/>
    </row>
    <row r="45" customHeight="1" spans="1:10">
      <c r="A45" s="18"/>
      <c r="B45" s="18"/>
      <c r="C45" s="18"/>
      <c r="D45" s="18"/>
      <c r="E45" s="18"/>
      <c r="F45" s="18"/>
      <c r="G45" s="18"/>
      <c r="H45" s="18"/>
      <c r="I45" s="18"/>
      <c r="J45" s="18"/>
    </row>
    <row r="46" customHeight="1" spans="1:10">
      <c r="A46" s="18"/>
      <c r="B46" s="18"/>
      <c r="C46" s="18"/>
      <c r="D46" s="18"/>
      <c r="E46" s="18"/>
      <c r="F46" s="18"/>
      <c r="G46" s="18"/>
      <c r="H46" s="18"/>
      <c r="I46" s="18"/>
      <c r="J46" s="18"/>
    </row>
    <row r="47" customHeight="1" spans="1:10">
      <c r="A47" s="18"/>
      <c r="B47" s="18"/>
      <c r="C47" s="18"/>
      <c r="D47" s="18"/>
      <c r="E47" s="18"/>
      <c r="F47" s="18"/>
      <c r="G47" s="18"/>
      <c r="H47" s="18"/>
      <c r="I47" s="18"/>
      <c r="J47" s="18"/>
    </row>
    <row r="48" customHeight="1" spans="1:10">
      <c r="A48" s="18"/>
      <c r="B48" s="18"/>
      <c r="C48" s="18"/>
      <c r="D48" s="18"/>
      <c r="E48" s="18"/>
      <c r="F48" s="18"/>
      <c r="G48" s="18"/>
      <c r="H48" s="18"/>
      <c r="I48" s="18"/>
      <c r="J48" s="18"/>
    </row>
    <row r="49" customHeight="1" spans="1:10">
      <c r="A49" s="18"/>
      <c r="B49" s="18"/>
      <c r="C49" s="18"/>
      <c r="D49" s="18"/>
      <c r="E49" s="18"/>
      <c r="F49" s="18"/>
      <c r="G49" s="18"/>
      <c r="H49" s="18"/>
      <c r="I49" s="18"/>
      <c r="J49" s="18"/>
    </row>
    <row r="50" customHeight="1" spans="1:10">
      <c r="A50" s="18"/>
      <c r="B50" s="18"/>
      <c r="C50" s="18"/>
      <c r="D50" s="18"/>
      <c r="E50" s="18"/>
      <c r="F50" s="18"/>
      <c r="G50" s="18"/>
      <c r="H50" s="18"/>
      <c r="I50" s="18"/>
      <c r="J50" s="18"/>
    </row>
    <row r="51" customHeight="1" spans="1:10">
      <c r="A51" s="18"/>
      <c r="B51" s="18"/>
      <c r="C51" s="18"/>
      <c r="D51" s="18"/>
      <c r="E51" s="18"/>
      <c r="F51" s="18"/>
      <c r="G51" s="18"/>
      <c r="H51" s="18"/>
      <c r="I51" s="18"/>
      <c r="J51" s="18"/>
    </row>
    <row r="52" customHeight="1" spans="1:10">
      <c r="A52" s="18"/>
      <c r="B52" s="18"/>
      <c r="C52" s="18"/>
      <c r="D52" s="18"/>
      <c r="E52" s="18"/>
      <c r="F52" s="18"/>
      <c r="G52" s="18"/>
      <c r="H52" s="18"/>
      <c r="I52" s="18"/>
      <c r="J52" s="18"/>
    </row>
    <row r="53" customHeight="1" spans="1:10">
      <c r="A53" s="18"/>
      <c r="B53" s="18"/>
      <c r="C53" s="18"/>
      <c r="D53" s="18"/>
      <c r="E53" s="18"/>
      <c r="F53" s="18"/>
      <c r="G53" s="18"/>
      <c r="H53" s="18"/>
      <c r="I53" s="18"/>
      <c r="J53" s="18"/>
    </row>
    <row r="54" customHeight="1" spans="1:10">
      <c r="A54" s="18"/>
      <c r="B54" s="18"/>
      <c r="C54" s="18"/>
      <c r="D54" s="18"/>
      <c r="E54" s="18"/>
      <c r="F54" s="18"/>
      <c r="G54" s="18"/>
      <c r="H54" s="18"/>
      <c r="I54" s="18"/>
      <c r="J54" s="18"/>
    </row>
    <row r="55" customHeight="1" spans="1:10">
      <c r="A55" s="18"/>
      <c r="B55" s="18"/>
      <c r="C55" s="18"/>
      <c r="D55" s="18"/>
      <c r="E55" s="18"/>
      <c r="F55" s="18"/>
      <c r="G55" s="18"/>
      <c r="H55" s="18"/>
      <c r="I55" s="18"/>
      <c r="J55" s="18"/>
    </row>
    <row r="56" customHeight="1" spans="1:10">
      <c r="A56" s="18"/>
      <c r="B56" s="18"/>
      <c r="C56" s="18"/>
      <c r="D56" s="18"/>
      <c r="E56" s="18"/>
      <c r="F56" s="18"/>
      <c r="G56" s="18"/>
      <c r="H56" s="18"/>
      <c r="I56" s="18"/>
      <c r="J56" s="18"/>
    </row>
    <row r="57" customHeight="1" spans="1:10">
      <c r="A57" s="18"/>
      <c r="B57" s="18"/>
      <c r="C57" s="18"/>
      <c r="D57" s="18"/>
      <c r="E57" s="18"/>
      <c r="F57" s="18"/>
      <c r="G57" s="18"/>
      <c r="H57" s="18"/>
      <c r="I57" s="18"/>
      <c r="J57" s="18"/>
    </row>
    <row r="58" customHeight="1" spans="1:10">
      <c r="A58" s="18"/>
      <c r="B58" s="18"/>
      <c r="C58" s="18"/>
      <c r="D58" s="18"/>
      <c r="E58" s="18"/>
      <c r="F58" s="18"/>
      <c r="G58" s="18"/>
      <c r="H58" s="18"/>
      <c r="I58" s="18"/>
      <c r="J58" s="18"/>
    </row>
    <row r="59" customHeight="1" spans="1:10">
      <c r="A59" s="18"/>
      <c r="B59" s="18"/>
      <c r="C59" s="18"/>
      <c r="D59" s="18"/>
      <c r="E59" s="18"/>
      <c r="F59" s="18"/>
      <c r="G59" s="18"/>
      <c r="H59" s="18"/>
      <c r="I59" s="18"/>
      <c r="J59" s="18"/>
    </row>
    <row r="60" customHeight="1" spans="1:10">
      <c r="A60" s="18"/>
      <c r="B60" s="18"/>
      <c r="C60" s="18"/>
      <c r="D60" s="18"/>
      <c r="E60" s="18"/>
      <c r="F60" s="18"/>
      <c r="G60" s="18"/>
      <c r="H60" s="18"/>
      <c r="I60" s="18"/>
      <c r="J60" s="18"/>
    </row>
  </sheetData>
  <mergeCells count="2">
    <mergeCell ref="A4:C4"/>
    <mergeCell ref="A30:B30"/>
  </mergeCells>
  <printOptions horizontalCentered="1"/>
  <pageMargins left="0.748031496062992" right="0.748031496062992" top="0.78740157480315" bottom="0.590551181102362" header="1.37795275590551" footer="0.511811023622047"/>
  <pageSetup paperSize="9" fitToHeight="0" orientation="landscape" blackAndWhite="1" useFirstPageNumber="1"/>
  <headerFooter scaleWithDoc="0">
    <oddHeader>&amp;R&amp;"宋体,常规"&amp;10第&amp;"Arial Narrow,常规"&amp;P&amp;"宋体,常规"页，共&amp;"Arial Narrow,常规"&amp;N&amp;"宋体,常规"页</oddHeader>
  </headerFooter>
  <drawing r:id="rId1"/>
</worksheet>
</file>

<file path=xl/worksheets/sheet7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indexed="52"/>
  </sheetPr>
  <dimension ref="A1:K60"/>
  <sheetViews>
    <sheetView workbookViewId="0">
      <selection activeCell="E25" sqref="E25"/>
    </sheetView>
  </sheetViews>
  <sheetFormatPr defaultColWidth="9" defaultRowHeight="15.75" customHeight="1"/>
  <cols>
    <col min="1" max="1" width="5.5" style="13" customWidth="1"/>
    <col min="2" max="2" width="24.625" style="13" customWidth="1"/>
    <col min="3" max="4" width="8.375" style="13" customWidth="1"/>
    <col min="5" max="6" width="7.125" style="13" customWidth="1"/>
    <col min="7" max="7" width="10.625" style="13" customWidth="1"/>
    <col min="8" max="8" width="13.125" style="13" customWidth="1"/>
    <col min="9" max="9" width="13.5" style="13" customWidth="1"/>
    <col min="10" max="10" width="12.875" style="13" customWidth="1"/>
    <col min="11" max="11" width="10.625" style="13" customWidth="1"/>
    <col min="12" max="16384" width="9" style="13"/>
  </cols>
  <sheetData>
    <row r="1" s="11" customFormat="1" ht="25.5" customHeight="1" spans="1:11">
      <c r="A1" s="14" t="s">
        <v>144</v>
      </c>
      <c r="B1" s="15"/>
      <c r="C1" s="15"/>
      <c r="D1" s="15"/>
      <c r="E1" s="15"/>
      <c r="F1" s="15"/>
      <c r="G1" s="15"/>
      <c r="H1" s="15"/>
      <c r="I1" s="15"/>
      <c r="J1" s="15"/>
      <c r="K1" s="15"/>
    </row>
    <row r="2" customHeight="1" spans="1:11">
      <c r="A2" s="16"/>
      <c r="B2" s="16"/>
      <c r="C2" s="16"/>
      <c r="D2" s="16"/>
      <c r="E2" s="16"/>
      <c r="F2" s="16"/>
      <c r="G2" s="16"/>
      <c r="H2" s="51"/>
      <c r="I2" s="51"/>
      <c r="J2" s="51"/>
      <c r="K2" s="108" t="s">
        <v>1125</v>
      </c>
    </row>
    <row r="3" customHeight="1" spans="1:11">
      <c r="A3" s="19" t="str">
        <f>申报表封面!A8</f>
        <v>评估基准日：2022年4月30日</v>
      </c>
      <c r="B3" s="19"/>
      <c r="C3" s="19"/>
      <c r="D3" s="19"/>
      <c r="E3" s="19"/>
      <c r="F3" s="19"/>
      <c r="G3" s="19"/>
      <c r="H3" s="20"/>
      <c r="I3" s="20"/>
      <c r="J3" s="20"/>
      <c r="K3" s="74"/>
    </row>
    <row r="4" customHeight="1" spans="1:11">
      <c r="A4" s="102" t="str">
        <f>申报表封面!C14</f>
        <v>被评估单位（产权持有人）：哈尔滨空调股份有限公司</v>
      </c>
      <c r="B4" s="22"/>
      <c r="C4" s="22"/>
      <c r="D4" s="22"/>
      <c r="E4" s="22"/>
      <c r="F4" s="22"/>
      <c r="G4" s="22"/>
      <c r="H4" s="22"/>
      <c r="I4" s="22"/>
      <c r="J4" s="22"/>
      <c r="K4" s="75" t="s">
        <v>489</v>
      </c>
    </row>
    <row r="5" s="12" customFormat="1" customHeight="1" spans="1:11">
      <c r="A5" s="24" t="s">
        <v>373</v>
      </c>
      <c r="B5" s="24" t="s">
        <v>1126</v>
      </c>
      <c r="C5" s="24" t="s">
        <v>551</v>
      </c>
      <c r="D5" s="24" t="s">
        <v>708</v>
      </c>
      <c r="E5" s="24" t="s">
        <v>1127</v>
      </c>
      <c r="F5" s="24" t="s">
        <v>472</v>
      </c>
      <c r="G5" s="24" t="s">
        <v>1128</v>
      </c>
      <c r="H5" s="25" t="s">
        <v>375</v>
      </c>
      <c r="I5" s="24" t="s">
        <v>1129</v>
      </c>
      <c r="J5" s="26" t="s">
        <v>376</v>
      </c>
      <c r="K5" s="76" t="s">
        <v>484</v>
      </c>
    </row>
    <row r="6" customHeight="1" spans="1:11">
      <c r="A6" s="28"/>
      <c r="B6" s="29"/>
      <c r="C6" s="30"/>
      <c r="D6" s="30"/>
      <c r="E6" s="30"/>
      <c r="F6" s="28"/>
      <c r="G6" s="49"/>
      <c r="H6" s="49"/>
      <c r="I6" s="77"/>
      <c r="J6" s="31"/>
      <c r="K6" s="78"/>
    </row>
    <row r="7" customHeight="1" spans="1:11">
      <c r="A7" s="28"/>
      <c r="B7" s="29"/>
      <c r="C7" s="30"/>
      <c r="D7" s="30"/>
      <c r="E7" s="28"/>
      <c r="F7" s="28"/>
      <c r="G7" s="49"/>
      <c r="H7" s="49"/>
      <c r="I7" s="77"/>
      <c r="J7" s="31"/>
      <c r="K7" s="78"/>
    </row>
    <row r="8" customHeight="1" spans="1:11">
      <c r="A8" s="28"/>
      <c r="B8" s="29"/>
      <c r="C8" s="30"/>
      <c r="D8" s="30"/>
      <c r="E8" s="28"/>
      <c r="F8" s="28"/>
      <c r="G8" s="49"/>
      <c r="H8" s="49"/>
      <c r="I8" s="77"/>
      <c r="J8" s="31"/>
      <c r="K8" s="78"/>
    </row>
    <row r="9" customHeight="1" spans="1:11">
      <c r="A9" s="28"/>
      <c r="B9" s="29"/>
      <c r="C9" s="30"/>
      <c r="D9" s="30"/>
      <c r="E9" s="28"/>
      <c r="F9" s="28"/>
      <c r="G9" s="49"/>
      <c r="H9" s="49"/>
      <c r="I9" s="77"/>
      <c r="J9" s="31"/>
      <c r="K9" s="78"/>
    </row>
    <row r="10" customHeight="1" spans="1:11">
      <c r="A10" s="28"/>
      <c r="B10" s="29"/>
      <c r="C10" s="30"/>
      <c r="D10" s="30"/>
      <c r="E10" s="28"/>
      <c r="F10" s="28"/>
      <c r="G10" s="49"/>
      <c r="H10" s="49"/>
      <c r="I10" s="77"/>
      <c r="J10" s="31"/>
      <c r="K10" s="78"/>
    </row>
    <row r="11" customHeight="1" spans="1:11">
      <c r="A11" s="28"/>
      <c r="B11" s="29"/>
      <c r="C11" s="30"/>
      <c r="D11" s="30"/>
      <c r="E11" s="28"/>
      <c r="F11" s="28"/>
      <c r="G11" s="49"/>
      <c r="H11" s="49"/>
      <c r="I11" s="77"/>
      <c r="J11" s="31"/>
      <c r="K11" s="78"/>
    </row>
    <row r="12" customHeight="1" spans="1:11">
      <c r="A12" s="28"/>
      <c r="B12" s="29"/>
      <c r="C12" s="30"/>
      <c r="D12" s="30"/>
      <c r="E12" s="28"/>
      <c r="F12" s="28"/>
      <c r="G12" s="49"/>
      <c r="H12" s="49"/>
      <c r="I12" s="77"/>
      <c r="J12" s="31"/>
      <c r="K12" s="78"/>
    </row>
    <row r="13" customHeight="1" spans="1:11">
      <c r="A13" s="28"/>
      <c r="B13" s="29"/>
      <c r="C13" s="30"/>
      <c r="D13" s="30"/>
      <c r="E13" s="28"/>
      <c r="F13" s="28"/>
      <c r="G13" s="49"/>
      <c r="H13" s="49"/>
      <c r="I13" s="77"/>
      <c r="J13" s="31"/>
      <c r="K13" s="78"/>
    </row>
    <row r="14" customHeight="1" spans="1:11">
      <c r="A14" s="28"/>
      <c r="B14" s="29"/>
      <c r="C14" s="30"/>
      <c r="D14" s="30"/>
      <c r="E14" s="28"/>
      <c r="F14" s="28"/>
      <c r="G14" s="49"/>
      <c r="H14" s="49"/>
      <c r="I14" s="77"/>
      <c r="J14" s="31"/>
      <c r="K14" s="78"/>
    </row>
    <row r="15" customHeight="1" spans="1:11">
      <c r="A15" s="28"/>
      <c r="B15" s="29"/>
      <c r="C15" s="30"/>
      <c r="D15" s="30"/>
      <c r="E15" s="28"/>
      <c r="F15" s="28"/>
      <c r="G15" s="49"/>
      <c r="H15" s="49"/>
      <c r="I15" s="77"/>
      <c r="J15" s="31"/>
      <c r="K15" s="78"/>
    </row>
    <row r="16" customHeight="1" spans="1:11">
      <c r="A16" s="28"/>
      <c r="B16" s="29"/>
      <c r="C16" s="30"/>
      <c r="D16" s="30"/>
      <c r="E16" s="28"/>
      <c r="F16" s="28"/>
      <c r="G16" s="49"/>
      <c r="H16" s="49"/>
      <c r="I16" s="77"/>
      <c r="J16" s="31"/>
      <c r="K16" s="78"/>
    </row>
    <row r="17" customHeight="1" spans="1:11">
      <c r="A17" s="28"/>
      <c r="B17" s="29"/>
      <c r="C17" s="30"/>
      <c r="D17" s="30"/>
      <c r="E17" s="28"/>
      <c r="F17" s="28"/>
      <c r="G17" s="49"/>
      <c r="H17" s="49"/>
      <c r="I17" s="77"/>
      <c r="J17" s="31"/>
      <c r="K17" s="78"/>
    </row>
    <row r="18" customHeight="1" spans="1:11">
      <c r="A18" s="28"/>
      <c r="B18" s="29"/>
      <c r="C18" s="30"/>
      <c r="D18" s="30"/>
      <c r="E18" s="28"/>
      <c r="F18" s="28"/>
      <c r="G18" s="49"/>
      <c r="H18" s="49"/>
      <c r="I18" s="77"/>
      <c r="J18" s="31"/>
      <c r="K18" s="78"/>
    </row>
    <row r="19" customHeight="1" spans="1:11">
      <c r="A19" s="28"/>
      <c r="B19" s="29"/>
      <c r="C19" s="30"/>
      <c r="D19" s="30"/>
      <c r="E19" s="28"/>
      <c r="F19" s="28"/>
      <c r="G19" s="49"/>
      <c r="H19" s="49"/>
      <c r="I19" s="77"/>
      <c r="J19" s="31"/>
      <c r="K19" s="78"/>
    </row>
    <row r="20" customHeight="1" spans="1:11">
      <c r="A20" s="28"/>
      <c r="B20" s="29"/>
      <c r="C20" s="30"/>
      <c r="D20" s="30"/>
      <c r="E20" s="28"/>
      <c r="F20" s="28"/>
      <c r="G20" s="49"/>
      <c r="H20" s="49"/>
      <c r="I20" s="77"/>
      <c r="J20" s="31"/>
      <c r="K20" s="78"/>
    </row>
    <row r="21" customHeight="1" spans="1:11">
      <c r="A21" s="28"/>
      <c r="B21" s="29"/>
      <c r="C21" s="30"/>
      <c r="D21" s="30"/>
      <c r="E21" s="28"/>
      <c r="F21" s="28"/>
      <c r="G21" s="49"/>
      <c r="H21" s="49"/>
      <c r="I21" s="77"/>
      <c r="J21" s="31"/>
      <c r="K21" s="78"/>
    </row>
    <row r="22" customHeight="1" spans="1:11">
      <c r="A22" s="28"/>
      <c r="B22" s="29"/>
      <c r="C22" s="30"/>
      <c r="D22" s="30"/>
      <c r="E22" s="28"/>
      <c r="F22" s="28"/>
      <c r="G22" s="49"/>
      <c r="H22" s="49"/>
      <c r="I22" s="77"/>
      <c r="J22" s="31"/>
      <c r="K22" s="78"/>
    </row>
    <row r="23" customHeight="1" spans="1:11">
      <c r="A23" s="28"/>
      <c r="B23" s="29"/>
      <c r="C23" s="30"/>
      <c r="D23" s="30"/>
      <c r="E23" s="28"/>
      <c r="F23" s="28"/>
      <c r="G23" s="49"/>
      <c r="H23" s="49"/>
      <c r="I23" s="77"/>
      <c r="J23" s="31"/>
      <c r="K23" s="78"/>
    </row>
    <row r="24" customHeight="1" spans="1:11">
      <c r="A24" s="28"/>
      <c r="B24" s="29"/>
      <c r="C24" s="30"/>
      <c r="D24" s="30"/>
      <c r="E24" s="28"/>
      <c r="F24" s="28"/>
      <c r="G24" s="49"/>
      <c r="H24" s="49"/>
      <c r="I24" s="77"/>
      <c r="J24" s="31"/>
      <c r="K24" s="78"/>
    </row>
    <row r="25" customHeight="1" spans="1:11">
      <c r="A25" s="28"/>
      <c r="B25" s="29"/>
      <c r="C25" s="30"/>
      <c r="D25" s="30"/>
      <c r="E25" s="28"/>
      <c r="F25" s="28"/>
      <c r="G25" s="49"/>
      <c r="H25" s="49"/>
      <c r="I25" s="77"/>
      <c r="J25" s="31"/>
      <c r="K25" s="78"/>
    </row>
    <row r="26" customHeight="1" spans="1:11">
      <c r="A26" s="28"/>
      <c r="B26" s="29"/>
      <c r="C26" s="30"/>
      <c r="D26" s="30"/>
      <c r="E26" s="28"/>
      <c r="F26" s="28"/>
      <c r="G26" s="49"/>
      <c r="H26" s="49"/>
      <c r="I26" s="77"/>
      <c r="J26" s="31"/>
      <c r="K26" s="78"/>
    </row>
    <row r="27" customHeight="1" spans="1:11">
      <c r="A27" s="28"/>
      <c r="B27" s="29"/>
      <c r="C27" s="30"/>
      <c r="D27" s="30"/>
      <c r="E27" s="28"/>
      <c r="F27" s="28"/>
      <c r="G27" s="49"/>
      <c r="H27" s="49"/>
      <c r="I27" s="77"/>
      <c r="J27" s="31"/>
      <c r="K27" s="78"/>
    </row>
    <row r="28" customHeight="1" spans="1:11">
      <c r="A28" s="28"/>
      <c r="B28" s="29"/>
      <c r="C28" s="30"/>
      <c r="D28" s="30"/>
      <c r="E28" s="28"/>
      <c r="F28" s="28"/>
      <c r="G28" s="49"/>
      <c r="H28" s="49"/>
      <c r="I28" s="77"/>
      <c r="J28" s="31"/>
      <c r="K28" s="78"/>
    </row>
    <row r="29" customHeight="1" spans="1:11">
      <c r="A29" s="28"/>
      <c r="B29" s="33" t="s">
        <v>475</v>
      </c>
      <c r="C29" s="30"/>
      <c r="D29" s="30"/>
      <c r="E29" s="28"/>
      <c r="F29" s="28"/>
      <c r="G29" s="49"/>
      <c r="H29" s="49"/>
      <c r="I29" s="77"/>
      <c r="J29" s="31"/>
      <c r="K29" s="78"/>
    </row>
    <row r="30" customHeight="1" spans="1:11">
      <c r="A30" s="34" t="s">
        <v>539</v>
      </c>
      <c r="B30" s="26"/>
      <c r="C30" s="35"/>
      <c r="D30" s="35"/>
      <c r="E30" s="24"/>
      <c r="F30" s="24"/>
      <c r="G30" s="44"/>
      <c r="H30" s="44">
        <f>SUM(H6:H29)</f>
        <v>0</v>
      </c>
      <c r="I30" s="44"/>
      <c r="J30" s="36">
        <f>SUM(J6:J29)</f>
        <v>0</v>
      </c>
      <c r="K30" s="79"/>
    </row>
    <row r="31" customHeight="1" spans="1:11">
      <c r="A31" s="38" t="str">
        <f>申报表封面!C18</f>
        <v>被评估单位填表人：</v>
      </c>
      <c r="B31" s="38"/>
      <c r="C31" s="38"/>
      <c r="D31" s="38"/>
      <c r="E31" s="40"/>
      <c r="F31" s="40"/>
      <c r="G31" s="38"/>
      <c r="H31" s="39" t="str">
        <f>CONCATENATE(索引!$D$6,"：",索引!$D72,"    ",索引!$E72)</f>
        <v>评估人员：    </v>
      </c>
      <c r="I31" s="38"/>
      <c r="J31" s="38"/>
      <c r="K31" s="80"/>
    </row>
    <row r="32" customHeight="1" spans="1:11">
      <c r="A32" s="40" t="str">
        <f>申报表封面!C20</f>
        <v>填表日期：</v>
      </c>
      <c r="B32" s="40"/>
      <c r="C32" s="40"/>
      <c r="D32" s="40"/>
      <c r="E32" s="40"/>
      <c r="F32" s="40"/>
      <c r="G32" s="40"/>
      <c r="H32" s="40"/>
      <c r="I32" s="40"/>
      <c r="J32" s="40"/>
      <c r="K32" s="81"/>
    </row>
    <row r="33" customHeight="1" spans="1:11">
      <c r="A33" s="71" t="s">
        <v>477</v>
      </c>
      <c r="B33" s="22"/>
      <c r="C33" s="22"/>
      <c r="D33" s="22"/>
      <c r="E33" s="22"/>
      <c r="F33" s="22"/>
      <c r="G33" s="22"/>
      <c r="H33" s="22"/>
      <c r="I33" s="22"/>
      <c r="J33" s="22"/>
      <c r="K33" s="82"/>
    </row>
    <row r="34" customHeight="1" spans="1:11">
      <c r="A34" s="22"/>
      <c r="B34" s="72" t="s">
        <v>1130</v>
      </c>
      <c r="C34" s="22"/>
      <c r="D34" s="22"/>
      <c r="E34" s="22"/>
      <c r="F34" s="22"/>
      <c r="G34" s="22"/>
      <c r="H34" s="22"/>
      <c r="I34" s="22"/>
      <c r="J34" s="22"/>
      <c r="K34" s="82"/>
    </row>
    <row r="35" customHeight="1" spans="1:10">
      <c r="A35" s="18"/>
      <c r="B35" s="18"/>
      <c r="C35" s="18"/>
      <c r="D35" s="18"/>
      <c r="E35" s="18"/>
      <c r="F35" s="18"/>
      <c r="G35" s="18"/>
      <c r="H35" s="18"/>
      <c r="I35" s="18"/>
      <c r="J35" s="18"/>
    </row>
    <row r="36" customHeight="1" spans="1:10">
      <c r="A36" s="18"/>
      <c r="B36" s="18"/>
      <c r="C36" s="18"/>
      <c r="D36" s="18"/>
      <c r="E36" s="18"/>
      <c r="F36" s="18"/>
      <c r="G36" s="18"/>
      <c r="H36" s="18"/>
      <c r="I36" s="18"/>
      <c r="J36" s="18"/>
    </row>
    <row r="37" customHeight="1" spans="1:10">
      <c r="A37" s="18"/>
      <c r="B37" s="18"/>
      <c r="C37" s="18"/>
      <c r="D37" s="18"/>
      <c r="E37" s="18"/>
      <c r="F37" s="18"/>
      <c r="G37" s="18"/>
      <c r="H37" s="18"/>
      <c r="I37" s="18"/>
      <c r="J37" s="18"/>
    </row>
    <row r="38" customHeight="1" spans="1:10">
      <c r="A38" s="18"/>
      <c r="B38" s="18"/>
      <c r="C38" s="18"/>
      <c r="D38" s="18"/>
      <c r="E38" s="18"/>
      <c r="F38" s="18"/>
      <c r="G38" s="18"/>
      <c r="H38" s="18"/>
      <c r="I38" s="18"/>
      <c r="J38" s="18"/>
    </row>
    <row r="39" customHeight="1" spans="1:10">
      <c r="A39" s="18"/>
      <c r="B39" s="18"/>
      <c r="C39" s="18"/>
      <c r="D39" s="18"/>
      <c r="E39" s="18"/>
      <c r="F39" s="18"/>
      <c r="G39" s="18"/>
      <c r="H39" s="18"/>
      <c r="I39" s="18"/>
      <c r="J39" s="18"/>
    </row>
    <row r="40" customHeight="1" spans="1:10">
      <c r="A40" s="18"/>
      <c r="B40" s="18"/>
      <c r="C40" s="18"/>
      <c r="D40" s="18"/>
      <c r="E40" s="18"/>
      <c r="F40" s="18"/>
      <c r="G40" s="18"/>
      <c r="H40" s="18"/>
      <c r="I40" s="18"/>
      <c r="J40" s="18"/>
    </row>
    <row r="41" customHeight="1" spans="1:10">
      <c r="A41" s="18"/>
      <c r="B41" s="18"/>
      <c r="C41" s="18"/>
      <c r="D41" s="18"/>
      <c r="E41" s="18"/>
      <c r="F41" s="18"/>
      <c r="G41" s="18"/>
      <c r="H41" s="18"/>
      <c r="I41" s="18"/>
      <c r="J41" s="18"/>
    </row>
    <row r="42" customHeight="1" spans="1:10">
      <c r="A42" s="18"/>
      <c r="B42" s="18"/>
      <c r="C42" s="18"/>
      <c r="D42" s="18"/>
      <c r="E42" s="18"/>
      <c r="F42" s="18"/>
      <c r="G42" s="18"/>
      <c r="H42" s="18"/>
      <c r="I42" s="18"/>
      <c r="J42" s="18"/>
    </row>
    <row r="43" customHeight="1" spans="1:10">
      <c r="A43" s="18"/>
      <c r="B43" s="18"/>
      <c r="C43" s="18"/>
      <c r="D43" s="18"/>
      <c r="E43" s="18"/>
      <c r="F43" s="18"/>
      <c r="G43" s="18"/>
      <c r="H43" s="18"/>
      <c r="I43" s="18"/>
      <c r="J43" s="18"/>
    </row>
    <row r="44" customHeight="1" spans="1:10">
      <c r="A44" s="18"/>
      <c r="B44" s="18"/>
      <c r="C44" s="18"/>
      <c r="D44" s="18"/>
      <c r="E44" s="18"/>
      <c r="F44" s="18"/>
      <c r="G44" s="18"/>
      <c r="H44" s="18"/>
      <c r="I44" s="18"/>
      <c r="J44" s="18"/>
    </row>
    <row r="45" customHeight="1" spans="1:10">
      <c r="A45" s="18"/>
      <c r="B45" s="18"/>
      <c r="C45" s="18"/>
      <c r="D45" s="18"/>
      <c r="E45" s="18"/>
      <c r="F45" s="18"/>
      <c r="G45" s="18"/>
      <c r="H45" s="18"/>
      <c r="I45" s="18"/>
      <c r="J45" s="18"/>
    </row>
    <row r="46" customHeight="1" spans="1:10">
      <c r="A46" s="18"/>
      <c r="B46" s="18"/>
      <c r="C46" s="18"/>
      <c r="D46" s="18"/>
      <c r="E46" s="18"/>
      <c r="F46" s="18"/>
      <c r="G46" s="18"/>
      <c r="H46" s="18"/>
      <c r="I46" s="18"/>
      <c r="J46" s="18"/>
    </row>
    <row r="47" customHeight="1" spans="1:10">
      <c r="A47" s="18"/>
      <c r="B47" s="18"/>
      <c r="C47" s="18"/>
      <c r="D47" s="18"/>
      <c r="E47" s="18"/>
      <c r="F47" s="18"/>
      <c r="G47" s="18"/>
      <c r="H47" s="18"/>
      <c r="I47" s="18"/>
      <c r="J47" s="18"/>
    </row>
    <row r="48" customHeight="1" spans="1:10">
      <c r="A48" s="18"/>
      <c r="B48" s="18"/>
      <c r="C48" s="18"/>
      <c r="D48" s="18"/>
      <c r="E48" s="18"/>
      <c r="F48" s="18"/>
      <c r="G48" s="18"/>
      <c r="H48" s="18"/>
      <c r="I48" s="18"/>
      <c r="J48" s="18"/>
    </row>
    <row r="49" customHeight="1" spans="1:10">
      <c r="A49" s="18"/>
      <c r="B49" s="18"/>
      <c r="C49" s="18"/>
      <c r="D49" s="18"/>
      <c r="E49" s="18"/>
      <c r="F49" s="18"/>
      <c r="G49" s="18"/>
      <c r="H49" s="18"/>
      <c r="I49" s="18"/>
      <c r="J49" s="18"/>
    </row>
    <row r="50" customHeight="1" spans="1:10">
      <c r="A50" s="18"/>
      <c r="B50" s="18"/>
      <c r="C50" s="18"/>
      <c r="D50" s="18"/>
      <c r="E50" s="18"/>
      <c r="F50" s="18"/>
      <c r="G50" s="18"/>
      <c r="H50" s="18"/>
      <c r="I50" s="18"/>
      <c r="J50" s="18"/>
    </row>
    <row r="51" customHeight="1" spans="1:10">
      <c r="A51" s="18"/>
      <c r="B51" s="18"/>
      <c r="C51" s="18"/>
      <c r="D51" s="18"/>
      <c r="E51" s="18"/>
      <c r="F51" s="18"/>
      <c r="G51" s="18"/>
      <c r="H51" s="18"/>
      <c r="I51" s="18"/>
      <c r="J51" s="18"/>
    </row>
    <row r="52" customHeight="1" spans="1:10">
      <c r="A52" s="18"/>
      <c r="B52" s="18"/>
      <c r="C52" s="18"/>
      <c r="D52" s="18"/>
      <c r="E52" s="18"/>
      <c r="F52" s="18"/>
      <c r="G52" s="18"/>
      <c r="H52" s="18"/>
      <c r="I52" s="18"/>
      <c r="J52" s="18"/>
    </row>
    <row r="53" customHeight="1" spans="1:10">
      <c r="A53" s="18"/>
      <c r="B53" s="18"/>
      <c r="C53" s="18"/>
      <c r="D53" s="18"/>
      <c r="E53" s="18"/>
      <c r="F53" s="18"/>
      <c r="G53" s="18"/>
      <c r="H53" s="18"/>
      <c r="I53" s="18"/>
      <c r="J53" s="18"/>
    </row>
    <row r="54" customHeight="1" spans="1:10">
      <c r="A54" s="18"/>
      <c r="B54" s="18"/>
      <c r="C54" s="18"/>
      <c r="D54" s="18"/>
      <c r="E54" s="18"/>
      <c r="F54" s="18"/>
      <c r="G54" s="18"/>
      <c r="H54" s="18"/>
      <c r="I54" s="18"/>
      <c r="J54" s="18"/>
    </row>
    <row r="55" customHeight="1" spans="1:10">
      <c r="A55" s="18"/>
      <c r="B55" s="18"/>
      <c r="C55" s="18"/>
      <c r="D55" s="18"/>
      <c r="E55" s="18"/>
      <c r="F55" s="18"/>
      <c r="G55" s="18"/>
      <c r="H55" s="18"/>
      <c r="I55" s="18"/>
      <c r="J55" s="18"/>
    </row>
    <row r="56" customHeight="1" spans="1:10">
      <c r="A56" s="18"/>
      <c r="B56" s="18"/>
      <c r="C56" s="18"/>
      <c r="D56" s="18"/>
      <c r="E56" s="18"/>
      <c r="F56" s="18"/>
      <c r="G56" s="18"/>
      <c r="H56" s="18"/>
      <c r="I56" s="18"/>
      <c r="J56" s="18"/>
    </row>
    <row r="57" customHeight="1" spans="1:10">
      <c r="A57" s="18"/>
      <c r="B57" s="18"/>
      <c r="C57" s="18"/>
      <c r="D57" s="18"/>
      <c r="E57" s="18"/>
      <c r="F57" s="18"/>
      <c r="G57" s="18"/>
      <c r="H57" s="18"/>
      <c r="I57" s="18"/>
      <c r="J57" s="18"/>
    </row>
    <row r="58" customHeight="1" spans="1:10">
      <c r="A58" s="18"/>
      <c r="B58" s="18"/>
      <c r="C58" s="18"/>
      <c r="D58" s="18"/>
      <c r="E58" s="18"/>
      <c r="F58" s="18"/>
      <c r="G58" s="18"/>
      <c r="H58" s="18"/>
      <c r="I58" s="18"/>
      <c r="J58" s="18"/>
    </row>
    <row r="59" customHeight="1" spans="1:10">
      <c r="A59" s="18"/>
      <c r="B59" s="18"/>
      <c r="C59" s="18"/>
      <c r="D59" s="18"/>
      <c r="E59" s="18"/>
      <c r="F59" s="18"/>
      <c r="G59" s="18"/>
      <c r="H59" s="18"/>
      <c r="I59" s="18"/>
      <c r="J59" s="18"/>
    </row>
    <row r="60" customHeight="1" spans="1:10">
      <c r="A60" s="18"/>
      <c r="B60" s="18"/>
      <c r="C60" s="18"/>
      <c r="D60" s="18"/>
      <c r="E60" s="18"/>
      <c r="F60" s="18"/>
      <c r="G60" s="18"/>
      <c r="H60" s="18"/>
      <c r="I60" s="18"/>
      <c r="J60" s="18"/>
    </row>
  </sheetData>
  <mergeCells count="1">
    <mergeCell ref="A30:B30"/>
  </mergeCells>
  <printOptions horizontalCentered="1"/>
  <pageMargins left="0.748031496062992" right="0.748031496062992" top="0.78740157480315" bottom="0.590551181102362" header="1.37795275590551" footer="0.511811023622047"/>
  <pageSetup paperSize="9" fitToHeight="0" orientation="landscape" blackAndWhite="1" useFirstPageNumber="1"/>
  <headerFooter scaleWithDoc="0">
    <oddHeader>&amp;R&amp;"宋体,常规"&amp;10第&amp;"Arial Narrow,常规"&amp;P&amp;"宋体,常规"页，共&amp;"Arial Narrow,常规"&amp;N&amp;"宋体,常规"页</oddHeader>
  </headerFooter>
  <drawing r:id="rId2"/>
  <legacyDrawing r:id="rId3"/>
</worksheet>
</file>

<file path=xl/worksheets/sheet7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indexed="50"/>
  </sheetPr>
  <dimension ref="A1:I60"/>
  <sheetViews>
    <sheetView workbookViewId="0">
      <selection activeCell="H5" sqref="H5"/>
    </sheetView>
  </sheetViews>
  <sheetFormatPr defaultColWidth="9" defaultRowHeight="15.75" customHeight="1"/>
  <cols>
    <col min="1" max="1" width="5.625" style="13" customWidth="1"/>
    <col min="2" max="2" width="30.875" style="13" customWidth="1"/>
    <col min="3" max="3" width="12.125" style="13" customWidth="1"/>
    <col min="4" max="4" width="18" style="13" customWidth="1"/>
    <col min="5" max="5" width="16.5" style="13" customWidth="1"/>
    <col min="6" max="6" width="17.5" style="13" customWidth="1"/>
    <col min="7" max="7" width="21.125" style="13" customWidth="1"/>
    <col min="8" max="8" width="11.625" style="13" customWidth="1"/>
    <col min="9" max="16384" width="9" style="13"/>
  </cols>
  <sheetData>
    <row r="1" s="11" customFormat="1" ht="25.5" customHeight="1" spans="1:7">
      <c r="A1" s="14" t="s">
        <v>146</v>
      </c>
      <c r="B1" s="15"/>
      <c r="C1" s="15"/>
      <c r="D1" s="15"/>
      <c r="E1" s="15"/>
      <c r="F1" s="15"/>
      <c r="G1" s="15"/>
    </row>
    <row r="2" customHeight="1" spans="1:9">
      <c r="A2" s="16"/>
      <c r="B2" s="16"/>
      <c r="C2" s="16"/>
      <c r="D2" s="16"/>
      <c r="E2" s="16"/>
      <c r="F2" s="16"/>
      <c r="G2" s="17" t="s">
        <v>1131</v>
      </c>
      <c r="H2" s="18"/>
      <c r="I2" s="18"/>
    </row>
    <row r="3" customHeight="1" spans="1:9">
      <c r="A3" s="19" t="str">
        <f>申报表封面!A8</f>
        <v>评估基准日：2022年4月30日</v>
      </c>
      <c r="B3" s="19"/>
      <c r="C3" s="19"/>
      <c r="D3" s="19"/>
      <c r="E3" s="19"/>
      <c r="F3" s="19"/>
      <c r="G3" s="20"/>
      <c r="H3" s="18"/>
      <c r="I3" s="18"/>
    </row>
    <row r="4" customHeight="1" spans="1:9">
      <c r="A4" s="21" t="str">
        <f>申报表封面!C14</f>
        <v>被评估单位（产权持有人）：哈尔滨空调股份有限公司</v>
      </c>
      <c r="B4" s="21"/>
      <c r="C4" s="21"/>
      <c r="D4" s="21"/>
      <c r="E4" s="22"/>
      <c r="F4" s="22"/>
      <c r="G4" s="23" t="s">
        <v>372</v>
      </c>
      <c r="H4" s="18"/>
      <c r="I4" s="18"/>
    </row>
    <row r="5" s="12" customFormat="1" customHeight="1" spans="1:9">
      <c r="A5" s="24" t="s">
        <v>373</v>
      </c>
      <c r="B5" s="24" t="s">
        <v>532</v>
      </c>
      <c r="C5" s="24" t="s">
        <v>551</v>
      </c>
      <c r="D5" s="24" t="s">
        <v>550</v>
      </c>
      <c r="E5" s="25" t="s">
        <v>375</v>
      </c>
      <c r="F5" s="26" t="s">
        <v>376</v>
      </c>
      <c r="G5" s="24" t="s">
        <v>464</v>
      </c>
      <c r="H5" s="27" t="s">
        <v>1132</v>
      </c>
      <c r="I5" s="41"/>
    </row>
    <row r="6" customHeight="1" spans="1:9">
      <c r="A6" s="28"/>
      <c r="B6" s="29"/>
      <c r="C6" s="30"/>
      <c r="D6" s="28"/>
      <c r="E6" s="49"/>
      <c r="F6" s="31"/>
      <c r="G6" s="32"/>
      <c r="H6" s="18"/>
      <c r="I6" s="18"/>
    </row>
    <row r="7" customHeight="1" spans="1:9">
      <c r="A7" s="28"/>
      <c r="B7" s="29"/>
      <c r="C7" s="30"/>
      <c r="D7" s="28"/>
      <c r="E7" s="49"/>
      <c r="F7" s="31"/>
      <c r="G7" s="32"/>
      <c r="H7" s="18"/>
      <c r="I7" s="18"/>
    </row>
    <row r="8" customHeight="1" spans="1:9">
      <c r="A8" s="28"/>
      <c r="B8" s="29"/>
      <c r="C8" s="30"/>
      <c r="D8" s="28"/>
      <c r="E8" s="49"/>
      <c r="F8" s="31"/>
      <c r="G8" s="32"/>
      <c r="H8" s="18"/>
      <c r="I8" s="18"/>
    </row>
    <row r="9" customHeight="1" spans="1:9">
      <c r="A9" s="28"/>
      <c r="B9" s="29"/>
      <c r="C9" s="30"/>
      <c r="D9" s="28"/>
      <c r="E9" s="49"/>
      <c r="F9" s="31"/>
      <c r="G9" s="32"/>
      <c r="H9" s="18"/>
      <c r="I9" s="18"/>
    </row>
    <row r="10" customHeight="1" spans="1:9">
      <c r="A10" s="28"/>
      <c r="B10" s="29"/>
      <c r="C10" s="30"/>
      <c r="D10" s="28"/>
      <c r="E10" s="49"/>
      <c r="F10" s="31"/>
      <c r="G10" s="32"/>
      <c r="H10" s="18"/>
      <c r="I10" s="18"/>
    </row>
    <row r="11" customHeight="1" spans="1:9">
      <c r="A11" s="28"/>
      <c r="B11" s="29"/>
      <c r="C11" s="30"/>
      <c r="D11" s="28"/>
      <c r="E11" s="49"/>
      <c r="F11" s="31"/>
      <c r="G11" s="32"/>
      <c r="H11" s="18"/>
      <c r="I11" s="18"/>
    </row>
    <row r="12" customHeight="1" spans="1:9">
      <c r="A12" s="28"/>
      <c r="B12" s="29"/>
      <c r="C12" s="30"/>
      <c r="D12" s="28"/>
      <c r="E12" s="49"/>
      <c r="F12" s="31"/>
      <c r="G12" s="32"/>
      <c r="H12" s="18"/>
      <c r="I12" s="18"/>
    </row>
    <row r="13" customHeight="1" spans="1:9">
      <c r="A13" s="28"/>
      <c r="B13" s="29"/>
      <c r="C13" s="30"/>
      <c r="D13" s="28"/>
      <c r="E13" s="49"/>
      <c r="F13" s="31"/>
      <c r="G13" s="32"/>
      <c r="H13" s="18"/>
      <c r="I13" s="18"/>
    </row>
    <row r="14" customHeight="1" spans="1:9">
      <c r="A14" s="28"/>
      <c r="B14" s="29"/>
      <c r="C14" s="30"/>
      <c r="D14" s="28"/>
      <c r="E14" s="49"/>
      <c r="F14" s="31"/>
      <c r="G14" s="32"/>
      <c r="H14" s="18"/>
      <c r="I14" s="18"/>
    </row>
    <row r="15" customHeight="1" spans="1:9">
      <c r="A15" s="28"/>
      <c r="B15" s="29"/>
      <c r="C15" s="30"/>
      <c r="D15" s="28"/>
      <c r="E15" s="49"/>
      <c r="F15" s="31"/>
      <c r="G15" s="32"/>
      <c r="H15" s="18"/>
      <c r="I15" s="18"/>
    </row>
    <row r="16" customHeight="1" spans="1:9">
      <c r="A16" s="28"/>
      <c r="B16" s="29"/>
      <c r="C16" s="30"/>
      <c r="D16" s="28"/>
      <c r="E16" s="49"/>
      <c r="F16" s="31"/>
      <c r="G16" s="32"/>
      <c r="H16" s="18"/>
      <c r="I16" s="18"/>
    </row>
    <row r="17" customHeight="1" spans="1:9">
      <c r="A17" s="28"/>
      <c r="B17" s="29"/>
      <c r="C17" s="30"/>
      <c r="D17" s="28"/>
      <c r="E17" s="49"/>
      <c r="F17" s="31"/>
      <c r="G17" s="32"/>
      <c r="H17" s="18"/>
      <c r="I17" s="18"/>
    </row>
    <row r="18" customHeight="1" spans="1:9">
      <c r="A18" s="28"/>
      <c r="B18" s="29"/>
      <c r="C18" s="30"/>
      <c r="D18" s="28"/>
      <c r="E18" s="49"/>
      <c r="F18" s="31"/>
      <c r="G18" s="32"/>
      <c r="H18" s="18"/>
      <c r="I18" s="18"/>
    </row>
    <row r="19" customHeight="1" spans="1:9">
      <c r="A19" s="28"/>
      <c r="B19" s="29"/>
      <c r="C19" s="30"/>
      <c r="D19" s="28"/>
      <c r="E19" s="49"/>
      <c r="F19" s="31"/>
      <c r="G19" s="32"/>
      <c r="H19" s="18"/>
      <c r="I19" s="18"/>
    </row>
    <row r="20" customHeight="1" spans="1:9">
      <c r="A20" s="28"/>
      <c r="B20" s="29"/>
      <c r="C20" s="30"/>
      <c r="D20" s="28"/>
      <c r="E20" s="49"/>
      <c r="F20" s="31"/>
      <c r="G20" s="32"/>
      <c r="H20" s="18"/>
      <c r="I20" s="18"/>
    </row>
    <row r="21" customHeight="1" spans="1:9">
      <c r="A21" s="28"/>
      <c r="B21" s="29"/>
      <c r="C21" s="30"/>
      <c r="D21" s="28"/>
      <c r="E21" s="49"/>
      <c r="F21" s="31"/>
      <c r="G21" s="32"/>
      <c r="H21" s="18"/>
      <c r="I21" s="18"/>
    </row>
    <row r="22" customHeight="1" spans="1:9">
      <c r="A22" s="28"/>
      <c r="B22" s="29"/>
      <c r="C22" s="30"/>
      <c r="D22" s="28"/>
      <c r="E22" s="49"/>
      <c r="F22" s="31"/>
      <c r="G22" s="32"/>
      <c r="H22" s="18"/>
      <c r="I22" s="18"/>
    </row>
    <row r="23" customHeight="1" spans="1:9">
      <c r="A23" s="28"/>
      <c r="B23" s="29"/>
      <c r="C23" s="30"/>
      <c r="D23" s="28"/>
      <c r="E23" s="49"/>
      <c r="F23" s="31"/>
      <c r="G23" s="32"/>
      <c r="H23" s="18"/>
      <c r="I23" s="18"/>
    </row>
    <row r="24" customHeight="1" spans="1:9">
      <c r="A24" s="28"/>
      <c r="B24" s="29"/>
      <c r="C24" s="30"/>
      <c r="D24" s="28"/>
      <c r="E24" s="49"/>
      <c r="F24" s="31"/>
      <c r="G24" s="32"/>
      <c r="H24" s="18"/>
      <c r="I24" s="18"/>
    </row>
    <row r="25" customHeight="1" spans="1:9">
      <c r="A25" s="28"/>
      <c r="B25" s="29"/>
      <c r="C25" s="30"/>
      <c r="D25" s="28"/>
      <c r="E25" s="49"/>
      <c r="F25" s="31"/>
      <c r="G25" s="32"/>
      <c r="H25" s="18"/>
      <c r="I25" s="18"/>
    </row>
    <row r="26" customHeight="1" spans="1:9">
      <c r="A26" s="28"/>
      <c r="B26" s="29"/>
      <c r="C26" s="30"/>
      <c r="D26" s="28"/>
      <c r="E26" s="49"/>
      <c r="F26" s="31"/>
      <c r="G26" s="32"/>
      <c r="H26" s="18"/>
      <c r="I26" s="18"/>
    </row>
    <row r="27" customHeight="1" spans="1:9">
      <c r="A27" s="28"/>
      <c r="B27" s="29"/>
      <c r="C27" s="30"/>
      <c r="D27" s="28"/>
      <c r="E27" s="49"/>
      <c r="F27" s="31"/>
      <c r="G27" s="32"/>
      <c r="H27" s="18"/>
      <c r="I27" s="18"/>
    </row>
    <row r="28" customHeight="1" spans="1:9">
      <c r="A28" s="28"/>
      <c r="B28" s="29"/>
      <c r="C28" s="30"/>
      <c r="D28" s="28"/>
      <c r="E28" s="49"/>
      <c r="F28" s="31"/>
      <c r="G28" s="32"/>
      <c r="H28" s="18"/>
      <c r="I28" s="18"/>
    </row>
    <row r="29" customHeight="1" spans="1:9">
      <c r="A29" s="28"/>
      <c r="B29" s="33" t="s">
        <v>475</v>
      </c>
      <c r="C29" s="30"/>
      <c r="D29" s="28"/>
      <c r="E29" s="49"/>
      <c r="F29" s="31"/>
      <c r="G29" s="32"/>
      <c r="H29" s="18"/>
      <c r="I29" s="18"/>
    </row>
    <row r="30" customHeight="1" spans="1:9">
      <c r="A30" s="34" t="s">
        <v>539</v>
      </c>
      <c r="B30" s="26"/>
      <c r="C30" s="35"/>
      <c r="D30" s="24"/>
      <c r="E30" s="44">
        <f>SUM(E6:E29)</f>
        <v>0</v>
      </c>
      <c r="F30" s="36">
        <f>SUM(F6:F29)</f>
        <v>0</v>
      </c>
      <c r="G30" s="37"/>
      <c r="H30" s="18"/>
      <c r="I30" s="18"/>
    </row>
    <row r="31" customHeight="1" spans="1:9">
      <c r="A31" s="38" t="str">
        <f>申报表封面!C18</f>
        <v>被评估单位填表人：</v>
      </c>
      <c r="B31" s="38"/>
      <c r="C31" s="38"/>
      <c r="D31" s="38"/>
      <c r="E31" s="39" t="str">
        <f>CONCATENATE(索引!$D$6,"：",索引!$D73,"    ",索引!$E73)</f>
        <v>评估人员：    </v>
      </c>
      <c r="F31" s="40"/>
      <c r="G31" s="38"/>
      <c r="H31" s="18"/>
      <c r="I31" s="18"/>
    </row>
    <row r="32" customHeight="1" spans="1:9">
      <c r="A32" s="40" t="str">
        <f>申报表封面!C20</f>
        <v>填表日期：</v>
      </c>
      <c r="B32" s="40"/>
      <c r="C32" s="40"/>
      <c r="D32" s="40"/>
      <c r="E32" s="40"/>
      <c r="F32" s="40"/>
      <c r="G32" s="40"/>
      <c r="H32" s="18"/>
      <c r="I32" s="18"/>
    </row>
    <row r="33" customHeight="1" spans="1:9">
      <c r="A33" s="107"/>
      <c r="B33" s="18"/>
      <c r="C33" s="18"/>
      <c r="D33" s="18"/>
      <c r="E33" s="18"/>
      <c r="F33" s="18"/>
      <c r="G33" s="18"/>
      <c r="H33" s="18"/>
      <c r="I33" s="18"/>
    </row>
    <row r="34" customHeight="1" spans="1:9">
      <c r="A34" s="18"/>
      <c r="B34" s="18"/>
      <c r="C34" s="18"/>
      <c r="D34" s="18"/>
      <c r="E34" s="18"/>
      <c r="F34" s="18"/>
      <c r="G34" s="18"/>
      <c r="H34" s="18"/>
      <c r="I34" s="18"/>
    </row>
    <row r="35" customHeight="1" spans="1:9">
      <c r="A35" s="18"/>
      <c r="B35" s="18"/>
      <c r="C35" s="18"/>
      <c r="D35" s="18"/>
      <c r="E35" s="18"/>
      <c r="F35" s="18"/>
      <c r="G35" s="18"/>
      <c r="H35" s="18"/>
      <c r="I35" s="18"/>
    </row>
    <row r="36" customHeight="1" spans="1:9">
      <c r="A36" s="18"/>
      <c r="B36" s="18"/>
      <c r="C36" s="18"/>
      <c r="D36" s="18"/>
      <c r="E36" s="18"/>
      <c r="F36" s="18"/>
      <c r="G36" s="18"/>
      <c r="H36" s="18"/>
      <c r="I36" s="18"/>
    </row>
    <row r="37" customHeight="1" spans="1:9">
      <c r="A37" s="18"/>
      <c r="B37" s="18"/>
      <c r="C37" s="18"/>
      <c r="D37" s="18"/>
      <c r="E37" s="18"/>
      <c r="F37" s="18"/>
      <c r="G37" s="18"/>
      <c r="H37" s="18"/>
      <c r="I37" s="18"/>
    </row>
    <row r="38" customHeight="1" spans="1:9">
      <c r="A38" s="18"/>
      <c r="B38" s="18"/>
      <c r="C38" s="18"/>
      <c r="D38" s="18"/>
      <c r="E38" s="18"/>
      <c r="F38" s="18"/>
      <c r="G38" s="18"/>
      <c r="H38" s="18"/>
      <c r="I38" s="18"/>
    </row>
    <row r="39" customHeight="1" spans="1:9">
      <c r="A39" s="18"/>
      <c r="B39" s="18"/>
      <c r="C39" s="18"/>
      <c r="D39" s="18"/>
      <c r="E39" s="18"/>
      <c r="F39" s="18"/>
      <c r="G39" s="18"/>
      <c r="H39" s="18"/>
      <c r="I39" s="18"/>
    </row>
    <row r="40" customHeight="1" spans="1:9">
      <c r="A40" s="18"/>
      <c r="B40" s="18"/>
      <c r="C40" s="18"/>
      <c r="D40" s="18"/>
      <c r="E40" s="18"/>
      <c r="F40" s="18"/>
      <c r="G40" s="18"/>
      <c r="H40" s="18"/>
      <c r="I40" s="18"/>
    </row>
    <row r="41" customHeight="1" spans="1:9">
      <c r="A41" s="18"/>
      <c r="B41" s="18"/>
      <c r="C41" s="18"/>
      <c r="D41" s="18"/>
      <c r="E41" s="18"/>
      <c r="F41" s="18"/>
      <c r="G41" s="18"/>
      <c r="H41" s="18"/>
      <c r="I41" s="18"/>
    </row>
    <row r="42" customHeight="1" spans="1:9">
      <c r="A42" s="18"/>
      <c r="B42" s="18"/>
      <c r="C42" s="18"/>
      <c r="D42" s="18"/>
      <c r="E42" s="18"/>
      <c r="F42" s="18"/>
      <c r="G42" s="18"/>
      <c r="H42" s="18"/>
      <c r="I42" s="18"/>
    </row>
    <row r="43" customHeight="1" spans="1:9">
      <c r="A43" s="18"/>
      <c r="B43" s="18"/>
      <c r="C43" s="18"/>
      <c r="D43" s="18"/>
      <c r="E43" s="18"/>
      <c r="F43" s="18"/>
      <c r="G43" s="18"/>
      <c r="H43" s="18"/>
      <c r="I43" s="18"/>
    </row>
    <row r="44" customHeight="1" spans="1:9">
      <c r="A44" s="18"/>
      <c r="B44" s="18"/>
      <c r="C44" s="18"/>
      <c r="D44" s="18"/>
      <c r="E44" s="18"/>
      <c r="F44" s="18"/>
      <c r="G44" s="18"/>
      <c r="H44" s="18"/>
      <c r="I44" s="18"/>
    </row>
    <row r="45" customHeight="1" spans="1:9">
      <c r="A45" s="18"/>
      <c r="B45" s="18"/>
      <c r="C45" s="18"/>
      <c r="D45" s="18"/>
      <c r="E45" s="18"/>
      <c r="F45" s="18"/>
      <c r="G45" s="18"/>
      <c r="H45" s="18"/>
      <c r="I45" s="18"/>
    </row>
    <row r="46" customHeight="1" spans="1:9">
      <c r="A46" s="18"/>
      <c r="B46" s="18"/>
      <c r="C46" s="18"/>
      <c r="D46" s="18"/>
      <c r="E46" s="18"/>
      <c r="F46" s="18"/>
      <c r="G46" s="18"/>
      <c r="H46" s="18"/>
      <c r="I46" s="18"/>
    </row>
    <row r="47" customHeight="1" spans="1:9">
      <c r="A47" s="18"/>
      <c r="B47" s="18"/>
      <c r="C47" s="18"/>
      <c r="D47" s="18"/>
      <c r="E47" s="18"/>
      <c r="F47" s="18"/>
      <c r="G47" s="18"/>
      <c r="H47" s="18"/>
      <c r="I47" s="18"/>
    </row>
    <row r="48" customHeight="1" spans="1:9">
      <c r="A48" s="18"/>
      <c r="B48" s="18"/>
      <c r="C48" s="18"/>
      <c r="D48" s="18"/>
      <c r="E48" s="18"/>
      <c r="F48" s="18"/>
      <c r="G48" s="18"/>
      <c r="H48" s="18"/>
      <c r="I48" s="18"/>
    </row>
    <row r="49" customHeight="1" spans="1:9">
      <c r="A49" s="18"/>
      <c r="B49" s="18"/>
      <c r="C49" s="18"/>
      <c r="D49" s="18"/>
      <c r="E49" s="18"/>
      <c r="F49" s="18"/>
      <c r="G49" s="18"/>
      <c r="H49" s="18"/>
      <c r="I49" s="18"/>
    </row>
    <row r="50" customHeight="1" spans="1:9">
      <c r="A50" s="18"/>
      <c r="B50" s="18"/>
      <c r="C50" s="18"/>
      <c r="D50" s="18"/>
      <c r="E50" s="18"/>
      <c r="F50" s="18"/>
      <c r="G50" s="18"/>
      <c r="H50" s="18"/>
      <c r="I50" s="18"/>
    </row>
    <row r="51" customHeight="1" spans="1:9">
      <c r="A51" s="18"/>
      <c r="B51" s="18"/>
      <c r="C51" s="18"/>
      <c r="D51" s="18"/>
      <c r="E51" s="18"/>
      <c r="F51" s="18"/>
      <c r="G51" s="18"/>
      <c r="H51" s="18"/>
      <c r="I51" s="18"/>
    </row>
    <row r="52" customHeight="1" spans="1:9">
      <c r="A52" s="18"/>
      <c r="B52" s="18"/>
      <c r="C52" s="18"/>
      <c r="D52" s="18"/>
      <c r="E52" s="18"/>
      <c r="F52" s="18"/>
      <c r="G52" s="18"/>
      <c r="H52" s="18"/>
      <c r="I52" s="18"/>
    </row>
    <row r="53" customHeight="1" spans="1:9">
      <c r="A53" s="18"/>
      <c r="B53" s="18"/>
      <c r="C53" s="18"/>
      <c r="D53" s="18"/>
      <c r="E53" s="18"/>
      <c r="F53" s="18"/>
      <c r="G53" s="18"/>
      <c r="H53" s="18"/>
      <c r="I53" s="18"/>
    </row>
    <row r="54" customHeight="1" spans="1:9">
      <c r="A54" s="18"/>
      <c r="B54" s="18"/>
      <c r="C54" s="18"/>
      <c r="D54" s="18"/>
      <c r="E54" s="18"/>
      <c r="F54" s="18"/>
      <c r="G54" s="18"/>
      <c r="H54" s="18"/>
      <c r="I54" s="18"/>
    </row>
    <row r="55" customHeight="1" spans="1:9">
      <c r="A55" s="18"/>
      <c r="B55" s="18"/>
      <c r="C55" s="18"/>
      <c r="D55" s="18"/>
      <c r="E55" s="18"/>
      <c r="F55" s="18"/>
      <c r="G55" s="18"/>
      <c r="H55" s="18"/>
      <c r="I55" s="18"/>
    </row>
    <row r="56" customHeight="1" spans="1:9">
      <c r="A56" s="18"/>
      <c r="B56" s="18"/>
      <c r="C56" s="18"/>
      <c r="D56" s="18"/>
      <c r="E56" s="18"/>
      <c r="F56" s="18"/>
      <c r="G56" s="18"/>
      <c r="H56" s="18"/>
      <c r="I56" s="18"/>
    </row>
    <row r="57" customHeight="1" spans="1:9">
      <c r="A57" s="18"/>
      <c r="B57" s="18"/>
      <c r="C57" s="18"/>
      <c r="D57" s="18"/>
      <c r="E57" s="18"/>
      <c r="F57" s="18"/>
      <c r="G57" s="18"/>
      <c r="H57" s="18"/>
      <c r="I57" s="18"/>
    </row>
    <row r="58" customHeight="1" spans="1:9">
      <c r="A58" s="18"/>
      <c r="B58" s="18"/>
      <c r="C58" s="18"/>
      <c r="D58" s="18"/>
      <c r="E58" s="18"/>
      <c r="F58" s="18"/>
      <c r="G58" s="18"/>
      <c r="H58" s="18"/>
      <c r="I58" s="18"/>
    </row>
    <row r="59" customHeight="1" spans="1:9">
      <c r="A59" s="18"/>
      <c r="B59" s="18"/>
      <c r="C59" s="18"/>
      <c r="D59" s="18"/>
      <c r="E59" s="18"/>
      <c r="F59" s="18"/>
      <c r="G59" s="18"/>
      <c r="H59" s="18"/>
      <c r="I59" s="18"/>
    </row>
    <row r="60" customHeight="1" spans="1:9">
      <c r="A60" s="18"/>
      <c r="B60" s="18"/>
      <c r="C60" s="18"/>
      <c r="D60" s="18"/>
      <c r="E60" s="18"/>
      <c r="F60" s="18"/>
      <c r="G60" s="18"/>
      <c r="H60" s="18"/>
      <c r="I60" s="18"/>
    </row>
  </sheetData>
  <mergeCells count="1">
    <mergeCell ref="A30:B30"/>
  </mergeCells>
  <printOptions horizontalCentered="1"/>
  <pageMargins left="0.748031496062992" right="0.748031496062992" top="0.78740157480315" bottom="0.590551181102362" header="1.37795275590551" footer="0.511811023622047"/>
  <pageSetup paperSize="9" fitToHeight="0" orientation="landscape" blackAndWhite="1" useFirstPageNumber="1"/>
  <headerFooter scaleWithDoc="0">
    <oddHeader>&amp;R&amp;"宋体,常规"&amp;10第&amp;"Arial Narrow,常规"&amp;P&amp;"宋体,常规"页，共&amp;"Arial Narrow,常规"&amp;N&amp;"宋体,常规"页</oddHeader>
  </headerFooter>
  <drawing r:id="rId2"/>
  <legacyDrawing r:id="rId3"/>
</worksheet>
</file>

<file path=xl/worksheets/sheet7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indexed="57"/>
  </sheetPr>
  <dimension ref="A1:J60"/>
  <sheetViews>
    <sheetView workbookViewId="0">
      <selection activeCell="I5" sqref="I5"/>
    </sheetView>
  </sheetViews>
  <sheetFormatPr defaultColWidth="9" defaultRowHeight="15.75" customHeight="1"/>
  <cols>
    <col min="1" max="1" width="6.125" style="13" customWidth="1"/>
    <col min="2" max="2" width="29.125" style="13" customWidth="1"/>
    <col min="3" max="4" width="12.125" style="13" customWidth="1"/>
    <col min="5" max="5" width="10" style="13" customWidth="1"/>
    <col min="6" max="6" width="16.625" style="13" customWidth="1"/>
    <col min="7" max="7" width="16" style="13" customWidth="1"/>
    <col min="8" max="8" width="19.875" style="13" customWidth="1"/>
    <col min="9" max="16384" width="9" style="13"/>
  </cols>
  <sheetData>
    <row r="1" s="11" customFormat="1" ht="25.5" customHeight="1" spans="1:8">
      <c r="A1" s="14" t="s">
        <v>148</v>
      </c>
      <c r="B1" s="15"/>
      <c r="C1" s="15"/>
      <c r="D1" s="15"/>
      <c r="E1" s="15"/>
      <c r="F1" s="15"/>
      <c r="G1" s="15"/>
      <c r="H1" s="15"/>
    </row>
    <row r="2" customHeight="1" spans="1:10">
      <c r="A2" s="16"/>
      <c r="B2" s="16"/>
      <c r="C2" s="16"/>
      <c r="D2" s="16"/>
      <c r="E2" s="16"/>
      <c r="F2" s="16"/>
      <c r="G2" s="51"/>
      <c r="H2" s="17" t="s">
        <v>1133</v>
      </c>
      <c r="I2" s="18"/>
      <c r="J2" s="18"/>
    </row>
    <row r="3" customHeight="1" spans="1:10">
      <c r="A3" s="19" t="str">
        <f>申报表封面!A8</f>
        <v>评估基准日：2022年4月30日</v>
      </c>
      <c r="B3" s="19"/>
      <c r="C3" s="19"/>
      <c r="D3" s="19"/>
      <c r="E3" s="19"/>
      <c r="F3" s="19"/>
      <c r="G3" s="20"/>
      <c r="H3" s="20"/>
      <c r="I3" s="18"/>
      <c r="J3" s="18"/>
    </row>
    <row r="4" customHeight="1" spans="1:10">
      <c r="A4" s="21" t="str">
        <f>申报表封面!C14</f>
        <v>被评估单位（产权持有人）：哈尔滨空调股份有限公司</v>
      </c>
      <c r="B4" s="21"/>
      <c r="C4" s="21"/>
      <c r="D4" s="22"/>
      <c r="E4" s="22"/>
      <c r="F4" s="22"/>
      <c r="G4" s="22"/>
      <c r="H4" s="23" t="s">
        <v>372</v>
      </c>
      <c r="I4" s="18"/>
      <c r="J4" s="18"/>
    </row>
    <row r="5" s="12" customFormat="1" customHeight="1" spans="1:10">
      <c r="A5" s="24" t="s">
        <v>373</v>
      </c>
      <c r="B5" s="24" t="s">
        <v>532</v>
      </c>
      <c r="C5" s="24" t="s">
        <v>551</v>
      </c>
      <c r="D5" s="24" t="s">
        <v>708</v>
      </c>
      <c r="E5" s="24" t="s">
        <v>518</v>
      </c>
      <c r="F5" s="25" t="s">
        <v>375</v>
      </c>
      <c r="G5" s="26" t="s">
        <v>376</v>
      </c>
      <c r="H5" s="24" t="s">
        <v>464</v>
      </c>
      <c r="I5" s="27" t="s">
        <v>1132</v>
      </c>
      <c r="J5" s="41"/>
    </row>
    <row r="6" customHeight="1" spans="1:10">
      <c r="A6" s="28"/>
      <c r="B6" s="29"/>
      <c r="C6" s="30"/>
      <c r="D6" s="28"/>
      <c r="E6" s="28"/>
      <c r="F6" s="49"/>
      <c r="G6" s="31"/>
      <c r="H6" s="32"/>
      <c r="I6" s="18"/>
      <c r="J6" s="18"/>
    </row>
    <row r="7" customHeight="1" spans="1:10">
      <c r="A7" s="28"/>
      <c r="B7" s="29"/>
      <c r="C7" s="30"/>
      <c r="D7" s="30"/>
      <c r="E7" s="28"/>
      <c r="F7" s="49"/>
      <c r="G7" s="31"/>
      <c r="H7" s="32"/>
      <c r="I7" s="18"/>
      <c r="J7" s="18"/>
    </row>
    <row r="8" customHeight="1" spans="1:10">
      <c r="A8" s="28"/>
      <c r="B8" s="29"/>
      <c r="C8" s="30"/>
      <c r="D8" s="30"/>
      <c r="E8" s="28"/>
      <c r="F8" s="49"/>
      <c r="G8" s="31"/>
      <c r="H8" s="32"/>
      <c r="I8" s="18"/>
      <c r="J8" s="18"/>
    </row>
    <row r="9" customHeight="1" spans="1:10">
      <c r="A9" s="28"/>
      <c r="B9" s="29"/>
      <c r="C9" s="30"/>
      <c r="D9" s="30"/>
      <c r="E9" s="28"/>
      <c r="F9" s="49"/>
      <c r="G9" s="31"/>
      <c r="H9" s="32"/>
      <c r="I9" s="18"/>
      <c r="J9" s="18"/>
    </row>
    <row r="10" customHeight="1" spans="1:10">
      <c r="A10" s="28"/>
      <c r="B10" s="29"/>
      <c r="C10" s="30"/>
      <c r="D10" s="30"/>
      <c r="E10" s="28"/>
      <c r="F10" s="49"/>
      <c r="G10" s="31"/>
      <c r="H10" s="32"/>
      <c r="I10" s="18"/>
      <c r="J10" s="18"/>
    </row>
    <row r="11" customHeight="1" spans="1:10">
      <c r="A11" s="28"/>
      <c r="B11" s="29"/>
      <c r="C11" s="30"/>
      <c r="D11" s="30"/>
      <c r="E11" s="28"/>
      <c r="F11" s="49"/>
      <c r="G11" s="31"/>
      <c r="H11" s="32"/>
      <c r="I11" s="18"/>
      <c r="J11" s="18"/>
    </row>
    <row r="12" customHeight="1" spans="1:10">
      <c r="A12" s="28"/>
      <c r="B12" s="29"/>
      <c r="C12" s="30"/>
      <c r="D12" s="30"/>
      <c r="E12" s="28"/>
      <c r="F12" s="49"/>
      <c r="G12" s="31"/>
      <c r="H12" s="32"/>
      <c r="I12" s="18"/>
      <c r="J12" s="18"/>
    </row>
    <row r="13" customHeight="1" spans="1:10">
      <c r="A13" s="28"/>
      <c r="B13" s="29"/>
      <c r="C13" s="30"/>
      <c r="D13" s="30"/>
      <c r="E13" s="28"/>
      <c r="F13" s="49"/>
      <c r="G13" s="31"/>
      <c r="H13" s="32"/>
      <c r="I13" s="18"/>
      <c r="J13" s="18"/>
    </row>
    <row r="14" customHeight="1" spans="1:10">
      <c r="A14" s="28"/>
      <c r="B14" s="29"/>
      <c r="C14" s="30"/>
      <c r="D14" s="30"/>
      <c r="E14" s="28"/>
      <c r="F14" s="49"/>
      <c r="G14" s="31"/>
      <c r="H14" s="32"/>
      <c r="I14" s="18"/>
      <c r="J14" s="18"/>
    </row>
    <row r="15" customHeight="1" spans="1:10">
      <c r="A15" s="28"/>
      <c r="B15" s="29"/>
      <c r="C15" s="30"/>
      <c r="D15" s="30"/>
      <c r="E15" s="28"/>
      <c r="F15" s="49"/>
      <c r="G15" s="31"/>
      <c r="H15" s="32"/>
      <c r="I15" s="18"/>
      <c r="J15" s="18"/>
    </row>
    <row r="16" customHeight="1" spans="1:10">
      <c r="A16" s="28"/>
      <c r="B16" s="29"/>
      <c r="C16" s="30"/>
      <c r="D16" s="30"/>
      <c r="E16" s="28"/>
      <c r="F16" s="49"/>
      <c r="G16" s="31"/>
      <c r="H16" s="32"/>
      <c r="I16" s="18"/>
      <c r="J16" s="18"/>
    </row>
    <row r="17" customHeight="1" spans="1:10">
      <c r="A17" s="28"/>
      <c r="B17" s="29"/>
      <c r="C17" s="30"/>
      <c r="D17" s="30"/>
      <c r="E17" s="28"/>
      <c r="F17" s="49"/>
      <c r="G17" s="31"/>
      <c r="H17" s="32"/>
      <c r="I17" s="18"/>
      <c r="J17" s="18"/>
    </row>
    <row r="18" customHeight="1" spans="1:10">
      <c r="A18" s="28"/>
      <c r="B18" s="29"/>
      <c r="C18" s="30"/>
      <c r="D18" s="30"/>
      <c r="E18" s="28"/>
      <c r="F18" s="49"/>
      <c r="G18" s="31"/>
      <c r="H18" s="32"/>
      <c r="I18" s="18"/>
      <c r="J18" s="18"/>
    </row>
    <row r="19" customHeight="1" spans="1:10">
      <c r="A19" s="28"/>
      <c r="B19" s="29"/>
      <c r="C19" s="30"/>
      <c r="D19" s="30"/>
      <c r="E19" s="28"/>
      <c r="F19" s="49"/>
      <c r="G19" s="31"/>
      <c r="H19" s="32"/>
      <c r="I19" s="18"/>
      <c r="J19" s="18"/>
    </row>
    <row r="20" customHeight="1" spans="1:10">
      <c r="A20" s="28"/>
      <c r="B20" s="29"/>
      <c r="C20" s="30"/>
      <c r="D20" s="30"/>
      <c r="E20" s="28"/>
      <c r="F20" s="49"/>
      <c r="G20" s="31"/>
      <c r="H20" s="32"/>
      <c r="I20" s="18"/>
      <c r="J20" s="18"/>
    </row>
    <row r="21" customHeight="1" spans="1:10">
      <c r="A21" s="28"/>
      <c r="B21" s="29"/>
      <c r="C21" s="30"/>
      <c r="D21" s="30"/>
      <c r="E21" s="28"/>
      <c r="F21" s="49"/>
      <c r="G21" s="31"/>
      <c r="H21" s="32"/>
      <c r="I21" s="18"/>
      <c r="J21" s="18"/>
    </row>
    <row r="22" customHeight="1" spans="1:10">
      <c r="A22" s="28"/>
      <c r="B22" s="29"/>
      <c r="C22" s="30"/>
      <c r="D22" s="30"/>
      <c r="E22" s="28"/>
      <c r="F22" s="49"/>
      <c r="G22" s="31"/>
      <c r="H22" s="32"/>
      <c r="I22" s="18"/>
      <c r="J22" s="18"/>
    </row>
    <row r="23" customHeight="1" spans="1:10">
      <c r="A23" s="28"/>
      <c r="B23" s="29"/>
      <c r="C23" s="30"/>
      <c r="D23" s="30"/>
      <c r="E23" s="28"/>
      <c r="F23" s="49"/>
      <c r="G23" s="31"/>
      <c r="H23" s="32"/>
      <c r="I23" s="18"/>
      <c r="J23" s="18"/>
    </row>
    <row r="24" customHeight="1" spans="1:10">
      <c r="A24" s="28"/>
      <c r="B24" s="29"/>
      <c r="C24" s="30"/>
      <c r="D24" s="30"/>
      <c r="E24" s="28"/>
      <c r="F24" s="49"/>
      <c r="G24" s="31"/>
      <c r="H24" s="32"/>
      <c r="I24" s="18"/>
      <c r="J24" s="18"/>
    </row>
    <row r="25" customHeight="1" spans="1:10">
      <c r="A25" s="28"/>
      <c r="B25" s="29"/>
      <c r="C25" s="30"/>
      <c r="D25" s="30"/>
      <c r="E25" s="28"/>
      <c r="F25" s="49"/>
      <c r="G25" s="31"/>
      <c r="H25" s="32"/>
      <c r="I25" s="18"/>
      <c r="J25" s="18"/>
    </row>
    <row r="26" customHeight="1" spans="1:10">
      <c r="A26" s="28"/>
      <c r="B26" s="29"/>
      <c r="C26" s="30"/>
      <c r="D26" s="30"/>
      <c r="E26" s="28"/>
      <c r="F26" s="49"/>
      <c r="G26" s="31"/>
      <c r="H26" s="32"/>
      <c r="I26" s="18"/>
      <c r="J26" s="18"/>
    </row>
    <row r="27" customHeight="1" spans="1:10">
      <c r="A27" s="28"/>
      <c r="B27" s="29"/>
      <c r="C27" s="30"/>
      <c r="D27" s="30"/>
      <c r="E27" s="28"/>
      <c r="F27" s="49"/>
      <c r="G27" s="31"/>
      <c r="H27" s="32"/>
      <c r="I27" s="18"/>
      <c r="J27" s="18"/>
    </row>
    <row r="28" customHeight="1" spans="1:10">
      <c r="A28" s="28"/>
      <c r="B28" s="29"/>
      <c r="C28" s="30"/>
      <c r="D28" s="30"/>
      <c r="E28" s="28"/>
      <c r="F28" s="49"/>
      <c r="G28" s="31"/>
      <c r="H28" s="32"/>
      <c r="I28" s="18"/>
      <c r="J28" s="18"/>
    </row>
    <row r="29" customHeight="1" spans="1:10">
      <c r="A29" s="28"/>
      <c r="B29" s="33" t="s">
        <v>475</v>
      </c>
      <c r="C29" s="30"/>
      <c r="D29" s="30"/>
      <c r="E29" s="28"/>
      <c r="F29" s="49"/>
      <c r="G29" s="31"/>
      <c r="H29" s="32"/>
      <c r="I29" s="18"/>
      <c r="J29" s="18"/>
    </row>
    <row r="30" customHeight="1" spans="1:10">
      <c r="A30" s="105" t="s">
        <v>539</v>
      </c>
      <c r="B30" s="106"/>
      <c r="C30" s="30"/>
      <c r="D30" s="30"/>
      <c r="E30" s="28"/>
      <c r="F30" s="49">
        <f>SUM(F6:F29)</f>
        <v>0</v>
      </c>
      <c r="G30" s="31">
        <f>SUM(G6:G29)</f>
        <v>0</v>
      </c>
      <c r="H30" s="32"/>
      <c r="I30" s="18"/>
      <c r="J30" s="18"/>
    </row>
    <row r="31" customHeight="1" spans="1:10">
      <c r="A31" s="38" t="str">
        <f>申报表封面!C18</f>
        <v>被评估单位填表人：</v>
      </c>
      <c r="B31" s="38"/>
      <c r="C31" s="38"/>
      <c r="D31" s="38"/>
      <c r="E31" s="40"/>
      <c r="F31" s="39" t="str">
        <f>CONCATENATE(索引!$D$6,"：",索引!$D74,"    ",索引!$E74)</f>
        <v>评估人员：    </v>
      </c>
      <c r="G31" s="38"/>
      <c r="H31" s="38"/>
      <c r="I31" s="18"/>
      <c r="J31" s="18"/>
    </row>
    <row r="32" customHeight="1" spans="1:10">
      <c r="A32" s="40" t="str">
        <f>申报表封面!C20</f>
        <v>填表日期：</v>
      </c>
      <c r="B32" s="40"/>
      <c r="C32" s="40"/>
      <c r="D32" s="40"/>
      <c r="E32" s="40"/>
      <c r="F32" s="40"/>
      <c r="G32" s="40"/>
      <c r="H32" s="40"/>
      <c r="I32" s="18"/>
      <c r="J32" s="18"/>
    </row>
    <row r="33" customHeight="1" spans="1:10">
      <c r="A33" s="71" t="s">
        <v>477</v>
      </c>
      <c r="B33" s="22"/>
      <c r="C33" s="22"/>
      <c r="D33" s="22"/>
      <c r="E33" s="22"/>
      <c r="F33" s="22"/>
      <c r="G33" s="22"/>
      <c r="H33" s="22"/>
      <c r="I33" s="18"/>
      <c r="J33" s="18"/>
    </row>
    <row r="34" customHeight="1" spans="1:10">
      <c r="A34" s="22"/>
      <c r="B34" s="72" t="s">
        <v>1134</v>
      </c>
      <c r="C34" s="22"/>
      <c r="D34" s="22"/>
      <c r="E34" s="22"/>
      <c r="F34" s="22"/>
      <c r="G34" s="22"/>
      <c r="H34" s="22"/>
      <c r="I34" s="18"/>
      <c r="J34" s="18"/>
    </row>
    <row r="35" customHeight="1" spans="1:10">
      <c r="A35" s="22"/>
      <c r="B35" s="72" t="s">
        <v>1135</v>
      </c>
      <c r="C35" s="22"/>
      <c r="D35" s="22"/>
      <c r="E35" s="22"/>
      <c r="F35" s="22"/>
      <c r="G35" s="22"/>
      <c r="H35" s="22"/>
      <c r="I35" s="18"/>
      <c r="J35" s="18"/>
    </row>
    <row r="36" customHeight="1" spans="1:10">
      <c r="A36" s="22"/>
      <c r="B36" s="72" t="s">
        <v>1136</v>
      </c>
      <c r="C36" s="22"/>
      <c r="D36" s="22"/>
      <c r="E36" s="22"/>
      <c r="F36" s="22"/>
      <c r="G36" s="22"/>
      <c r="H36" s="22"/>
      <c r="I36" s="18"/>
      <c r="J36" s="18"/>
    </row>
    <row r="37" customHeight="1" spans="1:10">
      <c r="A37" s="18"/>
      <c r="B37" s="18"/>
      <c r="C37" s="18"/>
      <c r="D37" s="18"/>
      <c r="E37" s="18"/>
      <c r="F37" s="18"/>
      <c r="G37" s="18"/>
      <c r="H37" s="18"/>
      <c r="I37" s="18"/>
      <c r="J37" s="18"/>
    </row>
    <row r="38" customHeight="1" spans="1:10">
      <c r="A38" s="18"/>
      <c r="B38" s="18"/>
      <c r="C38" s="18"/>
      <c r="D38" s="18"/>
      <c r="E38" s="18"/>
      <c r="F38" s="18"/>
      <c r="G38" s="18"/>
      <c r="H38" s="18"/>
      <c r="I38" s="18"/>
      <c r="J38" s="18"/>
    </row>
    <row r="39" customHeight="1" spans="1:10">
      <c r="A39" s="18"/>
      <c r="B39" s="18"/>
      <c r="C39" s="18"/>
      <c r="D39" s="18"/>
      <c r="E39" s="18"/>
      <c r="F39" s="18"/>
      <c r="G39" s="18"/>
      <c r="H39" s="18"/>
      <c r="I39" s="18"/>
      <c r="J39" s="18"/>
    </row>
    <row r="40" customHeight="1" spans="1:10">
      <c r="A40" s="18"/>
      <c r="B40" s="18"/>
      <c r="C40" s="18"/>
      <c r="D40" s="18"/>
      <c r="E40" s="18"/>
      <c r="F40" s="18"/>
      <c r="G40" s="18"/>
      <c r="H40" s="18"/>
      <c r="I40" s="18"/>
      <c r="J40" s="18"/>
    </row>
    <row r="41" customHeight="1" spans="1:10">
      <c r="A41" s="18"/>
      <c r="B41" s="18"/>
      <c r="C41" s="18"/>
      <c r="D41" s="18"/>
      <c r="E41" s="18"/>
      <c r="F41" s="18"/>
      <c r="G41" s="18"/>
      <c r="H41" s="18"/>
      <c r="I41" s="18"/>
      <c r="J41" s="18"/>
    </row>
    <row r="42" customHeight="1" spans="1:10">
      <c r="A42" s="18"/>
      <c r="B42" s="18"/>
      <c r="C42" s="18"/>
      <c r="D42" s="18"/>
      <c r="E42" s="18"/>
      <c r="F42" s="18"/>
      <c r="G42" s="18"/>
      <c r="H42" s="18"/>
      <c r="I42" s="18"/>
      <c r="J42" s="18"/>
    </row>
    <row r="43" customHeight="1" spans="1:10">
      <c r="A43" s="18"/>
      <c r="B43" s="18"/>
      <c r="C43" s="18"/>
      <c r="D43" s="18"/>
      <c r="E43" s="18"/>
      <c r="F43" s="18"/>
      <c r="G43" s="18"/>
      <c r="H43" s="18"/>
      <c r="I43" s="18"/>
      <c r="J43" s="18"/>
    </row>
    <row r="44" customHeight="1" spans="1:10">
      <c r="A44" s="18"/>
      <c r="B44" s="18"/>
      <c r="C44" s="18"/>
      <c r="D44" s="18"/>
      <c r="E44" s="18"/>
      <c r="F44" s="18"/>
      <c r="G44" s="18"/>
      <c r="H44" s="18"/>
      <c r="I44" s="18"/>
      <c r="J44" s="18"/>
    </row>
    <row r="45" customHeight="1" spans="1:10">
      <c r="A45" s="18"/>
      <c r="B45" s="18"/>
      <c r="C45" s="18"/>
      <c r="D45" s="18"/>
      <c r="E45" s="18"/>
      <c r="F45" s="18"/>
      <c r="G45" s="18"/>
      <c r="H45" s="18"/>
      <c r="I45" s="18"/>
      <c r="J45" s="18"/>
    </row>
    <row r="46" customHeight="1" spans="1:10">
      <c r="A46" s="18"/>
      <c r="B46" s="18"/>
      <c r="C46" s="18"/>
      <c r="D46" s="18"/>
      <c r="E46" s="18"/>
      <c r="F46" s="18"/>
      <c r="G46" s="18"/>
      <c r="H46" s="18"/>
      <c r="I46" s="18"/>
      <c r="J46" s="18"/>
    </row>
    <row r="47" customHeight="1" spans="1:10">
      <c r="A47" s="18"/>
      <c r="B47" s="18"/>
      <c r="C47" s="18"/>
      <c r="D47" s="18"/>
      <c r="E47" s="18"/>
      <c r="F47" s="18"/>
      <c r="G47" s="18"/>
      <c r="H47" s="18"/>
      <c r="I47" s="18"/>
      <c r="J47" s="18"/>
    </row>
    <row r="48" customHeight="1" spans="1:10">
      <c r="A48" s="18"/>
      <c r="B48" s="18"/>
      <c r="C48" s="18"/>
      <c r="D48" s="18"/>
      <c r="E48" s="18"/>
      <c r="F48" s="18"/>
      <c r="G48" s="18"/>
      <c r="H48" s="18"/>
      <c r="I48" s="18"/>
      <c r="J48" s="18"/>
    </row>
    <row r="49" customHeight="1" spans="1:10">
      <c r="A49" s="18"/>
      <c r="B49" s="18"/>
      <c r="C49" s="18"/>
      <c r="D49" s="18"/>
      <c r="E49" s="18"/>
      <c r="F49" s="18"/>
      <c r="G49" s="18"/>
      <c r="H49" s="18"/>
      <c r="I49" s="18"/>
      <c r="J49" s="18"/>
    </row>
    <row r="50" customHeight="1" spans="1:10">
      <c r="A50" s="18"/>
      <c r="B50" s="18"/>
      <c r="C50" s="18"/>
      <c r="D50" s="18"/>
      <c r="E50" s="18"/>
      <c r="F50" s="18"/>
      <c r="G50" s="18"/>
      <c r="H50" s="18"/>
      <c r="I50" s="18"/>
      <c r="J50" s="18"/>
    </row>
    <row r="51" customHeight="1" spans="1:10">
      <c r="A51" s="18"/>
      <c r="B51" s="18"/>
      <c r="C51" s="18"/>
      <c r="D51" s="18"/>
      <c r="E51" s="18"/>
      <c r="F51" s="18"/>
      <c r="G51" s="18"/>
      <c r="H51" s="18"/>
      <c r="I51" s="18"/>
      <c r="J51" s="18"/>
    </row>
    <row r="52" customHeight="1" spans="1:10">
      <c r="A52" s="18"/>
      <c r="B52" s="18"/>
      <c r="C52" s="18"/>
      <c r="D52" s="18"/>
      <c r="E52" s="18"/>
      <c r="F52" s="18"/>
      <c r="G52" s="18"/>
      <c r="H52" s="18"/>
      <c r="I52" s="18"/>
      <c r="J52" s="18"/>
    </row>
    <row r="53" customHeight="1" spans="1:10">
      <c r="A53" s="18"/>
      <c r="B53" s="18"/>
      <c r="C53" s="18"/>
      <c r="D53" s="18"/>
      <c r="E53" s="18"/>
      <c r="F53" s="18"/>
      <c r="G53" s="18"/>
      <c r="H53" s="18"/>
      <c r="I53" s="18"/>
      <c r="J53" s="18"/>
    </row>
    <row r="54" customHeight="1" spans="1:10">
      <c r="A54" s="18"/>
      <c r="B54" s="18"/>
      <c r="C54" s="18"/>
      <c r="D54" s="18"/>
      <c r="E54" s="18"/>
      <c r="F54" s="18"/>
      <c r="G54" s="18"/>
      <c r="H54" s="18"/>
      <c r="I54" s="18"/>
      <c r="J54" s="18"/>
    </row>
    <row r="55" customHeight="1" spans="1:10">
      <c r="A55" s="18"/>
      <c r="B55" s="18"/>
      <c r="C55" s="18"/>
      <c r="D55" s="18"/>
      <c r="E55" s="18"/>
      <c r="F55" s="18"/>
      <c r="G55" s="18"/>
      <c r="H55" s="18"/>
      <c r="I55" s="18"/>
      <c r="J55" s="18"/>
    </row>
    <row r="56" customHeight="1" spans="1:10">
      <c r="A56" s="18"/>
      <c r="B56" s="18"/>
      <c r="C56" s="18"/>
      <c r="D56" s="18"/>
      <c r="E56" s="18"/>
      <c r="F56" s="18"/>
      <c r="G56" s="18"/>
      <c r="H56" s="18"/>
      <c r="I56" s="18"/>
      <c r="J56" s="18"/>
    </row>
    <row r="57" customHeight="1" spans="1:10">
      <c r="A57" s="18"/>
      <c r="B57" s="18"/>
      <c r="C57" s="18"/>
      <c r="D57" s="18"/>
      <c r="E57" s="18"/>
      <c r="F57" s="18"/>
      <c r="G57" s="18"/>
      <c r="H57" s="18"/>
      <c r="I57" s="18"/>
      <c r="J57" s="18"/>
    </row>
    <row r="58" customHeight="1" spans="1:10">
      <c r="A58" s="18"/>
      <c r="B58" s="18"/>
      <c r="C58" s="18"/>
      <c r="D58" s="18"/>
      <c r="E58" s="18"/>
      <c r="F58" s="18"/>
      <c r="G58" s="18"/>
      <c r="H58" s="18"/>
      <c r="I58" s="18"/>
      <c r="J58" s="18"/>
    </row>
    <row r="59" customHeight="1" spans="1:10">
      <c r="A59" s="18"/>
      <c r="B59" s="18"/>
      <c r="C59" s="18"/>
      <c r="D59" s="18"/>
      <c r="E59" s="18"/>
      <c r="F59" s="18"/>
      <c r="G59" s="18"/>
      <c r="H59" s="18"/>
      <c r="I59" s="18"/>
      <c r="J59" s="18"/>
    </row>
    <row r="60" customHeight="1" spans="1:10">
      <c r="A60" s="18"/>
      <c r="B60" s="18"/>
      <c r="C60" s="18"/>
      <c r="D60" s="18"/>
      <c r="E60" s="18"/>
      <c r="F60" s="18"/>
      <c r="G60" s="18"/>
      <c r="H60" s="18"/>
      <c r="I60" s="18"/>
      <c r="J60" s="18"/>
    </row>
  </sheetData>
  <mergeCells count="1">
    <mergeCell ref="A30:B30"/>
  </mergeCells>
  <printOptions horizontalCentered="1"/>
  <pageMargins left="0.748031496062992" right="0.748031496062992" top="0.78740157480315" bottom="0.590551181102362" header="1.37795275590551" footer="0.511811023622047"/>
  <pageSetup paperSize="9" fitToHeight="0" orientation="landscape" blackAndWhite="1" useFirstPageNumber="1"/>
  <headerFooter scaleWithDoc="0">
    <oddHeader>&amp;R&amp;"宋体,常规"&amp;10第&amp;"Arial Narrow,常规"&amp;P&amp;"宋体,常规"页，共&amp;"Arial Narrow,常规"&amp;N&amp;"宋体,常规"页</oddHeader>
  </headerFooter>
  <drawing r:id="rId2"/>
  <legacyDrawing r:id="rId3"/>
</worksheet>
</file>

<file path=xl/worksheets/sheet7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indexed="49"/>
  </sheetPr>
  <dimension ref="A1:J65"/>
  <sheetViews>
    <sheetView workbookViewId="0">
      <selection activeCell="B5" sqref="B5:K16"/>
    </sheetView>
  </sheetViews>
  <sheetFormatPr defaultColWidth="9" defaultRowHeight="15.75" customHeight="1"/>
  <cols>
    <col min="1" max="1" width="4.125" style="13" customWidth="1"/>
    <col min="2" max="2" width="32.875" style="13" customWidth="1"/>
    <col min="3" max="3" width="11.875" style="13" customWidth="1"/>
    <col min="4" max="4" width="18.5" style="13" customWidth="1"/>
    <col min="5" max="5" width="18.125" style="13" customWidth="1"/>
    <col min="6" max="6" width="16.5" style="13" customWidth="1"/>
    <col min="7" max="7" width="19.875" style="13" customWidth="1"/>
    <col min="8" max="16384" width="9" style="13"/>
  </cols>
  <sheetData>
    <row r="1" s="11" customFormat="1" ht="25.5" customHeight="1" spans="1:7">
      <c r="A1" s="14" t="s">
        <v>150</v>
      </c>
      <c r="B1" s="15"/>
      <c r="C1" s="15"/>
      <c r="D1" s="15"/>
      <c r="E1" s="15"/>
      <c r="F1" s="15"/>
      <c r="G1" s="15"/>
    </row>
    <row r="2" customHeight="1" spans="1:10">
      <c r="A2" s="16"/>
      <c r="B2" s="16"/>
      <c r="C2" s="16"/>
      <c r="D2" s="16"/>
      <c r="E2" s="16"/>
      <c r="F2" s="16"/>
      <c r="G2" s="17" t="s">
        <v>1137</v>
      </c>
      <c r="H2" s="18"/>
      <c r="I2" s="18"/>
      <c r="J2" s="18"/>
    </row>
    <row r="3" customHeight="1" spans="1:10">
      <c r="A3" s="19" t="str">
        <f>申报表封面!A8</f>
        <v>评估基准日：2022年4月30日</v>
      </c>
      <c r="B3" s="19"/>
      <c r="C3" s="19"/>
      <c r="D3" s="19"/>
      <c r="E3" s="19"/>
      <c r="F3" s="19"/>
      <c r="G3" s="20"/>
      <c r="H3" s="18"/>
      <c r="I3" s="18"/>
      <c r="J3" s="18"/>
    </row>
    <row r="4" customHeight="1" spans="1:10">
      <c r="A4" s="21" t="str">
        <f>申报表封面!C14</f>
        <v>被评估单位（产权持有人）：哈尔滨空调股份有限公司</v>
      </c>
      <c r="B4" s="21"/>
      <c r="C4" s="21"/>
      <c r="D4" s="21"/>
      <c r="E4" s="22"/>
      <c r="F4" s="22"/>
      <c r="G4" s="23" t="s">
        <v>372</v>
      </c>
      <c r="H4" s="18"/>
      <c r="I4" s="18"/>
      <c r="J4" s="18"/>
    </row>
    <row r="5" s="12" customFormat="1" customHeight="1" spans="1:10">
      <c r="A5" s="24" t="s">
        <v>373</v>
      </c>
      <c r="B5" s="24" t="s">
        <v>532</v>
      </c>
      <c r="C5" s="24" t="s">
        <v>551</v>
      </c>
      <c r="D5" s="24" t="s">
        <v>550</v>
      </c>
      <c r="E5" s="25" t="s">
        <v>375</v>
      </c>
      <c r="F5" s="26" t="s">
        <v>376</v>
      </c>
      <c r="G5" s="24" t="s">
        <v>464</v>
      </c>
      <c r="H5" s="27" t="s">
        <v>1132</v>
      </c>
      <c r="I5" s="41"/>
      <c r="J5" s="41"/>
    </row>
    <row r="6" customHeight="1" spans="1:10">
      <c r="A6" s="28" t="s">
        <v>1138</v>
      </c>
      <c r="B6" s="95"/>
      <c r="C6" s="93"/>
      <c r="D6" s="94"/>
      <c r="E6" s="49"/>
      <c r="F6" s="31"/>
      <c r="G6" s="32"/>
      <c r="H6" s="18"/>
      <c r="I6" s="18"/>
      <c r="J6" s="18"/>
    </row>
    <row r="7" customHeight="1" spans="1:10">
      <c r="A7" s="28" t="s">
        <v>1139</v>
      </c>
      <c r="B7" s="95"/>
      <c r="C7" s="93"/>
      <c r="D7" s="94"/>
      <c r="E7" s="49"/>
      <c r="F7" s="31"/>
      <c r="G7" s="32"/>
      <c r="H7" s="18"/>
      <c r="I7" s="18"/>
      <c r="J7" s="18"/>
    </row>
    <row r="8" customHeight="1" spans="1:10">
      <c r="A8" s="28" t="s">
        <v>1140</v>
      </c>
      <c r="B8" s="95"/>
      <c r="C8" s="93"/>
      <c r="D8" s="94"/>
      <c r="E8" s="49"/>
      <c r="F8" s="31"/>
      <c r="G8" s="32"/>
      <c r="H8" s="18"/>
      <c r="I8" s="18"/>
      <c r="J8" s="18"/>
    </row>
    <row r="9" customHeight="1" spans="1:10">
      <c r="A9" s="28" t="s">
        <v>67</v>
      </c>
      <c r="B9" s="95"/>
      <c r="C9" s="93"/>
      <c r="D9" s="94"/>
      <c r="E9" s="49"/>
      <c r="F9" s="31"/>
      <c r="G9" s="32"/>
      <c r="H9" s="18"/>
      <c r="I9" s="18"/>
      <c r="J9" s="18"/>
    </row>
    <row r="10" customHeight="1" spans="1:10">
      <c r="A10" s="28" t="s">
        <v>141</v>
      </c>
      <c r="B10" s="95"/>
      <c r="C10" s="93"/>
      <c r="D10" s="94"/>
      <c r="E10" s="49"/>
      <c r="F10" s="31"/>
      <c r="G10" s="32"/>
      <c r="H10" s="18"/>
      <c r="I10" s="18"/>
      <c r="J10" s="18"/>
    </row>
    <row r="11" customHeight="1" spans="1:10">
      <c r="A11" s="28" t="s">
        <v>167</v>
      </c>
      <c r="B11" s="95"/>
      <c r="C11" s="93"/>
      <c r="D11" s="94"/>
      <c r="E11" s="49"/>
      <c r="F11" s="31"/>
      <c r="G11" s="32"/>
      <c r="H11" s="18"/>
      <c r="I11" s="18"/>
      <c r="J11" s="18"/>
    </row>
    <row r="12" customHeight="1" spans="1:10">
      <c r="A12" s="28" t="s">
        <v>1141</v>
      </c>
      <c r="B12" s="95"/>
      <c r="C12" s="93"/>
      <c r="D12" s="94"/>
      <c r="E12" s="49"/>
      <c r="F12" s="31"/>
      <c r="G12" s="32"/>
      <c r="H12" s="18"/>
      <c r="I12" s="18"/>
      <c r="J12" s="18"/>
    </row>
    <row r="13" customHeight="1" spans="1:10">
      <c r="A13" s="28" t="s">
        <v>1142</v>
      </c>
      <c r="B13" s="95"/>
      <c r="C13" s="93"/>
      <c r="D13" s="94"/>
      <c r="E13" s="49"/>
      <c r="F13" s="31"/>
      <c r="G13" s="32"/>
      <c r="H13" s="18"/>
      <c r="I13" s="18"/>
      <c r="J13" s="18"/>
    </row>
    <row r="14" customHeight="1" spans="1:10">
      <c r="A14" s="28" t="s">
        <v>1143</v>
      </c>
      <c r="B14" s="95"/>
      <c r="C14" s="93"/>
      <c r="D14" s="94"/>
      <c r="E14" s="49"/>
      <c r="F14" s="31"/>
      <c r="G14" s="32"/>
      <c r="H14" s="18"/>
      <c r="I14" s="18"/>
      <c r="J14" s="18"/>
    </row>
    <row r="15" customHeight="1" spans="1:10">
      <c r="A15" s="28" t="s">
        <v>1144</v>
      </c>
      <c r="B15" s="95"/>
      <c r="C15" s="93"/>
      <c r="D15" s="94"/>
      <c r="E15" s="49"/>
      <c r="F15" s="31"/>
      <c r="G15" s="32"/>
      <c r="H15" s="18"/>
      <c r="I15" s="18"/>
      <c r="J15" s="18"/>
    </row>
    <row r="16" customHeight="1" spans="1:10">
      <c r="A16" s="28" t="s">
        <v>1145</v>
      </c>
      <c r="B16" s="95"/>
      <c r="C16" s="93"/>
      <c r="D16" s="94"/>
      <c r="E16" s="49"/>
      <c r="F16" s="31"/>
      <c r="G16" s="32"/>
      <c r="H16" s="18"/>
      <c r="I16" s="18"/>
      <c r="J16" s="18"/>
    </row>
    <row r="17" customHeight="1" spans="1:10">
      <c r="A17" s="28" t="s">
        <v>1146</v>
      </c>
      <c r="B17" s="95"/>
      <c r="C17" s="93"/>
      <c r="D17" s="94"/>
      <c r="E17" s="49"/>
      <c r="F17" s="31"/>
      <c r="G17" s="32"/>
      <c r="H17" s="18"/>
      <c r="I17" s="18"/>
      <c r="J17" s="18"/>
    </row>
    <row r="18" customHeight="1" spans="1:10">
      <c r="A18" s="28" t="s">
        <v>1147</v>
      </c>
      <c r="B18" s="95"/>
      <c r="C18" s="93"/>
      <c r="D18" s="94"/>
      <c r="E18" s="49"/>
      <c r="F18" s="31"/>
      <c r="G18" s="32"/>
      <c r="H18" s="18"/>
      <c r="I18" s="18"/>
      <c r="J18" s="18"/>
    </row>
    <row r="19" customHeight="1" spans="1:10">
      <c r="A19" s="28" t="s">
        <v>1148</v>
      </c>
      <c r="B19" s="95"/>
      <c r="C19" s="93"/>
      <c r="D19" s="94"/>
      <c r="E19" s="49"/>
      <c r="F19" s="31"/>
      <c r="G19" s="32"/>
      <c r="H19" s="18"/>
      <c r="I19" s="18"/>
      <c r="J19" s="18"/>
    </row>
    <row r="20" customHeight="1" spans="1:10">
      <c r="A20" s="28" t="s">
        <v>1149</v>
      </c>
      <c r="B20" s="95"/>
      <c r="C20" s="93"/>
      <c r="D20" s="94"/>
      <c r="E20" s="49"/>
      <c r="F20" s="31"/>
      <c r="G20" s="32"/>
      <c r="H20" s="18"/>
      <c r="I20" s="18"/>
      <c r="J20" s="18"/>
    </row>
    <row r="21" customHeight="1" spans="1:10">
      <c r="A21" s="28" t="s">
        <v>1150</v>
      </c>
      <c r="B21" s="95"/>
      <c r="C21" s="93"/>
      <c r="D21" s="94"/>
      <c r="E21" s="49"/>
      <c r="F21" s="31"/>
      <c r="G21" s="32"/>
      <c r="H21" s="18"/>
      <c r="I21" s="18"/>
      <c r="J21" s="18"/>
    </row>
    <row r="22" customHeight="1" spans="1:10">
      <c r="A22" s="28" t="s">
        <v>1151</v>
      </c>
      <c r="B22" s="95"/>
      <c r="C22" s="93"/>
      <c r="D22" s="94"/>
      <c r="E22" s="49"/>
      <c r="F22" s="31"/>
      <c r="G22" s="32"/>
      <c r="H22" s="18"/>
      <c r="I22" s="18"/>
      <c r="J22" s="18"/>
    </row>
    <row r="23" customHeight="1" spans="1:10">
      <c r="A23" s="28" t="s">
        <v>1152</v>
      </c>
      <c r="B23" s="95"/>
      <c r="C23" s="93"/>
      <c r="D23" s="94"/>
      <c r="E23" s="49"/>
      <c r="F23" s="31"/>
      <c r="G23" s="32"/>
      <c r="H23" s="18"/>
      <c r="I23" s="18"/>
      <c r="J23" s="18"/>
    </row>
    <row r="24" customHeight="1" spans="1:10">
      <c r="A24" s="28" t="s">
        <v>1153</v>
      </c>
      <c r="B24" s="95"/>
      <c r="C24" s="93"/>
      <c r="D24" s="94"/>
      <c r="E24" s="49"/>
      <c r="F24" s="31"/>
      <c r="G24" s="32"/>
      <c r="H24" s="18"/>
      <c r="I24" s="18"/>
      <c r="J24" s="18"/>
    </row>
    <row r="25" customHeight="1" spans="1:10">
      <c r="A25" s="28" t="s">
        <v>1154</v>
      </c>
      <c r="B25" s="95"/>
      <c r="C25" s="93"/>
      <c r="D25" s="94"/>
      <c r="E25" s="49"/>
      <c r="F25" s="31"/>
      <c r="G25" s="32"/>
      <c r="H25" s="18"/>
      <c r="I25" s="18"/>
      <c r="J25" s="18"/>
    </row>
    <row r="26" customHeight="1" spans="1:10">
      <c r="A26" s="28" t="s">
        <v>1155</v>
      </c>
      <c r="B26" s="95"/>
      <c r="C26" s="93"/>
      <c r="D26" s="94"/>
      <c r="E26" s="49"/>
      <c r="F26" s="31"/>
      <c r="G26" s="32"/>
      <c r="H26" s="18"/>
      <c r="I26" s="18"/>
      <c r="J26" s="18"/>
    </row>
    <row r="27" customHeight="1" spans="1:10">
      <c r="A27" s="28" t="s">
        <v>1156</v>
      </c>
      <c r="B27" s="95"/>
      <c r="C27" s="93"/>
      <c r="D27" s="94"/>
      <c r="E27" s="49"/>
      <c r="F27" s="31"/>
      <c r="G27" s="32"/>
      <c r="H27" s="18"/>
      <c r="I27" s="18"/>
      <c r="J27" s="18"/>
    </row>
    <row r="28" customHeight="1" spans="1:10">
      <c r="A28" s="28" t="s">
        <v>1157</v>
      </c>
      <c r="B28" s="95"/>
      <c r="C28" s="93"/>
      <c r="D28" s="94"/>
      <c r="E28" s="49"/>
      <c r="F28" s="31"/>
      <c r="G28" s="32"/>
      <c r="H28" s="18"/>
      <c r="I28" s="18"/>
      <c r="J28" s="18"/>
    </row>
    <row r="29" customHeight="1" spans="1:10">
      <c r="A29" s="28" t="s">
        <v>1158</v>
      </c>
      <c r="B29" s="95"/>
      <c r="C29" s="93"/>
      <c r="D29" s="94"/>
      <c r="E29" s="49"/>
      <c r="F29" s="31"/>
      <c r="G29" s="32"/>
      <c r="H29" s="18"/>
      <c r="I29" s="18"/>
      <c r="J29" s="18"/>
    </row>
    <row r="30" customHeight="1" spans="1:10">
      <c r="A30" s="28" t="s">
        <v>1159</v>
      </c>
      <c r="B30" s="95"/>
      <c r="C30" s="93"/>
      <c r="D30" s="94"/>
      <c r="E30" s="49"/>
      <c r="F30" s="31"/>
      <c r="G30" s="32"/>
      <c r="H30" s="18"/>
      <c r="I30" s="18"/>
      <c r="J30" s="18"/>
    </row>
    <row r="31" hidden="1" customHeight="1" spans="1:10">
      <c r="A31" s="28"/>
      <c r="B31" s="29"/>
      <c r="C31" s="30"/>
      <c r="D31" s="28"/>
      <c r="E31" s="49"/>
      <c r="F31" s="31"/>
      <c r="G31" s="32"/>
      <c r="H31" s="18"/>
      <c r="I31" s="18"/>
      <c r="J31" s="18"/>
    </row>
    <row r="32" hidden="1" customHeight="1" spans="1:10">
      <c r="A32" s="28"/>
      <c r="B32" s="29"/>
      <c r="C32" s="30"/>
      <c r="D32" s="28"/>
      <c r="E32" s="49"/>
      <c r="F32" s="31"/>
      <c r="G32" s="32"/>
      <c r="H32" s="18"/>
      <c r="I32" s="18"/>
      <c r="J32" s="18"/>
    </row>
    <row r="33" hidden="1" customHeight="1" spans="1:10">
      <c r="A33" s="28"/>
      <c r="B33" s="29"/>
      <c r="C33" s="30"/>
      <c r="D33" s="28"/>
      <c r="E33" s="49"/>
      <c r="F33" s="31"/>
      <c r="G33" s="32"/>
      <c r="H33" s="18"/>
      <c r="I33" s="18"/>
      <c r="J33" s="18"/>
    </row>
    <row r="34" hidden="1" customHeight="1" spans="1:10">
      <c r="A34" s="28"/>
      <c r="B34" s="33" t="s">
        <v>475</v>
      </c>
      <c r="C34" s="30"/>
      <c r="D34" s="28"/>
      <c r="E34" s="49"/>
      <c r="F34" s="31"/>
      <c r="G34" s="32"/>
      <c r="H34" s="18"/>
      <c r="I34" s="18"/>
      <c r="J34" s="18"/>
    </row>
    <row r="35" customHeight="1" spans="1:10">
      <c r="A35" s="34" t="s">
        <v>539</v>
      </c>
      <c r="B35" s="26"/>
      <c r="C35" s="35"/>
      <c r="D35" s="24"/>
      <c r="E35" s="44">
        <f>SUM(E6:E34)</f>
        <v>0</v>
      </c>
      <c r="F35" s="36">
        <f>SUM(F6:F34)</f>
        <v>0</v>
      </c>
      <c r="G35" s="37"/>
      <c r="H35" s="18"/>
      <c r="I35" s="18"/>
      <c r="J35" s="18"/>
    </row>
    <row r="36" customHeight="1" spans="1:10">
      <c r="A36" s="38" t="str">
        <f>申报表封面!C18</f>
        <v>被评估单位填表人：</v>
      </c>
      <c r="B36" s="38"/>
      <c r="C36" s="38"/>
      <c r="D36" s="38"/>
      <c r="E36" s="39" t="str">
        <f>CONCATENATE(索引!$D$6,"：",索引!$D75,"    ",索引!$E75)</f>
        <v>评估人员：    </v>
      </c>
      <c r="F36" s="40"/>
      <c r="G36" s="38"/>
      <c r="H36" s="18"/>
      <c r="I36" s="18"/>
      <c r="J36" s="18"/>
    </row>
    <row r="37" customHeight="1" spans="1:10">
      <c r="A37" s="40" t="str">
        <f>申报表封面!C20</f>
        <v>填表日期：</v>
      </c>
      <c r="B37" s="40"/>
      <c r="C37" s="40"/>
      <c r="D37" s="40"/>
      <c r="E37" s="40"/>
      <c r="F37" s="40"/>
      <c r="G37" s="40"/>
      <c r="H37" s="18"/>
      <c r="I37" s="18"/>
      <c r="J37" s="18"/>
    </row>
    <row r="38" customHeight="1" spans="1:10">
      <c r="A38" s="71" t="s">
        <v>477</v>
      </c>
      <c r="B38" s="22"/>
      <c r="C38" s="22"/>
      <c r="D38" s="22"/>
      <c r="E38" s="22"/>
      <c r="F38" s="22"/>
      <c r="G38" s="22"/>
      <c r="H38" s="18"/>
      <c r="I38" s="18"/>
      <c r="J38" s="18"/>
    </row>
    <row r="39" customHeight="1" spans="1:10">
      <c r="A39" s="22"/>
      <c r="B39" s="72" t="s">
        <v>1160</v>
      </c>
      <c r="C39" s="22"/>
      <c r="D39" s="22"/>
      <c r="E39" s="22"/>
      <c r="F39" s="22"/>
      <c r="G39" s="22"/>
      <c r="H39" s="18"/>
      <c r="I39" s="18"/>
      <c r="J39" s="18"/>
    </row>
    <row r="40" customHeight="1" spans="1:10">
      <c r="A40" s="18"/>
      <c r="B40" s="18"/>
      <c r="C40" s="18"/>
      <c r="D40" s="18"/>
      <c r="E40" s="18"/>
      <c r="F40" s="18"/>
      <c r="G40" s="18"/>
      <c r="H40" s="18"/>
      <c r="I40" s="18"/>
      <c r="J40" s="18"/>
    </row>
    <row r="41" customHeight="1" spans="1:10">
      <c r="A41" s="18"/>
      <c r="B41" s="18"/>
      <c r="C41" s="18"/>
      <c r="D41" s="18"/>
      <c r="E41" s="18"/>
      <c r="F41" s="18"/>
      <c r="G41" s="18"/>
      <c r="H41" s="18"/>
      <c r="I41" s="18"/>
      <c r="J41" s="18"/>
    </row>
    <row r="42" customHeight="1" spans="1:10">
      <c r="A42" s="18"/>
      <c r="B42" s="18"/>
      <c r="C42" s="18"/>
      <c r="D42" s="18"/>
      <c r="E42" s="18"/>
      <c r="F42" s="18"/>
      <c r="G42" s="18"/>
      <c r="H42" s="18"/>
      <c r="I42" s="18"/>
      <c r="J42" s="18"/>
    </row>
    <row r="43" customHeight="1" spans="1:10">
      <c r="A43" s="18"/>
      <c r="B43" s="18"/>
      <c r="C43" s="18"/>
      <c r="D43" s="18"/>
      <c r="E43" s="18"/>
      <c r="F43" s="18"/>
      <c r="G43" s="18"/>
      <c r="H43" s="18"/>
      <c r="I43" s="18"/>
      <c r="J43" s="18"/>
    </row>
    <row r="44" customHeight="1" spans="1:10">
      <c r="A44" s="18"/>
      <c r="B44" s="18"/>
      <c r="C44" s="18"/>
      <c r="D44" s="18"/>
      <c r="E44" s="18"/>
      <c r="F44" s="18"/>
      <c r="G44" s="18"/>
      <c r="H44" s="18"/>
      <c r="I44" s="18"/>
      <c r="J44" s="18"/>
    </row>
    <row r="45" customHeight="1" spans="1:10">
      <c r="A45" s="18"/>
      <c r="B45" s="18"/>
      <c r="C45" s="18"/>
      <c r="D45" s="18"/>
      <c r="E45" s="18"/>
      <c r="F45" s="18"/>
      <c r="G45" s="18"/>
      <c r="H45" s="18"/>
      <c r="I45" s="18"/>
      <c r="J45" s="18"/>
    </row>
    <row r="46" customHeight="1" spans="1:10">
      <c r="A46" s="18"/>
      <c r="B46" s="18"/>
      <c r="C46" s="18"/>
      <c r="D46" s="18"/>
      <c r="E46" s="18"/>
      <c r="F46" s="18"/>
      <c r="G46" s="18"/>
      <c r="H46" s="18"/>
      <c r="I46" s="18"/>
      <c r="J46" s="18"/>
    </row>
    <row r="47" customHeight="1" spans="1:10">
      <c r="A47" s="18"/>
      <c r="B47" s="18"/>
      <c r="C47" s="18"/>
      <c r="D47" s="18"/>
      <c r="E47" s="18"/>
      <c r="F47" s="18"/>
      <c r="G47" s="18"/>
      <c r="H47" s="18"/>
      <c r="I47" s="18"/>
      <c r="J47" s="18"/>
    </row>
    <row r="48" customHeight="1" spans="1:10">
      <c r="A48" s="18"/>
      <c r="B48" s="18"/>
      <c r="C48" s="18"/>
      <c r="D48" s="18"/>
      <c r="E48" s="18"/>
      <c r="F48" s="18"/>
      <c r="G48" s="18"/>
      <c r="H48" s="18"/>
      <c r="I48" s="18"/>
      <c r="J48" s="18"/>
    </row>
    <row r="49" customHeight="1" spans="1:10">
      <c r="A49" s="18"/>
      <c r="B49" s="18"/>
      <c r="C49" s="18"/>
      <c r="D49" s="18"/>
      <c r="E49" s="18"/>
      <c r="F49" s="18"/>
      <c r="G49" s="18"/>
      <c r="H49" s="18"/>
      <c r="I49" s="18"/>
      <c r="J49" s="18"/>
    </row>
    <row r="50" customHeight="1" spans="1:10">
      <c r="A50" s="18"/>
      <c r="B50" s="18"/>
      <c r="C50" s="18"/>
      <c r="D50" s="18"/>
      <c r="E50" s="18"/>
      <c r="F50" s="18"/>
      <c r="G50" s="18"/>
      <c r="H50" s="18"/>
      <c r="I50" s="18"/>
      <c r="J50" s="18"/>
    </row>
    <row r="51" customHeight="1" spans="1:10">
      <c r="A51" s="18"/>
      <c r="B51" s="18"/>
      <c r="C51" s="18"/>
      <c r="D51" s="18"/>
      <c r="E51" s="18"/>
      <c r="F51" s="18"/>
      <c r="G51" s="18"/>
      <c r="H51" s="18"/>
      <c r="I51" s="18"/>
      <c r="J51" s="18"/>
    </row>
    <row r="52" customHeight="1" spans="1:10">
      <c r="A52" s="18"/>
      <c r="B52" s="18"/>
      <c r="C52" s="18"/>
      <c r="D52" s="18"/>
      <c r="E52" s="18"/>
      <c r="F52" s="18"/>
      <c r="G52" s="18"/>
      <c r="H52" s="18"/>
      <c r="I52" s="18"/>
      <c r="J52" s="18"/>
    </row>
    <row r="53" customHeight="1" spans="1:10">
      <c r="A53" s="18"/>
      <c r="B53" s="18"/>
      <c r="C53" s="18"/>
      <c r="D53" s="18"/>
      <c r="E53" s="18"/>
      <c r="F53" s="18"/>
      <c r="G53" s="18"/>
      <c r="H53" s="18"/>
      <c r="I53" s="18"/>
      <c r="J53" s="18"/>
    </row>
    <row r="54" customHeight="1" spans="1:10">
      <c r="A54" s="18"/>
      <c r="B54" s="18"/>
      <c r="C54" s="18"/>
      <c r="D54" s="18"/>
      <c r="E54" s="18"/>
      <c r="F54" s="18"/>
      <c r="G54" s="18"/>
      <c r="H54" s="18"/>
      <c r="I54" s="18"/>
      <c r="J54" s="18"/>
    </row>
    <row r="55" customHeight="1" spans="1:10">
      <c r="A55" s="18"/>
      <c r="B55" s="18"/>
      <c r="C55" s="18"/>
      <c r="D55" s="18"/>
      <c r="E55" s="18"/>
      <c r="F55" s="18"/>
      <c r="G55" s="18"/>
      <c r="H55" s="18"/>
      <c r="I55" s="18"/>
      <c r="J55" s="18"/>
    </row>
    <row r="56" customHeight="1" spans="1:10">
      <c r="A56" s="18"/>
      <c r="B56" s="18"/>
      <c r="C56" s="18"/>
      <c r="D56" s="18"/>
      <c r="E56" s="18"/>
      <c r="F56" s="18"/>
      <c r="G56" s="18"/>
      <c r="H56" s="18"/>
      <c r="I56" s="18"/>
      <c r="J56" s="18"/>
    </row>
    <row r="57" customHeight="1" spans="1:10">
      <c r="A57" s="18"/>
      <c r="B57" s="18"/>
      <c r="C57" s="18"/>
      <c r="D57" s="18"/>
      <c r="E57" s="18"/>
      <c r="F57" s="18"/>
      <c r="G57" s="18"/>
      <c r="H57" s="18"/>
      <c r="I57" s="18"/>
      <c r="J57" s="18"/>
    </row>
    <row r="58" customHeight="1" spans="1:10">
      <c r="A58" s="18"/>
      <c r="B58" s="18"/>
      <c r="C58" s="18"/>
      <c r="D58" s="18"/>
      <c r="E58" s="18"/>
      <c r="F58" s="18"/>
      <c r="G58" s="18"/>
      <c r="H58" s="18"/>
      <c r="I58" s="18"/>
      <c r="J58" s="18"/>
    </row>
    <row r="59" customHeight="1" spans="1:10">
      <c r="A59" s="18"/>
      <c r="B59" s="18"/>
      <c r="C59" s="18"/>
      <c r="D59" s="18"/>
      <c r="E59" s="18"/>
      <c r="F59" s="18"/>
      <c r="G59" s="18"/>
      <c r="H59" s="18"/>
      <c r="I59" s="18"/>
      <c r="J59" s="18"/>
    </row>
    <row r="60" customHeight="1" spans="1:10">
      <c r="A60" s="18"/>
      <c r="B60" s="18"/>
      <c r="C60" s="18"/>
      <c r="D60" s="18"/>
      <c r="E60" s="18"/>
      <c r="F60" s="18"/>
      <c r="G60" s="18"/>
      <c r="H60" s="18"/>
      <c r="I60" s="18"/>
      <c r="J60" s="18"/>
    </row>
    <row r="61" customHeight="1" spans="1:10">
      <c r="A61" s="18"/>
      <c r="B61" s="18"/>
      <c r="C61" s="18"/>
      <c r="D61" s="18"/>
      <c r="E61" s="18"/>
      <c r="F61" s="18"/>
      <c r="G61" s="18"/>
      <c r="H61" s="18"/>
      <c r="I61" s="18"/>
      <c r="J61" s="18"/>
    </row>
    <row r="62" customHeight="1" spans="1:10">
      <c r="A62" s="18"/>
      <c r="B62" s="18"/>
      <c r="C62" s="18"/>
      <c r="D62" s="18"/>
      <c r="E62" s="18"/>
      <c r="F62" s="18"/>
      <c r="G62" s="18"/>
      <c r="H62" s="18"/>
      <c r="I62" s="18"/>
      <c r="J62" s="18"/>
    </row>
    <row r="63" customHeight="1" spans="1:10">
      <c r="A63" s="18"/>
      <c r="B63" s="18"/>
      <c r="C63" s="18"/>
      <c r="D63" s="18"/>
      <c r="E63" s="18"/>
      <c r="F63" s="18"/>
      <c r="G63" s="18"/>
      <c r="H63" s="18"/>
      <c r="I63" s="18"/>
      <c r="J63" s="18"/>
    </row>
    <row r="64" customHeight="1" spans="1:10">
      <c r="A64" s="18"/>
      <c r="B64" s="18"/>
      <c r="C64" s="18"/>
      <c r="D64" s="18"/>
      <c r="E64" s="18"/>
      <c r="F64" s="18"/>
      <c r="G64" s="18"/>
      <c r="H64" s="18"/>
      <c r="I64" s="18"/>
      <c r="J64" s="18"/>
    </row>
    <row r="65" customHeight="1" spans="1:10">
      <c r="A65" s="18"/>
      <c r="B65" s="18"/>
      <c r="C65" s="18"/>
      <c r="D65" s="18"/>
      <c r="E65" s="18"/>
      <c r="F65" s="18"/>
      <c r="G65" s="18"/>
      <c r="H65" s="18"/>
      <c r="I65" s="18"/>
      <c r="J65" s="18"/>
    </row>
  </sheetData>
  <mergeCells count="1">
    <mergeCell ref="A35:B35"/>
  </mergeCells>
  <printOptions horizontalCentered="1"/>
  <pageMargins left="0.748031496062992" right="0.748031496062992" top="0.64" bottom="0.43" header="1.25" footer="0.511811023622047"/>
  <pageSetup paperSize="9" fitToHeight="0" orientation="landscape" blackAndWhite="1" useFirstPageNumber="1"/>
  <headerFooter scaleWithDoc="0">
    <oddHeader>&amp;R&amp;"宋体,常规"&amp;10第&amp;"Arial Narrow,常规"&amp;P&amp;"宋体,常规"页，共&amp;"Arial Narrow,常规"&amp;N&amp;"宋体,常规"页</oddHeader>
  </headerFooter>
  <drawing r:id="rId2"/>
  <legacyDrawing r:id="rId3"/>
</worksheet>
</file>

<file path=xl/worksheets/sheet7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indexed="48"/>
  </sheetPr>
  <dimension ref="A1:J59"/>
  <sheetViews>
    <sheetView workbookViewId="0">
      <selection activeCell="B5" sqref="B5:K16"/>
    </sheetView>
  </sheetViews>
  <sheetFormatPr defaultColWidth="9" defaultRowHeight="15.75" customHeight="1"/>
  <cols>
    <col min="1" max="1" width="4.125" style="13" customWidth="1"/>
    <col min="2" max="2" width="32.875" style="13" customWidth="1"/>
    <col min="3" max="3" width="11.875" style="13" customWidth="1"/>
    <col min="4" max="4" width="18.5" style="13" customWidth="1"/>
    <col min="5" max="5" width="18.125" style="13" customWidth="1"/>
    <col min="6" max="6" width="16.5" style="13" customWidth="1"/>
    <col min="7" max="7" width="19.875" style="13" customWidth="1"/>
    <col min="8" max="16384" width="9" style="13"/>
  </cols>
  <sheetData>
    <row r="1" s="11" customFormat="1" ht="25.5" customHeight="1" spans="1:7">
      <c r="A1" s="14" t="s">
        <v>1161</v>
      </c>
      <c r="B1" s="15"/>
      <c r="C1" s="15"/>
      <c r="D1" s="15"/>
      <c r="E1" s="15"/>
      <c r="F1" s="15"/>
      <c r="G1" s="15"/>
    </row>
    <row r="2" customHeight="1" spans="1:10">
      <c r="A2" s="16"/>
      <c r="B2" s="16"/>
      <c r="C2" s="16"/>
      <c r="D2" s="16"/>
      <c r="E2" s="16"/>
      <c r="F2" s="16"/>
      <c r="G2" s="17" t="s">
        <v>1162</v>
      </c>
      <c r="H2" s="18"/>
      <c r="I2" s="18"/>
      <c r="J2" s="18"/>
    </row>
    <row r="3" customHeight="1" spans="1:10">
      <c r="A3" s="19" t="str">
        <f>申报表封面!A8</f>
        <v>评估基准日：2022年4月30日</v>
      </c>
      <c r="B3" s="19"/>
      <c r="C3" s="19"/>
      <c r="D3" s="19"/>
      <c r="E3" s="19"/>
      <c r="F3" s="19"/>
      <c r="G3" s="20"/>
      <c r="H3" s="18"/>
      <c r="I3" s="18"/>
      <c r="J3" s="18"/>
    </row>
    <row r="4" customHeight="1" spans="1:10">
      <c r="A4" s="21" t="str">
        <f>申报表封面!C14</f>
        <v>被评估单位（产权持有人）：哈尔滨空调股份有限公司</v>
      </c>
      <c r="B4" s="21"/>
      <c r="C4" s="21"/>
      <c r="D4" s="21"/>
      <c r="E4" s="22"/>
      <c r="F4" s="22"/>
      <c r="G4" s="23" t="s">
        <v>372</v>
      </c>
      <c r="H4" s="18"/>
      <c r="I4" s="18"/>
      <c r="J4" s="18"/>
    </row>
    <row r="5" s="12" customFormat="1" customHeight="1" spans="1:10">
      <c r="A5" s="24" t="s">
        <v>373</v>
      </c>
      <c r="B5" s="24" t="s">
        <v>532</v>
      </c>
      <c r="C5" s="24" t="s">
        <v>551</v>
      </c>
      <c r="D5" s="24" t="s">
        <v>550</v>
      </c>
      <c r="E5" s="25" t="s">
        <v>375</v>
      </c>
      <c r="F5" s="26" t="s">
        <v>376</v>
      </c>
      <c r="G5" s="24" t="s">
        <v>464</v>
      </c>
      <c r="H5" s="27" t="s">
        <v>1132</v>
      </c>
      <c r="I5" s="41"/>
      <c r="J5" s="41"/>
    </row>
    <row r="6" hidden="1" customHeight="1" spans="1:10">
      <c r="A6" s="28">
        <v>1</v>
      </c>
      <c r="B6" s="95" t="s">
        <v>1163</v>
      </c>
      <c r="C6" s="93"/>
      <c r="D6" s="96"/>
      <c r="E6" s="49">
        <v>0</v>
      </c>
      <c r="F6" s="31"/>
      <c r="G6" s="32"/>
      <c r="H6" s="18"/>
      <c r="I6" s="18"/>
      <c r="J6" s="18"/>
    </row>
    <row r="7" hidden="1" customHeight="1" spans="1:10">
      <c r="A7" s="28">
        <v>2</v>
      </c>
      <c r="B7" s="95" t="s">
        <v>1164</v>
      </c>
      <c r="C7" s="93"/>
      <c r="D7" s="96"/>
      <c r="E7" s="49">
        <v>0</v>
      </c>
      <c r="F7" s="31"/>
      <c r="G7" s="32"/>
      <c r="H7" s="18"/>
      <c r="I7" s="18"/>
      <c r="J7" s="18"/>
    </row>
    <row r="8" customHeight="1" spans="1:10">
      <c r="A8" s="28">
        <v>1</v>
      </c>
      <c r="B8" s="95"/>
      <c r="C8" s="93"/>
      <c r="D8" s="104"/>
      <c r="E8" s="49"/>
      <c r="F8" s="31"/>
      <c r="G8" s="32"/>
      <c r="H8" s="18"/>
      <c r="I8" s="18"/>
      <c r="J8" s="18"/>
    </row>
    <row r="9" customHeight="1" spans="1:10">
      <c r="A9" s="28">
        <v>2</v>
      </c>
      <c r="B9" s="95"/>
      <c r="C9" s="93"/>
      <c r="D9" s="104"/>
      <c r="E9" s="49"/>
      <c r="F9" s="31"/>
      <c r="G9" s="32"/>
      <c r="H9" s="18"/>
      <c r="I9" s="18"/>
      <c r="J9" s="18"/>
    </row>
    <row r="10" customHeight="1" spans="1:10">
      <c r="A10" s="28"/>
      <c r="B10" s="47"/>
      <c r="C10" s="30"/>
      <c r="D10" s="28"/>
      <c r="E10" s="49"/>
      <c r="F10" s="31"/>
      <c r="G10" s="32"/>
      <c r="H10" s="18"/>
      <c r="I10" s="18"/>
      <c r="J10" s="18"/>
    </row>
    <row r="11" customHeight="1" spans="1:10">
      <c r="A11" s="28"/>
      <c r="B11" s="47"/>
      <c r="C11" s="30"/>
      <c r="D11" s="28"/>
      <c r="E11" s="49"/>
      <c r="F11" s="31"/>
      <c r="G11" s="32"/>
      <c r="H11" s="18"/>
      <c r="I11" s="18"/>
      <c r="J11" s="18"/>
    </row>
    <row r="12" customHeight="1" spans="1:10">
      <c r="A12" s="28"/>
      <c r="B12" s="47"/>
      <c r="C12" s="30"/>
      <c r="D12" s="28"/>
      <c r="E12" s="49"/>
      <c r="F12" s="31"/>
      <c r="G12" s="32"/>
      <c r="H12" s="18"/>
      <c r="I12" s="18"/>
      <c r="J12" s="18"/>
    </row>
    <row r="13" customHeight="1" spans="1:10">
      <c r="A13" s="28"/>
      <c r="B13" s="47"/>
      <c r="C13" s="30"/>
      <c r="D13" s="28"/>
      <c r="E13" s="49"/>
      <c r="F13" s="31"/>
      <c r="G13" s="32"/>
      <c r="H13" s="18"/>
      <c r="I13" s="18"/>
      <c r="J13" s="18"/>
    </row>
    <row r="14" customHeight="1" spans="1:10">
      <c r="A14" s="28"/>
      <c r="B14" s="47"/>
      <c r="C14" s="30"/>
      <c r="D14" s="28"/>
      <c r="E14" s="49"/>
      <c r="F14" s="31"/>
      <c r="G14" s="32"/>
      <c r="H14" s="18"/>
      <c r="I14" s="18"/>
      <c r="J14" s="18"/>
    </row>
    <row r="15" customHeight="1" spans="1:10">
      <c r="A15" s="28"/>
      <c r="B15" s="47"/>
      <c r="C15" s="30"/>
      <c r="D15" s="28"/>
      <c r="E15" s="49"/>
      <c r="F15" s="31"/>
      <c r="G15" s="32"/>
      <c r="H15" s="18"/>
      <c r="I15" s="18"/>
      <c r="J15" s="18"/>
    </row>
    <row r="16" customHeight="1" spans="1:10">
      <c r="A16" s="28"/>
      <c r="B16" s="29"/>
      <c r="C16" s="30"/>
      <c r="D16" s="28"/>
      <c r="E16" s="49"/>
      <c r="F16" s="31"/>
      <c r="G16" s="32"/>
      <c r="H16" s="18"/>
      <c r="I16" s="18"/>
      <c r="J16" s="18"/>
    </row>
    <row r="17" customHeight="1" spans="1:10">
      <c r="A17" s="28"/>
      <c r="B17" s="29"/>
      <c r="C17" s="30"/>
      <c r="D17" s="28"/>
      <c r="E17" s="49"/>
      <c r="F17" s="31"/>
      <c r="G17" s="32"/>
      <c r="H17" s="18"/>
      <c r="I17" s="18"/>
      <c r="J17" s="18"/>
    </row>
    <row r="18" customHeight="1" spans="1:10">
      <c r="A18" s="28"/>
      <c r="B18" s="29"/>
      <c r="C18" s="30"/>
      <c r="D18" s="28"/>
      <c r="E18" s="49"/>
      <c r="F18" s="31"/>
      <c r="G18" s="32"/>
      <c r="H18" s="18"/>
      <c r="I18" s="18"/>
      <c r="J18" s="18"/>
    </row>
    <row r="19" customHeight="1" spans="1:10">
      <c r="A19" s="28"/>
      <c r="B19" s="29"/>
      <c r="C19" s="30"/>
      <c r="D19" s="28"/>
      <c r="E19" s="49"/>
      <c r="F19" s="31"/>
      <c r="G19" s="32"/>
      <c r="H19" s="18"/>
      <c r="I19" s="18"/>
      <c r="J19" s="18"/>
    </row>
    <row r="20" customHeight="1" spans="1:10">
      <c r="A20" s="28"/>
      <c r="B20" s="29"/>
      <c r="C20" s="30"/>
      <c r="D20" s="28"/>
      <c r="E20" s="49"/>
      <c r="F20" s="31"/>
      <c r="G20" s="32"/>
      <c r="H20" s="18"/>
      <c r="I20" s="18"/>
      <c r="J20" s="18"/>
    </row>
    <row r="21" customHeight="1" spans="1:10">
      <c r="A21" s="28"/>
      <c r="B21" s="29"/>
      <c r="C21" s="30"/>
      <c r="D21" s="28"/>
      <c r="E21" s="49"/>
      <c r="F21" s="31"/>
      <c r="G21" s="32"/>
      <c r="H21" s="18"/>
      <c r="I21" s="18"/>
      <c r="J21" s="18"/>
    </row>
    <row r="22" customHeight="1" spans="1:10">
      <c r="A22" s="28"/>
      <c r="B22" s="29"/>
      <c r="C22" s="30"/>
      <c r="D22" s="28"/>
      <c r="E22" s="49"/>
      <c r="F22" s="31"/>
      <c r="G22" s="32"/>
      <c r="H22" s="18"/>
      <c r="I22" s="18"/>
      <c r="J22" s="18"/>
    </row>
    <row r="23" customHeight="1" spans="1:10">
      <c r="A23" s="28"/>
      <c r="B23" s="29"/>
      <c r="C23" s="30"/>
      <c r="D23" s="28"/>
      <c r="E23" s="49"/>
      <c r="F23" s="31"/>
      <c r="G23" s="32"/>
      <c r="H23" s="18"/>
      <c r="I23" s="18"/>
      <c r="J23" s="18"/>
    </row>
    <row r="24" customHeight="1" spans="1:10">
      <c r="A24" s="28"/>
      <c r="B24" s="29"/>
      <c r="C24" s="30"/>
      <c r="D24" s="28"/>
      <c r="E24" s="49"/>
      <c r="F24" s="31"/>
      <c r="G24" s="32"/>
      <c r="H24" s="18"/>
      <c r="I24" s="18"/>
      <c r="J24" s="18"/>
    </row>
    <row r="25" customHeight="1" spans="1:10">
      <c r="A25" s="28"/>
      <c r="B25" s="29"/>
      <c r="C25" s="30"/>
      <c r="D25" s="28"/>
      <c r="E25" s="49"/>
      <c r="F25" s="31"/>
      <c r="G25" s="32"/>
      <c r="H25" s="18"/>
      <c r="I25" s="18"/>
      <c r="J25" s="18"/>
    </row>
    <row r="26" customHeight="1" spans="1:10">
      <c r="A26" s="28"/>
      <c r="B26" s="29"/>
      <c r="C26" s="30"/>
      <c r="D26" s="28"/>
      <c r="E26" s="49"/>
      <c r="F26" s="31"/>
      <c r="G26" s="32"/>
      <c r="H26" s="18"/>
      <c r="I26" s="18"/>
      <c r="J26" s="18"/>
    </row>
    <row r="27" customHeight="1" spans="1:10">
      <c r="A27" s="28"/>
      <c r="B27" s="29"/>
      <c r="C27" s="30"/>
      <c r="D27" s="28"/>
      <c r="E27" s="49"/>
      <c r="F27" s="31"/>
      <c r="G27" s="32"/>
      <c r="H27" s="18"/>
      <c r="I27" s="18"/>
      <c r="J27" s="18"/>
    </row>
    <row r="28" customHeight="1" spans="1:10">
      <c r="A28" s="28"/>
      <c r="B28" s="33" t="s">
        <v>475</v>
      </c>
      <c r="C28" s="30"/>
      <c r="D28" s="28"/>
      <c r="E28" s="49"/>
      <c r="F28" s="31"/>
      <c r="G28" s="32"/>
      <c r="H28" s="18"/>
      <c r="I28" s="18"/>
      <c r="J28" s="18"/>
    </row>
    <row r="29" customHeight="1" spans="1:10">
      <c r="A29" s="34" t="s">
        <v>539</v>
      </c>
      <c r="B29" s="26"/>
      <c r="C29" s="35"/>
      <c r="D29" s="24"/>
      <c r="E29" s="44">
        <f>SUM(E6:E28)</f>
        <v>0</v>
      </c>
      <c r="F29" s="36">
        <f>SUM(F6:F28)</f>
        <v>0</v>
      </c>
      <c r="G29" s="37"/>
      <c r="H29" s="18"/>
      <c r="I29" s="18"/>
      <c r="J29" s="18"/>
    </row>
    <row r="30" customHeight="1" spans="1:10">
      <c r="A30" s="38" t="str">
        <f>申报表封面!C18</f>
        <v>被评估单位填表人：</v>
      </c>
      <c r="B30" s="38"/>
      <c r="C30" s="38"/>
      <c r="D30" s="38"/>
      <c r="E30" s="39" t="str">
        <f>CONCATENATE(索引!$D$6,"：",索引!$D76,"    ",索引!$E76)</f>
        <v>评估人员：    </v>
      </c>
      <c r="F30" s="40"/>
      <c r="G30" s="38"/>
      <c r="H30" s="18"/>
      <c r="I30" s="18"/>
      <c r="J30" s="18"/>
    </row>
    <row r="31" customHeight="1" spans="1:10">
      <c r="A31" s="40" t="str">
        <f>申报表封面!C20</f>
        <v>填表日期：</v>
      </c>
      <c r="B31" s="40"/>
      <c r="C31" s="40"/>
      <c r="D31" s="40"/>
      <c r="E31" s="40"/>
      <c r="F31" s="40"/>
      <c r="G31" s="40"/>
      <c r="H31" s="18"/>
      <c r="I31" s="18"/>
      <c r="J31" s="18"/>
    </row>
    <row r="32" customHeight="1" spans="1:10">
      <c r="A32" s="71" t="s">
        <v>477</v>
      </c>
      <c r="B32" s="22"/>
      <c r="C32" s="22"/>
      <c r="D32" s="22"/>
      <c r="E32" s="22"/>
      <c r="F32" s="22"/>
      <c r="G32" s="22"/>
      <c r="H32" s="18"/>
      <c r="I32" s="18"/>
      <c r="J32" s="18"/>
    </row>
    <row r="33" customHeight="1" spans="1:10">
      <c r="A33" s="22"/>
      <c r="B33" s="72" t="s">
        <v>1160</v>
      </c>
      <c r="C33" s="22"/>
      <c r="D33" s="22"/>
      <c r="E33" s="22"/>
      <c r="F33" s="22"/>
      <c r="G33" s="22"/>
      <c r="H33" s="18"/>
      <c r="I33" s="18"/>
      <c r="J33" s="18"/>
    </row>
    <row r="34" customHeight="1" spans="1:10">
      <c r="A34" s="18"/>
      <c r="B34" s="18"/>
      <c r="C34" s="18"/>
      <c r="D34" s="18"/>
      <c r="E34" s="18"/>
      <c r="F34" s="18"/>
      <c r="G34" s="18"/>
      <c r="H34" s="18"/>
      <c r="I34" s="18"/>
      <c r="J34" s="18"/>
    </row>
    <row r="35" customHeight="1" spans="1:10">
      <c r="A35" s="18"/>
      <c r="B35" s="18"/>
      <c r="C35" s="18"/>
      <c r="D35" s="18"/>
      <c r="E35" s="18"/>
      <c r="F35" s="18"/>
      <c r="G35" s="18"/>
      <c r="H35" s="18"/>
      <c r="I35" s="18"/>
      <c r="J35" s="18"/>
    </row>
    <row r="36" customHeight="1" spans="1:10">
      <c r="A36" s="18"/>
      <c r="B36" s="18"/>
      <c r="C36" s="18"/>
      <c r="D36" s="18"/>
      <c r="E36" s="18"/>
      <c r="F36" s="18"/>
      <c r="G36" s="18"/>
      <c r="H36" s="18"/>
      <c r="I36" s="18"/>
      <c r="J36" s="18"/>
    </row>
    <row r="37" customHeight="1" spans="1:10">
      <c r="A37" s="18"/>
      <c r="B37" s="18"/>
      <c r="C37" s="18"/>
      <c r="D37" s="18"/>
      <c r="E37" s="18"/>
      <c r="F37" s="18"/>
      <c r="G37" s="18"/>
      <c r="H37" s="18"/>
      <c r="I37" s="18"/>
      <c r="J37" s="18"/>
    </row>
    <row r="38" customHeight="1" spans="1:10">
      <c r="A38" s="18"/>
      <c r="B38" s="18"/>
      <c r="C38" s="18"/>
      <c r="D38" s="18"/>
      <c r="E38" s="18"/>
      <c r="F38" s="18"/>
      <c r="G38" s="18"/>
      <c r="H38" s="18"/>
      <c r="I38" s="18"/>
      <c r="J38" s="18"/>
    </row>
    <row r="39" customHeight="1" spans="1:10">
      <c r="A39" s="18"/>
      <c r="B39" s="18"/>
      <c r="C39" s="18"/>
      <c r="D39" s="18"/>
      <c r="E39" s="18"/>
      <c r="F39" s="18"/>
      <c r="G39" s="18"/>
      <c r="H39" s="18"/>
      <c r="I39" s="18"/>
      <c r="J39" s="18"/>
    </row>
    <row r="40" customHeight="1" spans="1:10">
      <c r="A40" s="18"/>
      <c r="B40" s="18"/>
      <c r="C40" s="18"/>
      <c r="D40" s="18"/>
      <c r="E40" s="18"/>
      <c r="F40" s="18"/>
      <c r="G40" s="18"/>
      <c r="H40" s="18"/>
      <c r="I40" s="18"/>
      <c r="J40" s="18"/>
    </row>
    <row r="41" customHeight="1" spans="1:10">
      <c r="A41" s="18"/>
      <c r="B41" s="18"/>
      <c r="C41" s="18"/>
      <c r="D41" s="18"/>
      <c r="E41" s="18"/>
      <c r="F41" s="18"/>
      <c r="G41" s="18"/>
      <c r="H41" s="18"/>
      <c r="I41" s="18"/>
      <c r="J41" s="18"/>
    </row>
    <row r="42" customHeight="1" spans="1:10">
      <c r="A42" s="18"/>
      <c r="B42" s="18"/>
      <c r="C42" s="18"/>
      <c r="D42" s="18"/>
      <c r="E42" s="18"/>
      <c r="F42" s="18"/>
      <c r="G42" s="18"/>
      <c r="H42" s="18"/>
      <c r="I42" s="18"/>
      <c r="J42" s="18"/>
    </row>
    <row r="43" customHeight="1" spans="1:10">
      <c r="A43" s="18"/>
      <c r="B43" s="18"/>
      <c r="C43" s="18"/>
      <c r="D43" s="18"/>
      <c r="E43" s="18"/>
      <c r="F43" s="18"/>
      <c r="G43" s="18"/>
      <c r="H43" s="18"/>
      <c r="I43" s="18"/>
      <c r="J43" s="18"/>
    </row>
    <row r="44" customHeight="1" spans="1:10">
      <c r="A44" s="18"/>
      <c r="B44" s="18"/>
      <c r="C44" s="18"/>
      <c r="D44" s="18"/>
      <c r="E44" s="18"/>
      <c r="F44" s="18"/>
      <c r="G44" s="18"/>
      <c r="H44" s="18"/>
      <c r="I44" s="18"/>
      <c r="J44" s="18"/>
    </row>
    <row r="45" customHeight="1" spans="1:10">
      <c r="A45" s="18"/>
      <c r="B45" s="18"/>
      <c r="C45" s="18"/>
      <c r="D45" s="18"/>
      <c r="E45" s="18"/>
      <c r="F45" s="18"/>
      <c r="G45" s="18"/>
      <c r="H45" s="18"/>
      <c r="I45" s="18"/>
      <c r="J45" s="18"/>
    </row>
    <row r="46" customHeight="1" spans="1:10">
      <c r="A46" s="18"/>
      <c r="B46" s="18"/>
      <c r="C46" s="18"/>
      <c r="D46" s="18"/>
      <c r="E46" s="18"/>
      <c r="F46" s="18"/>
      <c r="G46" s="18"/>
      <c r="H46" s="18"/>
      <c r="I46" s="18"/>
      <c r="J46" s="18"/>
    </row>
    <row r="47" customHeight="1" spans="1:10">
      <c r="A47" s="18"/>
      <c r="B47" s="18"/>
      <c r="C47" s="18"/>
      <c r="D47" s="18"/>
      <c r="E47" s="18"/>
      <c r="F47" s="18"/>
      <c r="G47" s="18"/>
      <c r="H47" s="18"/>
      <c r="I47" s="18"/>
      <c r="J47" s="18"/>
    </row>
    <row r="48" customHeight="1" spans="1:10">
      <c r="A48" s="18"/>
      <c r="B48" s="18"/>
      <c r="C48" s="18"/>
      <c r="D48" s="18"/>
      <c r="E48" s="18"/>
      <c r="F48" s="18"/>
      <c r="G48" s="18"/>
      <c r="H48" s="18"/>
      <c r="I48" s="18"/>
      <c r="J48" s="18"/>
    </row>
    <row r="49" customHeight="1" spans="1:10">
      <c r="A49" s="18"/>
      <c r="B49" s="18"/>
      <c r="C49" s="18"/>
      <c r="D49" s="18"/>
      <c r="E49" s="18"/>
      <c r="F49" s="18"/>
      <c r="G49" s="18"/>
      <c r="H49" s="18"/>
      <c r="I49" s="18"/>
      <c r="J49" s="18"/>
    </row>
    <row r="50" customHeight="1" spans="1:10">
      <c r="A50" s="18"/>
      <c r="B50" s="18"/>
      <c r="C50" s="18"/>
      <c r="D50" s="18"/>
      <c r="E50" s="18"/>
      <c r="F50" s="18"/>
      <c r="G50" s="18"/>
      <c r="H50" s="18"/>
      <c r="I50" s="18"/>
      <c r="J50" s="18"/>
    </row>
    <row r="51" customHeight="1" spans="1:10">
      <c r="A51" s="18"/>
      <c r="B51" s="18"/>
      <c r="C51" s="18"/>
      <c r="D51" s="18"/>
      <c r="E51" s="18"/>
      <c r="F51" s="18"/>
      <c r="G51" s="18"/>
      <c r="H51" s="18"/>
      <c r="I51" s="18"/>
      <c r="J51" s="18"/>
    </row>
    <row r="52" customHeight="1" spans="1:10">
      <c r="A52" s="18"/>
      <c r="B52" s="18"/>
      <c r="C52" s="18"/>
      <c r="D52" s="18"/>
      <c r="E52" s="18"/>
      <c r="F52" s="18"/>
      <c r="G52" s="18"/>
      <c r="H52" s="18"/>
      <c r="I52" s="18"/>
      <c r="J52" s="18"/>
    </row>
    <row r="53" customHeight="1" spans="1:10">
      <c r="A53" s="18"/>
      <c r="B53" s="18"/>
      <c r="C53" s="18"/>
      <c r="D53" s="18"/>
      <c r="E53" s="18"/>
      <c r="F53" s="18"/>
      <c r="G53" s="18"/>
      <c r="H53" s="18"/>
      <c r="I53" s="18"/>
      <c r="J53" s="18"/>
    </row>
    <row r="54" customHeight="1" spans="1:10">
      <c r="A54" s="18"/>
      <c r="B54" s="18"/>
      <c r="C54" s="18"/>
      <c r="D54" s="18"/>
      <c r="E54" s="18"/>
      <c r="F54" s="18"/>
      <c r="G54" s="18"/>
      <c r="H54" s="18"/>
      <c r="I54" s="18"/>
      <c r="J54" s="18"/>
    </row>
    <row r="55" customHeight="1" spans="1:10">
      <c r="A55" s="18"/>
      <c r="B55" s="18"/>
      <c r="C55" s="18"/>
      <c r="D55" s="18"/>
      <c r="E55" s="18"/>
      <c r="F55" s="18"/>
      <c r="G55" s="18"/>
      <c r="H55" s="18"/>
      <c r="I55" s="18"/>
      <c r="J55" s="18"/>
    </row>
    <row r="56" customHeight="1" spans="1:10">
      <c r="A56" s="18"/>
      <c r="B56" s="18"/>
      <c r="C56" s="18"/>
      <c r="D56" s="18"/>
      <c r="E56" s="18"/>
      <c r="F56" s="18"/>
      <c r="G56" s="18"/>
      <c r="H56" s="18"/>
      <c r="I56" s="18"/>
      <c r="J56" s="18"/>
    </row>
    <row r="57" customHeight="1" spans="1:10">
      <c r="A57" s="18"/>
      <c r="B57" s="18"/>
      <c r="C57" s="18"/>
      <c r="D57" s="18"/>
      <c r="E57" s="18"/>
      <c r="F57" s="18"/>
      <c r="G57" s="18"/>
      <c r="H57" s="18"/>
      <c r="I57" s="18"/>
      <c r="J57" s="18"/>
    </row>
    <row r="58" customHeight="1" spans="1:10">
      <c r="A58" s="18"/>
      <c r="B58" s="18"/>
      <c r="C58" s="18"/>
      <c r="D58" s="18"/>
      <c r="E58" s="18"/>
      <c r="F58" s="18"/>
      <c r="G58" s="18"/>
      <c r="H58" s="18"/>
      <c r="I58" s="18"/>
      <c r="J58" s="18"/>
    </row>
    <row r="59" customHeight="1" spans="1:10">
      <c r="A59" s="18"/>
      <c r="B59" s="18"/>
      <c r="C59" s="18"/>
      <c r="D59" s="18"/>
      <c r="E59" s="18"/>
      <c r="F59" s="18"/>
      <c r="G59" s="18"/>
      <c r="H59" s="18"/>
      <c r="I59" s="18"/>
      <c r="J59" s="18"/>
    </row>
  </sheetData>
  <mergeCells count="1">
    <mergeCell ref="A29:B29"/>
  </mergeCells>
  <printOptions horizontalCentered="1"/>
  <pageMargins left="0.748031496062992" right="0.748031496062992" top="0.78740157480315" bottom="0.590551181102362" header="1.37795275590551" footer="0.511811023622047"/>
  <pageSetup paperSize="9" fitToHeight="0" orientation="landscape" blackAndWhite="1" useFirstPageNumber="1"/>
  <headerFooter scaleWithDoc="0">
    <oddHeader>&amp;R&amp;"宋体,常规"&amp;10第&amp;"Arial Narrow,常规"&amp;P&amp;"宋体,常规"页，共&amp;"Arial Narrow,常规"&amp;N&amp;"宋体,常规"页</oddHeader>
  </headerFooter>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J102"/>
  <sheetViews>
    <sheetView topLeftCell="B28" workbookViewId="0">
      <selection activeCell="A4" sqref="A4:G4"/>
    </sheetView>
  </sheetViews>
  <sheetFormatPr defaultColWidth="0" defaultRowHeight="12" zeroHeight="1"/>
  <cols>
    <col min="1" max="1" width="0" style="497" hidden="1"/>
    <col min="2" max="2" width="26.625" style="497" customWidth="1"/>
    <col min="3" max="3" width="22.625" style="496" customWidth="1"/>
    <col min="4" max="4" width="26.625" style="497" customWidth="1"/>
    <col min="5" max="5" width="22.625" style="497" customWidth="1"/>
    <col min="6" max="6" width="22.375" style="498" hidden="1" customWidth="1"/>
    <col min="7" max="257" width="8.875" style="497" customWidth="1"/>
    <col min="258" max="258" width="26.625" style="497" customWidth="1"/>
    <col min="259" max="259" width="22.625" style="497" customWidth="1"/>
    <col min="260" max="260" width="26.625" style="497" customWidth="1"/>
    <col min="261" max="261" width="22.625" style="497" customWidth="1"/>
    <col min="262" max="513" width="0" style="497" hidden="1"/>
    <col min="514" max="514" width="26.625" style="497" customWidth="1"/>
    <col min="515" max="515" width="22.625" style="497" customWidth="1"/>
    <col min="516" max="516" width="26.625" style="497" customWidth="1"/>
    <col min="517" max="517" width="22.625" style="497" customWidth="1"/>
    <col min="518" max="769" width="0" style="497" hidden="1"/>
    <col min="770" max="770" width="26.625" style="497" customWidth="1"/>
    <col min="771" max="771" width="22.625" style="497" customWidth="1"/>
    <col min="772" max="772" width="26.625" style="497" customWidth="1"/>
    <col min="773" max="773" width="22.625" style="497" customWidth="1"/>
    <col min="774" max="1025" width="0" style="497" hidden="1"/>
    <col min="1026" max="1026" width="26.625" style="497" customWidth="1"/>
    <col min="1027" max="1027" width="22.625" style="497" customWidth="1"/>
    <col min="1028" max="1028" width="26.625" style="497" customWidth="1"/>
    <col min="1029" max="1029" width="22.625" style="497" customWidth="1"/>
    <col min="1030" max="1281" width="0" style="497" hidden="1"/>
    <col min="1282" max="1282" width="26.625" style="497" customWidth="1"/>
    <col min="1283" max="1283" width="22.625" style="497" customWidth="1"/>
    <col min="1284" max="1284" width="26.625" style="497" customWidth="1"/>
    <col min="1285" max="1285" width="22.625" style="497" customWidth="1"/>
    <col min="1286" max="1537" width="0" style="497" hidden="1"/>
    <col min="1538" max="1538" width="26.625" style="497" customWidth="1"/>
    <col min="1539" max="1539" width="22.625" style="497" customWidth="1"/>
    <col min="1540" max="1540" width="26.625" style="497" customWidth="1"/>
    <col min="1541" max="1541" width="22.625" style="497" customWidth="1"/>
    <col min="1542" max="1793" width="0" style="497" hidden="1"/>
    <col min="1794" max="1794" width="26.625" style="497" customWidth="1"/>
    <col min="1795" max="1795" width="22.625" style="497" customWidth="1"/>
    <col min="1796" max="1796" width="26.625" style="497" customWidth="1"/>
    <col min="1797" max="1797" width="22.625" style="497" customWidth="1"/>
    <col min="1798" max="2049" width="0" style="497" hidden="1"/>
    <col min="2050" max="2050" width="26.625" style="497" customWidth="1"/>
    <col min="2051" max="2051" width="22.625" style="497" customWidth="1"/>
    <col min="2052" max="2052" width="26.625" style="497" customWidth="1"/>
    <col min="2053" max="2053" width="22.625" style="497" customWidth="1"/>
    <col min="2054" max="2305" width="0" style="497" hidden="1"/>
    <col min="2306" max="2306" width="26.625" style="497" customWidth="1"/>
    <col min="2307" max="2307" width="22.625" style="497" customWidth="1"/>
    <col min="2308" max="2308" width="26.625" style="497" customWidth="1"/>
    <col min="2309" max="2309" width="22.625" style="497" customWidth="1"/>
    <col min="2310" max="2561" width="0" style="497" hidden="1"/>
    <col min="2562" max="2562" width="26.625" style="497" customWidth="1"/>
    <col min="2563" max="2563" width="22.625" style="497" customWidth="1"/>
    <col min="2564" max="2564" width="26.625" style="497" customWidth="1"/>
    <col min="2565" max="2565" width="22.625" style="497" customWidth="1"/>
    <col min="2566" max="2817" width="0" style="497" hidden="1"/>
    <col min="2818" max="2818" width="26.625" style="497" customWidth="1"/>
    <col min="2819" max="2819" width="22.625" style="497" customWidth="1"/>
    <col min="2820" max="2820" width="26.625" style="497" customWidth="1"/>
    <col min="2821" max="2821" width="22.625" style="497" customWidth="1"/>
    <col min="2822" max="3073" width="0" style="497" hidden="1"/>
    <col min="3074" max="3074" width="26.625" style="497" customWidth="1"/>
    <col min="3075" max="3075" width="22.625" style="497" customWidth="1"/>
    <col min="3076" max="3076" width="26.625" style="497" customWidth="1"/>
    <col min="3077" max="3077" width="22.625" style="497" customWidth="1"/>
    <col min="3078" max="3329" width="0" style="497" hidden="1"/>
    <col min="3330" max="3330" width="26.625" style="497" customWidth="1"/>
    <col min="3331" max="3331" width="22.625" style="497" customWidth="1"/>
    <col min="3332" max="3332" width="26.625" style="497" customWidth="1"/>
    <col min="3333" max="3333" width="22.625" style="497" customWidth="1"/>
    <col min="3334" max="3585" width="0" style="497" hidden="1"/>
    <col min="3586" max="3586" width="26.625" style="497" customWidth="1"/>
    <col min="3587" max="3587" width="22.625" style="497" customWidth="1"/>
    <col min="3588" max="3588" width="26.625" style="497" customWidth="1"/>
    <col min="3589" max="3589" width="22.625" style="497" customWidth="1"/>
    <col min="3590" max="3841" width="0" style="497" hidden="1"/>
    <col min="3842" max="3842" width="26.625" style="497" customWidth="1"/>
    <col min="3843" max="3843" width="22.625" style="497" customWidth="1"/>
    <col min="3844" max="3844" width="26.625" style="497" customWidth="1"/>
    <col min="3845" max="3845" width="22.625" style="497" customWidth="1"/>
    <col min="3846" max="4097" width="0" style="497" hidden="1"/>
    <col min="4098" max="4098" width="26.625" style="497" customWidth="1"/>
    <col min="4099" max="4099" width="22.625" style="497" customWidth="1"/>
    <col min="4100" max="4100" width="26.625" style="497" customWidth="1"/>
    <col min="4101" max="4101" width="22.625" style="497" customWidth="1"/>
    <col min="4102" max="4353" width="0" style="497" hidden="1"/>
    <col min="4354" max="4354" width="26.625" style="497" customWidth="1"/>
    <col min="4355" max="4355" width="22.625" style="497" customWidth="1"/>
    <col min="4356" max="4356" width="26.625" style="497" customWidth="1"/>
    <col min="4357" max="4357" width="22.625" style="497" customWidth="1"/>
    <col min="4358" max="4609" width="0" style="497" hidden="1"/>
    <col min="4610" max="4610" width="26.625" style="497" customWidth="1"/>
    <col min="4611" max="4611" width="22.625" style="497" customWidth="1"/>
    <col min="4612" max="4612" width="26.625" style="497" customWidth="1"/>
    <col min="4613" max="4613" width="22.625" style="497" customWidth="1"/>
    <col min="4614" max="4865" width="0" style="497" hidden="1"/>
    <col min="4866" max="4866" width="26.625" style="497" customWidth="1"/>
    <col min="4867" max="4867" width="22.625" style="497" customWidth="1"/>
    <col min="4868" max="4868" width="26.625" style="497" customWidth="1"/>
    <col min="4869" max="4869" width="22.625" style="497" customWidth="1"/>
    <col min="4870" max="5121" width="0" style="497" hidden="1"/>
    <col min="5122" max="5122" width="26.625" style="497" customWidth="1"/>
    <col min="5123" max="5123" width="22.625" style="497" customWidth="1"/>
    <col min="5124" max="5124" width="26.625" style="497" customWidth="1"/>
    <col min="5125" max="5125" width="22.625" style="497" customWidth="1"/>
    <col min="5126" max="5377" width="0" style="497" hidden="1"/>
    <col min="5378" max="5378" width="26.625" style="497" customWidth="1"/>
    <col min="5379" max="5379" width="22.625" style="497" customWidth="1"/>
    <col min="5380" max="5380" width="26.625" style="497" customWidth="1"/>
    <col min="5381" max="5381" width="22.625" style="497" customWidth="1"/>
    <col min="5382" max="5633" width="0" style="497" hidden="1"/>
    <col min="5634" max="5634" width="26.625" style="497" customWidth="1"/>
    <col min="5635" max="5635" width="22.625" style="497" customWidth="1"/>
    <col min="5636" max="5636" width="26.625" style="497" customWidth="1"/>
    <col min="5637" max="5637" width="22.625" style="497" customWidth="1"/>
    <col min="5638" max="5889" width="0" style="497" hidden="1"/>
    <col min="5890" max="5890" width="26.625" style="497" customWidth="1"/>
    <col min="5891" max="5891" width="22.625" style="497" customWidth="1"/>
    <col min="5892" max="5892" width="26.625" style="497" customWidth="1"/>
    <col min="5893" max="5893" width="22.625" style="497" customWidth="1"/>
    <col min="5894" max="6145" width="0" style="497" hidden="1"/>
    <col min="6146" max="6146" width="26.625" style="497" customWidth="1"/>
    <col min="6147" max="6147" width="22.625" style="497" customWidth="1"/>
    <col min="6148" max="6148" width="26.625" style="497" customWidth="1"/>
    <col min="6149" max="6149" width="22.625" style="497" customWidth="1"/>
    <col min="6150" max="6401" width="0" style="497" hidden="1"/>
    <col min="6402" max="6402" width="26.625" style="497" customWidth="1"/>
    <col min="6403" max="6403" width="22.625" style="497" customWidth="1"/>
    <col min="6404" max="6404" width="26.625" style="497" customWidth="1"/>
    <col min="6405" max="6405" width="22.625" style="497" customWidth="1"/>
    <col min="6406" max="6657" width="0" style="497" hidden="1"/>
    <col min="6658" max="6658" width="26.625" style="497" customWidth="1"/>
    <col min="6659" max="6659" width="22.625" style="497" customWidth="1"/>
    <col min="6660" max="6660" width="26.625" style="497" customWidth="1"/>
    <col min="6661" max="6661" width="22.625" style="497" customWidth="1"/>
    <col min="6662" max="6913" width="0" style="497" hidden="1"/>
    <col min="6914" max="6914" width="26.625" style="497" customWidth="1"/>
    <col min="6915" max="6915" width="22.625" style="497" customWidth="1"/>
    <col min="6916" max="6916" width="26.625" style="497" customWidth="1"/>
    <col min="6917" max="6917" width="22.625" style="497" customWidth="1"/>
    <col min="6918" max="7169" width="0" style="497" hidden="1"/>
    <col min="7170" max="7170" width="26.625" style="497" customWidth="1"/>
    <col min="7171" max="7171" width="22.625" style="497" customWidth="1"/>
    <col min="7172" max="7172" width="26.625" style="497" customWidth="1"/>
    <col min="7173" max="7173" width="22.625" style="497" customWidth="1"/>
    <col min="7174" max="7425" width="0" style="497" hidden="1"/>
    <col min="7426" max="7426" width="26.625" style="497" customWidth="1"/>
    <col min="7427" max="7427" width="22.625" style="497" customWidth="1"/>
    <col min="7428" max="7428" width="26.625" style="497" customWidth="1"/>
    <col min="7429" max="7429" width="22.625" style="497" customWidth="1"/>
    <col min="7430" max="7681" width="0" style="497" hidden="1"/>
    <col min="7682" max="7682" width="26.625" style="497" customWidth="1"/>
    <col min="7683" max="7683" width="22.625" style="497" customWidth="1"/>
    <col min="7684" max="7684" width="26.625" style="497" customWidth="1"/>
    <col min="7685" max="7685" width="22.625" style="497" customWidth="1"/>
    <col min="7686" max="7937" width="0" style="497" hidden="1"/>
    <col min="7938" max="7938" width="26.625" style="497" customWidth="1"/>
    <col min="7939" max="7939" width="22.625" style="497" customWidth="1"/>
    <col min="7940" max="7940" width="26.625" style="497" customWidth="1"/>
    <col min="7941" max="7941" width="22.625" style="497" customWidth="1"/>
    <col min="7942" max="8193" width="0" style="497" hidden="1"/>
    <col min="8194" max="8194" width="26.625" style="497" customWidth="1"/>
    <col min="8195" max="8195" width="22.625" style="497" customWidth="1"/>
    <col min="8196" max="8196" width="26.625" style="497" customWidth="1"/>
    <col min="8197" max="8197" width="22.625" style="497" customWidth="1"/>
    <col min="8198" max="8449" width="0" style="497" hidden="1"/>
    <col min="8450" max="8450" width="26.625" style="497" customWidth="1"/>
    <col min="8451" max="8451" width="22.625" style="497" customWidth="1"/>
    <col min="8452" max="8452" width="26.625" style="497" customWidth="1"/>
    <col min="8453" max="8453" width="22.625" style="497" customWidth="1"/>
    <col min="8454" max="8705" width="0" style="497" hidden="1"/>
    <col min="8706" max="8706" width="26.625" style="497" customWidth="1"/>
    <col min="8707" max="8707" width="22.625" style="497" customWidth="1"/>
    <col min="8708" max="8708" width="26.625" style="497" customWidth="1"/>
    <col min="8709" max="8709" width="22.625" style="497" customWidth="1"/>
    <col min="8710" max="8961" width="0" style="497" hidden="1"/>
    <col min="8962" max="8962" width="26.625" style="497" customWidth="1"/>
    <col min="8963" max="8963" width="22.625" style="497" customWidth="1"/>
    <col min="8964" max="8964" width="26.625" style="497" customWidth="1"/>
    <col min="8965" max="8965" width="22.625" style="497" customWidth="1"/>
    <col min="8966" max="9217" width="0" style="497" hidden="1"/>
    <col min="9218" max="9218" width="26.625" style="497" customWidth="1"/>
    <col min="9219" max="9219" width="22.625" style="497" customWidth="1"/>
    <col min="9220" max="9220" width="26.625" style="497" customWidth="1"/>
    <col min="9221" max="9221" width="22.625" style="497" customWidth="1"/>
    <col min="9222" max="9473" width="0" style="497" hidden="1"/>
    <col min="9474" max="9474" width="26.625" style="497" customWidth="1"/>
    <col min="9475" max="9475" width="22.625" style="497" customWidth="1"/>
    <col min="9476" max="9476" width="26.625" style="497" customWidth="1"/>
    <col min="9477" max="9477" width="22.625" style="497" customWidth="1"/>
    <col min="9478" max="9729" width="0" style="497" hidden="1"/>
    <col min="9730" max="9730" width="26.625" style="497" customWidth="1"/>
    <col min="9731" max="9731" width="22.625" style="497" customWidth="1"/>
    <col min="9732" max="9732" width="26.625" style="497" customWidth="1"/>
    <col min="9733" max="9733" width="22.625" style="497" customWidth="1"/>
    <col min="9734" max="9985" width="0" style="497" hidden="1"/>
    <col min="9986" max="9986" width="26.625" style="497" customWidth="1"/>
    <col min="9987" max="9987" width="22.625" style="497" customWidth="1"/>
    <col min="9988" max="9988" width="26.625" style="497" customWidth="1"/>
    <col min="9989" max="9989" width="22.625" style="497" customWidth="1"/>
    <col min="9990" max="10241" width="0" style="497" hidden="1"/>
    <col min="10242" max="10242" width="26.625" style="497" customWidth="1"/>
    <col min="10243" max="10243" width="22.625" style="497" customWidth="1"/>
    <col min="10244" max="10244" width="26.625" style="497" customWidth="1"/>
    <col min="10245" max="10245" width="22.625" style="497" customWidth="1"/>
    <col min="10246" max="10497" width="0" style="497" hidden="1"/>
    <col min="10498" max="10498" width="26.625" style="497" customWidth="1"/>
    <col min="10499" max="10499" width="22.625" style="497" customWidth="1"/>
    <col min="10500" max="10500" width="26.625" style="497" customWidth="1"/>
    <col min="10501" max="10501" width="22.625" style="497" customWidth="1"/>
    <col min="10502" max="10753" width="0" style="497" hidden="1"/>
    <col min="10754" max="10754" width="26.625" style="497" customWidth="1"/>
    <col min="10755" max="10755" width="22.625" style="497" customWidth="1"/>
    <col min="10756" max="10756" width="26.625" style="497" customWidth="1"/>
    <col min="10757" max="10757" width="22.625" style="497" customWidth="1"/>
    <col min="10758" max="11009" width="0" style="497" hidden="1"/>
    <col min="11010" max="11010" width="26.625" style="497" customWidth="1"/>
    <col min="11011" max="11011" width="22.625" style="497" customWidth="1"/>
    <col min="11012" max="11012" width="26.625" style="497" customWidth="1"/>
    <col min="11013" max="11013" width="22.625" style="497" customWidth="1"/>
    <col min="11014" max="11265" width="0" style="497" hidden="1"/>
    <col min="11266" max="11266" width="26.625" style="497" customWidth="1"/>
    <col min="11267" max="11267" width="22.625" style="497" customWidth="1"/>
    <col min="11268" max="11268" width="26.625" style="497" customWidth="1"/>
    <col min="11269" max="11269" width="22.625" style="497" customWidth="1"/>
    <col min="11270" max="11521" width="0" style="497" hidden="1"/>
    <col min="11522" max="11522" width="26.625" style="497" customWidth="1"/>
    <col min="11523" max="11523" width="22.625" style="497" customWidth="1"/>
    <col min="11524" max="11524" width="26.625" style="497" customWidth="1"/>
    <col min="11525" max="11525" width="22.625" style="497" customWidth="1"/>
    <col min="11526" max="11777" width="0" style="497" hidden="1"/>
    <col min="11778" max="11778" width="26.625" style="497" customWidth="1"/>
    <col min="11779" max="11779" width="22.625" style="497" customWidth="1"/>
    <col min="11780" max="11780" width="26.625" style="497" customWidth="1"/>
    <col min="11781" max="11781" width="22.625" style="497" customWidth="1"/>
    <col min="11782" max="12033" width="0" style="497" hidden="1"/>
    <col min="12034" max="12034" width="26.625" style="497" customWidth="1"/>
    <col min="12035" max="12035" width="22.625" style="497" customWidth="1"/>
    <col min="12036" max="12036" width="26.625" style="497" customWidth="1"/>
    <col min="12037" max="12037" width="22.625" style="497" customWidth="1"/>
    <col min="12038" max="12289" width="0" style="497" hidden="1"/>
    <col min="12290" max="12290" width="26.625" style="497" customWidth="1"/>
    <col min="12291" max="12291" width="22.625" style="497" customWidth="1"/>
    <col min="12292" max="12292" width="26.625" style="497" customWidth="1"/>
    <col min="12293" max="12293" width="22.625" style="497" customWidth="1"/>
    <col min="12294" max="12545" width="0" style="497" hidden="1"/>
    <col min="12546" max="12546" width="26.625" style="497" customWidth="1"/>
    <col min="12547" max="12547" width="22.625" style="497" customWidth="1"/>
    <col min="12548" max="12548" width="26.625" style="497" customWidth="1"/>
    <col min="12549" max="12549" width="22.625" style="497" customWidth="1"/>
    <col min="12550" max="12801" width="0" style="497" hidden="1"/>
    <col min="12802" max="12802" width="26.625" style="497" customWidth="1"/>
    <col min="12803" max="12803" width="22.625" style="497" customWidth="1"/>
    <col min="12804" max="12804" width="26.625" style="497" customWidth="1"/>
    <col min="12805" max="12805" width="22.625" style="497" customWidth="1"/>
    <col min="12806" max="13057" width="0" style="497" hidden="1"/>
    <col min="13058" max="13058" width="26.625" style="497" customWidth="1"/>
    <col min="13059" max="13059" width="22.625" style="497" customWidth="1"/>
    <col min="13060" max="13060" width="26.625" style="497" customWidth="1"/>
    <col min="13061" max="13061" width="22.625" style="497" customWidth="1"/>
    <col min="13062" max="13313" width="0" style="497" hidden="1"/>
    <col min="13314" max="13314" width="26.625" style="497" customWidth="1"/>
    <col min="13315" max="13315" width="22.625" style="497" customWidth="1"/>
    <col min="13316" max="13316" width="26.625" style="497" customWidth="1"/>
    <col min="13317" max="13317" width="22.625" style="497" customWidth="1"/>
    <col min="13318" max="13569" width="0" style="497" hidden="1"/>
    <col min="13570" max="13570" width="26.625" style="497" customWidth="1"/>
    <col min="13571" max="13571" width="22.625" style="497" customWidth="1"/>
    <col min="13572" max="13572" width="26.625" style="497" customWidth="1"/>
    <col min="13573" max="13573" width="22.625" style="497" customWidth="1"/>
    <col min="13574" max="13825" width="0" style="497" hidden="1"/>
    <col min="13826" max="13826" width="26.625" style="497" customWidth="1"/>
    <col min="13827" max="13827" width="22.625" style="497" customWidth="1"/>
    <col min="13828" max="13828" width="26.625" style="497" customWidth="1"/>
    <col min="13829" max="13829" width="22.625" style="497" customWidth="1"/>
    <col min="13830" max="14081" width="0" style="497" hidden="1"/>
    <col min="14082" max="14082" width="26.625" style="497" customWidth="1"/>
    <col min="14083" max="14083" width="22.625" style="497" customWidth="1"/>
    <col min="14084" max="14084" width="26.625" style="497" customWidth="1"/>
    <col min="14085" max="14085" width="22.625" style="497" customWidth="1"/>
    <col min="14086" max="14337" width="0" style="497" hidden="1"/>
    <col min="14338" max="14338" width="26.625" style="497" customWidth="1"/>
    <col min="14339" max="14339" width="22.625" style="497" customWidth="1"/>
    <col min="14340" max="14340" width="26.625" style="497" customWidth="1"/>
    <col min="14341" max="14341" width="22.625" style="497" customWidth="1"/>
    <col min="14342" max="14593" width="0" style="497" hidden="1"/>
    <col min="14594" max="14594" width="26.625" style="497" customWidth="1"/>
    <col min="14595" max="14595" width="22.625" style="497" customWidth="1"/>
    <col min="14596" max="14596" width="26.625" style="497" customWidth="1"/>
    <col min="14597" max="14597" width="22.625" style="497" customWidth="1"/>
    <col min="14598" max="14849" width="0" style="497" hidden="1"/>
    <col min="14850" max="14850" width="26.625" style="497" customWidth="1"/>
    <col min="14851" max="14851" width="22.625" style="497" customWidth="1"/>
    <col min="14852" max="14852" width="26.625" style="497" customWidth="1"/>
    <col min="14853" max="14853" width="22.625" style="497" customWidth="1"/>
    <col min="14854" max="15105" width="0" style="497" hidden="1"/>
    <col min="15106" max="15106" width="26.625" style="497" customWidth="1"/>
    <col min="15107" max="15107" width="22.625" style="497" customWidth="1"/>
    <col min="15108" max="15108" width="26.625" style="497" customWidth="1"/>
    <col min="15109" max="15109" width="22.625" style="497" customWidth="1"/>
    <col min="15110" max="15361" width="0" style="497" hidden="1"/>
    <col min="15362" max="15362" width="26.625" style="497" customWidth="1"/>
    <col min="15363" max="15363" width="22.625" style="497" customWidth="1"/>
    <col min="15364" max="15364" width="26.625" style="497" customWidth="1"/>
    <col min="15365" max="15365" width="22.625" style="497" customWidth="1"/>
    <col min="15366" max="15617" width="0" style="497" hidden="1"/>
    <col min="15618" max="15618" width="26.625" style="497" customWidth="1"/>
    <col min="15619" max="15619" width="22.625" style="497" customWidth="1"/>
    <col min="15620" max="15620" width="26.625" style="497" customWidth="1"/>
    <col min="15621" max="15621" width="22.625" style="497" customWidth="1"/>
    <col min="15622" max="15873" width="0" style="497" hidden="1"/>
    <col min="15874" max="15874" width="26.625" style="497" customWidth="1"/>
    <col min="15875" max="15875" width="22.625" style="497" customWidth="1"/>
    <col min="15876" max="15876" width="26.625" style="497" customWidth="1"/>
    <col min="15877" max="15877" width="22.625" style="497" customWidth="1"/>
    <col min="15878" max="16129" width="0" style="497" hidden="1"/>
    <col min="16130" max="16130" width="26.625" style="497" customWidth="1"/>
    <col min="16131" max="16131" width="22.625" style="497" customWidth="1"/>
    <col min="16132" max="16132" width="26.625" style="497" customWidth="1"/>
    <col min="16133" max="16133" width="22.625" style="497" customWidth="1"/>
    <col min="16134" max="16384" width="0" style="497" hidden="1"/>
  </cols>
  <sheetData>
    <row r="1" s="487" customFormat="1" ht="24" customHeight="1" spans="2:6">
      <c r="B1" s="499" t="s">
        <v>281</v>
      </c>
      <c r="C1" s="499"/>
      <c r="D1" s="499"/>
      <c r="E1" s="499"/>
      <c r="F1" s="500" t="s">
        <v>282</v>
      </c>
    </row>
    <row r="2" s="488" customFormat="1" ht="15.95" customHeight="1" spans="2:6">
      <c r="B2" s="501" t="str">
        <f>申报表封面!A8</f>
        <v>评估基准日：2022年4月30日</v>
      </c>
      <c r="C2" s="501"/>
      <c r="D2" s="501"/>
      <c r="E2" s="501"/>
      <c r="F2" s="500" t="s">
        <v>283</v>
      </c>
    </row>
    <row r="3" s="489" customFormat="1" ht="15.95" customHeight="1" spans="2:6">
      <c r="B3" s="502"/>
      <c r="C3" s="502"/>
      <c r="D3" s="502"/>
      <c r="E3" s="503" t="s">
        <v>284</v>
      </c>
      <c r="F3" s="500" t="s">
        <v>283</v>
      </c>
    </row>
    <row r="4" s="488" customFormat="1" ht="15.95" customHeight="1" spans="2:6">
      <c r="B4" s="504" t="str">
        <f>申报表封面!C14</f>
        <v>被评估单位（产权持有人）：哈尔滨空调股份有限公司</v>
      </c>
      <c r="C4" s="505"/>
      <c r="E4" s="506" t="s">
        <v>285</v>
      </c>
      <c r="F4" s="500" t="s">
        <v>283</v>
      </c>
    </row>
    <row r="5" s="490" customFormat="1" ht="21" customHeight="1" spans="2:10">
      <c r="B5" s="507" t="s">
        <v>286</v>
      </c>
      <c r="C5" s="508" t="str">
        <f>索引!B3</f>
        <v>2022年4月30日</v>
      </c>
      <c r="D5" s="509" t="s">
        <v>286</v>
      </c>
      <c r="E5" s="510" t="str">
        <f>C5</f>
        <v>2022年4月30日</v>
      </c>
      <c r="F5" s="500" t="s">
        <v>287</v>
      </c>
      <c r="H5" s="490" t="s">
        <v>288</v>
      </c>
      <c r="J5" s="490" t="s">
        <v>289</v>
      </c>
    </row>
    <row r="6" s="491" customFormat="1" ht="21" customHeight="1" spans="2:6">
      <c r="B6" s="511" t="s">
        <v>290</v>
      </c>
      <c r="C6" s="512"/>
      <c r="D6" s="513" t="s">
        <v>291</v>
      </c>
      <c r="E6" s="514"/>
      <c r="F6" s="500" t="s">
        <v>287</v>
      </c>
    </row>
    <row r="7" s="491" customFormat="1" ht="21" customHeight="1" spans="2:8">
      <c r="B7" s="515" t="s">
        <v>292</v>
      </c>
      <c r="C7" s="516"/>
      <c r="D7" s="517" t="s">
        <v>293</v>
      </c>
      <c r="E7" s="518"/>
      <c r="F7" s="500" t="s">
        <v>287</v>
      </c>
      <c r="H7" s="491">
        <f>'2-分类汇总'!C30</f>
        <v>0</v>
      </c>
    </row>
    <row r="8" s="491" customFormat="1" ht="21" customHeight="1" spans="2:6">
      <c r="B8" s="515" t="s">
        <v>294</v>
      </c>
      <c r="C8" s="516"/>
      <c r="D8" s="517" t="s">
        <v>295</v>
      </c>
      <c r="E8" s="518"/>
      <c r="F8" s="500" t="s">
        <v>287</v>
      </c>
    </row>
    <row r="9" s="491" customFormat="1" ht="21" customHeight="1" spans="2:6">
      <c r="B9" s="519" t="s">
        <v>296</v>
      </c>
      <c r="C9" s="516"/>
      <c r="D9" s="517" t="s">
        <v>297</v>
      </c>
      <c r="E9" s="518"/>
      <c r="F9" s="500" t="s">
        <v>287</v>
      </c>
    </row>
    <row r="10" s="491" customFormat="1" ht="21" customHeight="1" spans="2:6">
      <c r="B10" s="519" t="s">
        <v>298</v>
      </c>
      <c r="C10" s="516"/>
      <c r="D10" s="517" t="s">
        <v>299</v>
      </c>
      <c r="E10" s="518"/>
      <c r="F10" s="500" t="s">
        <v>287</v>
      </c>
    </row>
    <row r="11" s="491" customFormat="1" ht="21" customHeight="1" spans="2:6">
      <c r="B11" s="519" t="s">
        <v>300</v>
      </c>
      <c r="C11" s="520"/>
      <c r="D11" s="517" t="s">
        <v>301</v>
      </c>
      <c r="E11" s="518"/>
      <c r="F11" s="500" t="s">
        <v>287</v>
      </c>
    </row>
    <row r="12" s="491" customFormat="1" ht="21" customHeight="1" spans="2:6">
      <c r="B12" s="519" t="s">
        <v>302</v>
      </c>
      <c r="C12" s="520"/>
      <c r="D12" s="517" t="s">
        <v>303</v>
      </c>
      <c r="E12" s="518"/>
      <c r="F12" s="500" t="s">
        <v>287</v>
      </c>
    </row>
    <row r="13" s="491" customFormat="1" ht="21" customHeight="1" spans="2:6">
      <c r="B13" s="519" t="s">
        <v>304</v>
      </c>
      <c r="C13" s="520"/>
      <c r="D13" s="517" t="s">
        <v>305</v>
      </c>
      <c r="E13" s="518"/>
      <c r="F13" s="500" t="s">
        <v>287</v>
      </c>
    </row>
    <row r="14" s="491" customFormat="1" ht="21" customHeight="1" spans="2:6">
      <c r="B14" s="519" t="s">
        <v>306</v>
      </c>
      <c r="C14" s="516"/>
      <c r="D14" s="517" t="s">
        <v>307</v>
      </c>
      <c r="E14" s="518"/>
      <c r="F14" s="500" t="s">
        <v>287</v>
      </c>
    </row>
    <row r="15" s="491" customFormat="1" ht="21" customHeight="1" spans="2:6">
      <c r="B15" s="519" t="s">
        <v>308</v>
      </c>
      <c r="C15" s="516"/>
      <c r="D15" s="517" t="s">
        <v>309</v>
      </c>
      <c r="E15" s="518"/>
      <c r="F15" s="500" t="s">
        <v>287</v>
      </c>
    </row>
    <row r="16" s="491" customFormat="1" ht="21" customHeight="1" spans="2:6">
      <c r="B16" s="519" t="s">
        <v>310</v>
      </c>
      <c r="C16" s="520"/>
      <c r="D16" s="517" t="s">
        <v>311</v>
      </c>
      <c r="E16" s="518"/>
      <c r="F16" s="500" t="s">
        <v>287</v>
      </c>
    </row>
    <row r="17" s="491" customFormat="1" ht="21" customHeight="1" spans="2:6">
      <c r="B17" s="519" t="s">
        <v>312</v>
      </c>
      <c r="C17" s="516"/>
      <c r="D17" s="517" t="s">
        <v>313</v>
      </c>
      <c r="E17" s="518"/>
      <c r="F17" s="500" t="s">
        <v>287</v>
      </c>
    </row>
    <row r="18" s="491" customFormat="1" ht="21" customHeight="1" spans="2:6">
      <c r="B18" s="521" t="s">
        <v>314</v>
      </c>
      <c r="C18" s="522">
        <f>SUM(C7:C17)</f>
        <v>0</v>
      </c>
      <c r="D18" s="517" t="s">
        <v>315</v>
      </c>
      <c r="E18" s="523"/>
      <c r="F18" s="500" t="s">
        <v>287</v>
      </c>
    </row>
    <row r="19" s="491" customFormat="1" ht="21" customHeight="1" spans="2:6">
      <c r="B19" s="511" t="s">
        <v>316</v>
      </c>
      <c r="C19" s="512"/>
      <c r="D19" s="524" t="s">
        <v>317</v>
      </c>
      <c r="E19" s="525">
        <f>SUM(E7:E18)</f>
        <v>0</v>
      </c>
      <c r="F19" s="500" t="s">
        <v>287</v>
      </c>
    </row>
    <row r="20" s="491" customFormat="1" ht="21" customHeight="1" spans="2:6">
      <c r="B20" s="515" t="s">
        <v>318</v>
      </c>
      <c r="C20" s="512"/>
      <c r="D20" s="513" t="s">
        <v>319</v>
      </c>
      <c r="E20" s="514">
        <v>0</v>
      </c>
      <c r="F20" s="500" t="s">
        <v>287</v>
      </c>
    </row>
    <row r="21" s="491" customFormat="1" ht="21" customHeight="1" spans="2:6">
      <c r="B21" s="515" t="s">
        <v>320</v>
      </c>
      <c r="C21" s="512"/>
      <c r="D21" s="517" t="s">
        <v>321</v>
      </c>
      <c r="E21" s="518"/>
      <c r="F21" s="500" t="s">
        <v>287</v>
      </c>
    </row>
    <row r="22" s="492" customFormat="1" ht="21" customHeight="1" spans="2:6">
      <c r="B22" s="515" t="s">
        <v>322</v>
      </c>
      <c r="C22" s="512"/>
      <c r="D22" s="517" t="s">
        <v>323</v>
      </c>
      <c r="E22" s="526"/>
      <c r="F22" s="500" t="s">
        <v>287</v>
      </c>
    </row>
    <row r="23" s="491" customFormat="1" ht="21" customHeight="1" spans="2:6">
      <c r="B23" s="515" t="s">
        <v>324</v>
      </c>
      <c r="C23" s="520"/>
      <c r="D23" s="517" t="s">
        <v>325</v>
      </c>
      <c r="E23" s="518"/>
      <c r="F23" s="500" t="s">
        <v>287</v>
      </c>
    </row>
    <row r="24" s="491" customFormat="1" ht="21" customHeight="1" spans="2:6">
      <c r="B24" s="515" t="s">
        <v>326</v>
      </c>
      <c r="C24" s="520"/>
      <c r="D24" s="517" t="s">
        <v>327</v>
      </c>
      <c r="E24" s="518"/>
      <c r="F24" s="500" t="s">
        <v>287</v>
      </c>
    </row>
    <row r="25" s="491" customFormat="1" ht="21" customHeight="1" spans="2:6">
      <c r="B25" s="515" t="s">
        <v>328</v>
      </c>
      <c r="C25" s="527"/>
      <c r="D25" s="517" t="s">
        <v>329</v>
      </c>
      <c r="E25" s="518"/>
      <c r="F25" s="500" t="s">
        <v>287</v>
      </c>
    </row>
    <row r="26" s="491" customFormat="1" ht="21" customHeight="1" spans="2:6">
      <c r="B26" s="515" t="s">
        <v>330</v>
      </c>
      <c r="C26" s="516"/>
      <c r="D26" s="517" t="s">
        <v>331</v>
      </c>
      <c r="E26" s="518"/>
      <c r="F26" s="500" t="s">
        <v>287</v>
      </c>
    </row>
    <row r="27" s="491" customFormat="1" ht="21" customHeight="1" spans="2:6">
      <c r="B27" s="515" t="s">
        <v>332</v>
      </c>
      <c r="C27" s="516"/>
      <c r="D27" s="517" t="s">
        <v>333</v>
      </c>
      <c r="E27" s="518"/>
      <c r="F27" s="500" t="s">
        <v>287</v>
      </c>
    </row>
    <row r="28" s="491" customFormat="1" ht="21" customHeight="1" spans="2:6">
      <c r="B28" s="515" t="s">
        <v>334</v>
      </c>
      <c r="C28" s="516"/>
      <c r="D28" s="524" t="s">
        <v>335</v>
      </c>
      <c r="E28" s="525">
        <f>SUM(E21:E27)</f>
        <v>0</v>
      </c>
      <c r="F28" s="500" t="s">
        <v>287</v>
      </c>
    </row>
    <row r="29" s="491" customFormat="1" ht="21" customHeight="1" spans="2:6">
      <c r="B29" s="515" t="s">
        <v>336</v>
      </c>
      <c r="C29" s="516"/>
      <c r="D29" s="513" t="s">
        <v>337</v>
      </c>
      <c r="E29" s="525">
        <f>E19+E28</f>
        <v>0</v>
      </c>
      <c r="F29" s="500" t="s">
        <v>287</v>
      </c>
    </row>
    <row r="30" s="491" customFormat="1" ht="21" customHeight="1" spans="2:6">
      <c r="B30" s="515" t="s">
        <v>338</v>
      </c>
      <c r="C30" s="516"/>
      <c r="D30" s="513" t="s">
        <v>339</v>
      </c>
      <c r="E30" s="514"/>
      <c r="F30" s="500" t="s">
        <v>287</v>
      </c>
    </row>
    <row r="31" s="491" customFormat="1" ht="21" customHeight="1" spans="2:6">
      <c r="B31" s="515" t="s">
        <v>340</v>
      </c>
      <c r="C31" s="516"/>
      <c r="D31" s="517" t="s">
        <v>341</v>
      </c>
      <c r="E31" s="518"/>
      <c r="F31" s="500" t="s">
        <v>287</v>
      </c>
    </row>
    <row r="32" s="491" customFormat="1" ht="21" customHeight="1" spans="2:6">
      <c r="B32" s="515" t="s">
        <v>342</v>
      </c>
      <c r="C32" s="516"/>
      <c r="D32" s="517" t="s">
        <v>343</v>
      </c>
      <c r="E32" s="526"/>
      <c r="F32" s="500" t="s">
        <v>287</v>
      </c>
    </row>
    <row r="33" s="491" customFormat="1" ht="21" customHeight="1" spans="2:6">
      <c r="B33" s="515" t="s">
        <v>344</v>
      </c>
      <c r="C33" s="516"/>
      <c r="D33" s="517" t="s">
        <v>345</v>
      </c>
      <c r="E33" s="528"/>
      <c r="F33" s="500" t="s">
        <v>287</v>
      </c>
    </row>
    <row r="34" s="491" customFormat="1" ht="21" customHeight="1" spans="2:6">
      <c r="B34" s="515" t="s">
        <v>346</v>
      </c>
      <c r="C34" s="520"/>
      <c r="D34" s="517" t="s">
        <v>347</v>
      </c>
      <c r="E34" s="518"/>
      <c r="F34" s="500" t="s">
        <v>287</v>
      </c>
    </row>
    <row r="35" s="491" customFormat="1" ht="21" customHeight="1" spans="2:6">
      <c r="B35" s="515" t="s">
        <v>348</v>
      </c>
      <c r="C35" s="516"/>
      <c r="D35" s="517" t="s">
        <v>349</v>
      </c>
      <c r="E35" s="518"/>
      <c r="F35" s="500" t="s">
        <v>287</v>
      </c>
    </row>
    <row r="36" s="492" customFormat="1" ht="21" customHeight="1" spans="2:6">
      <c r="B36" s="515" t="s">
        <v>350</v>
      </c>
      <c r="C36" s="520"/>
      <c r="D36" s="524" t="s">
        <v>351</v>
      </c>
      <c r="E36" s="525">
        <f>SUM(E31:E35)</f>
        <v>0</v>
      </c>
      <c r="F36" s="500" t="s">
        <v>287</v>
      </c>
    </row>
    <row r="37" s="492" customFormat="1" ht="21" customHeight="1" spans="2:6">
      <c r="B37" s="521" t="s">
        <v>352</v>
      </c>
      <c r="C37" s="522">
        <f>SUM(C20:C36)</f>
        <v>0</v>
      </c>
      <c r="D37" s="529"/>
      <c r="E37" s="530"/>
      <c r="F37" s="500" t="s">
        <v>287</v>
      </c>
    </row>
    <row r="38" s="491" customFormat="1" ht="21" customHeight="1" spans="2:6">
      <c r="B38" s="531" t="s">
        <v>353</v>
      </c>
      <c r="C38" s="532">
        <f>C18+C37</f>
        <v>0</v>
      </c>
      <c r="D38" s="533" t="s">
        <v>354</v>
      </c>
      <c r="E38" s="534">
        <f>E29+E36</f>
        <v>0</v>
      </c>
      <c r="F38" s="500" t="s">
        <v>287</v>
      </c>
    </row>
    <row r="39" s="493" customFormat="1" ht="39.95" customHeight="1" spans="2:6">
      <c r="B39" s="535" t="s">
        <v>355</v>
      </c>
      <c r="C39" s="536"/>
      <c r="F39" s="537" t="s">
        <v>356</v>
      </c>
    </row>
    <row r="40" s="494" customFormat="1" ht="15.95" hidden="1" customHeight="1" spans="2:6">
      <c r="B40" s="538" t="s">
        <v>357</v>
      </c>
      <c r="C40" s="538" t="s">
        <v>358</v>
      </c>
      <c r="D40" s="538" t="s">
        <v>357</v>
      </c>
      <c r="E40" s="500" t="s">
        <v>358</v>
      </c>
      <c r="F40" s="539"/>
    </row>
    <row r="41" s="495" customFormat="1" ht="15.95" hidden="1" customHeight="1" spans="6:6">
      <c r="F41" s="494"/>
    </row>
    <row r="42" s="495" customFormat="1" ht="15.95" hidden="1" customHeight="1" spans="6:6">
      <c r="F42" s="494"/>
    </row>
    <row r="43" s="495" customFormat="1" ht="15.95" hidden="1" customHeight="1" spans="6:6">
      <c r="F43" s="494"/>
    </row>
    <row r="44" s="495" customFormat="1" ht="15.95" hidden="1" customHeight="1" spans="6:6">
      <c r="F44" s="494"/>
    </row>
    <row r="45" s="495" customFormat="1" ht="15.95" hidden="1" customHeight="1" spans="6:6">
      <c r="F45" s="494"/>
    </row>
    <row r="46" s="495" customFormat="1" ht="15.95" hidden="1" customHeight="1" spans="6:6">
      <c r="F46" s="494"/>
    </row>
    <row r="47" s="495" customFormat="1" ht="15.95" hidden="1" customHeight="1" spans="6:6">
      <c r="F47" s="494"/>
    </row>
    <row r="48" s="495" customFormat="1" ht="15.95" hidden="1" customHeight="1" spans="6:6">
      <c r="F48" s="494"/>
    </row>
    <row r="49" s="495" customFormat="1" ht="15.95" hidden="1" customHeight="1" spans="6:6">
      <c r="F49" s="494"/>
    </row>
    <row r="50" s="495" customFormat="1" ht="15.95" hidden="1" customHeight="1" spans="6:6">
      <c r="F50" s="494"/>
    </row>
    <row r="51" s="495" customFormat="1" ht="15.95" hidden="1" customHeight="1" spans="6:6">
      <c r="F51" s="494"/>
    </row>
    <row r="52" s="495" customFormat="1" ht="15.95" hidden="1" customHeight="1" spans="6:6">
      <c r="F52" s="494"/>
    </row>
    <row r="53" s="495" customFormat="1" ht="15.95" hidden="1" customHeight="1" spans="6:6">
      <c r="F53" s="494"/>
    </row>
    <row r="54" s="495" customFormat="1" ht="15.95" hidden="1" customHeight="1" spans="6:6">
      <c r="F54" s="494"/>
    </row>
    <row r="55" s="495" customFormat="1" ht="15.95" hidden="1" customHeight="1" spans="6:6">
      <c r="F55" s="494"/>
    </row>
    <row r="56" s="495" customFormat="1" ht="15.95" hidden="1" customHeight="1" spans="6:6">
      <c r="F56" s="494"/>
    </row>
    <row r="57" s="495" customFormat="1" ht="15.95" hidden="1" customHeight="1" spans="6:6">
      <c r="F57" s="494"/>
    </row>
    <row r="58" s="495" customFormat="1" ht="15.95" hidden="1" customHeight="1" spans="6:6">
      <c r="F58" s="494"/>
    </row>
    <row r="59" s="495" customFormat="1" ht="15.95" hidden="1" customHeight="1" spans="6:6">
      <c r="F59" s="494"/>
    </row>
    <row r="60" s="495" customFormat="1" ht="15.95" hidden="1" customHeight="1" spans="6:6">
      <c r="F60" s="494"/>
    </row>
    <row r="61" s="495" customFormat="1" ht="15.95" hidden="1" customHeight="1" spans="6:6">
      <c r="F61" s="494"/>
    </row>
    <row r="62" s="495" customFormat="1" ht="15.95" hidden="1" customHeight="1" spans="6:6">
      <c r="F62" s="494"/>
    </row>
    <row r="63" s="495" customFormat="1" ht="15.95" hidden="1" customHeight="1" spans="6:6">
      <c r="F63" s="494"/>
    </row>
    <row r="64" s="495" customFormat="1" ht="15.95" hidden="1" customHeight="1" spans="6:6">
      <c r="F64" s="494"/>
    </row>
    <row r="65" ht="15.95" hidden="1" customHeight="1" spans="3:3">
      <c r="C65" s="497"/>
    </row>
    <row r="66" ht="15.95" hidden="1" customHeight="1" spans="2:3">
      <c r="B66" s="540"/>
      <c r="C66" s="541"/>
    </row>
    <row r="67" ht="15.95" hidden="1" customHeight="1" spans="2:3">
      <c r="B67" s="540"/>
      <c r="C67" s="541"/>
    </row>
    <row r="68" ht="15.95" hidden="1" customHeight="1" spans="2:3">
      <c r="B68" s="542"/>
      <c r="C68" s="541"/>
    </row>
    <row r="69" ht="15.95" hidden="1" customHeight="1" spans="2:3">
      <c r="B69" s="540"/>
      <c r="C69" s="541"/>
    </row>
    <row r="70" s="496" customFormat="1" ht="15.95" hidden="1" customHeight="1" spans="2:6">
      <c r="B70" s="540"/>
      <c r="C70" s="543"/>
      <c r="F70" s="544"/>
    </row>
    <row r="71" s="496" customFormat="1" ht="15.95" hidden="1" customHeight="1" spans="2:6">
      <c r="B71" s="545"/>
      <c r="C71" s="546"/>
      <c r="F71" s="544"/>
    </row>
    <row r="72" ht="15.95" hidden="1" customHeight="1" spans="2:3">
      <c r="B72" s="540"/>
      <c r="C72" s="541"/>
    </row>
    <row r="73" ht="15.95" hidden="1" customHeight="1" spans="2:3">
      <c r="B73" s="540"/>
      <c r="C73" s="547"/>
    </row>
    <row r="74" ht="15.95" hidden="1" customHeight="1" spans="2:3">
      <c r="B74" s="540"/>
      <c r="C74" s="548"/>
    </row>
    <row r="75" ht="15.95" hidden="1" customHeight="1" spans="2:3">
      <c r="B75" s="540"/>
      <c r="C75" s="549"/>
    </row>
    <row r="76" ht="15.95" hidden="1" customHeight="1" spans="2:3">
      <c r="B76" s="540"/>
      <c r="C76" s="548"/>
    </row>
    <row r="77" ht="15.95" hidden="1" customHeight="1" spans="2:3">
      <c r="B77" s="540"/>
      <c r="C77" s="550"/>
    </row>
    <row r="78" s="496" customFormat="1" ht="15.95" hidden="1" customHeight="1" spans="2:6">
      <c r="B78" s="540"/>
      <c r="C78" s="551"/>
      <c r="F78" s="544"/>
    </row>
    <row r="79" ht="15.95" hidden="1" customHeight="1" spans="2:3">
      <c r="B79" s="540"/>
      <c r="C79" s="552"/>
    </row>
    <row r="80" ht="15.95" hidden="1" customHeight="1" spans="2:3">
      <c r="B80" s="540"/>
      <c r="C80" s="552"/>
    </row>
    <row r="81" ht="15.95" hidden="1" customHeight="1" spans="2:3">
      <c r="B81" s="540"/>
      <c r="C81" s="552"/>
    </row>
    <row r="82" ht="15.95" hidden="1" customHeight="1" spans="2:3">
      <c r="B82" s="540"/>
      <c r="C82" s="552"/>
    </row>
    <row r="83" ht="15.95" hidden="1" customHeight="1" spans="2:3">
      <c r="B83" s="540"/>
      <c r="C83" s="552"/>
    </row>
    <row r="84" ht="15.95" hidden="1" customHeight="1" spans="2:3">
      <c r="B84" s="540"/>
      <c r="C84" s="552"/>
    </row>
    <row r="85" s="496" customFormat="1" ht="15.95" hidden="1" customHeight="1" spans="2:6">
      <c r="B85" s="540"/>
      <c r="C85" s="543"/>
      <c r="F85" s="544"/>
    </row>
    <row r="86" s="496" customFormat="1" ht="15.95" hidden="1" customHeight="1" spans="2:6">
      <c r="B86" s="545"/>
      <c r="C86" s="553"/>
      <c r="F86" s="544"/>
    </row>
    <row r="87" ht="15.95" hidden="1" customHeight="1" spans="2:3">
      <c r="B87" s="540"/>
      <c r="C87" s="543"/>
    </row>
    <row r="88" ht="15.95" hidden="1" customHeight="1" spans="2:3">
      <c r="B88" s="540"/>
      <c r="C88" s="543"/>
    </row>
    <row r="89" ht="15.95" hidden="1" customHeight="1" spans="2:3">
      <c r="B89" s="540"/>
      <c r="C89" s="543"/>
    </row>
    <row r="90" ht="15.95" hidden="1" customHeight="1" spans="2:3">
      <c r="B90" s="540"/>
      <c r="C90" s="543"/>
    </row>
    <row r="91" ht="15.95" hidden="1" customHeight="1" spans="2:3">
      <c r="B91" s="540"/>
      <c r="C91" s="543"/>
    </row>
    <row r="92" ht="15.95" hidden="1" customHeight="1" spans="2:3">
      <c r="B92" s="540"/>
      <c r="C92" s="543"/>
    </row>
    <row r="93" s="496" customFormat="1" ht="15.95" hidden="1" customHeight="1" spans="2:6">
      <c r="B93" s="540"/>
      <c r="C93" s="551"/>
      <c r="F93" s="544"/>
    </row>
    <row r="94" ht="15.95" hidden="1" customHeight="1" spans="2:3">
      <c r="B94" s="540"/>
      <c r="C94" s="552"/>
    </row>
    <row r="95" ht="15.95" hidden="1" customHeight="1" spans="2:3">
      <c r="B95" s="540"/>
      <c r="C95" s="552"/>
    </row>
    <row r="96" ht="15.95" hidden="1" customHeight="1" spans="2:3">
      <c r="B96" s="540"/>
      <c r="C96" s="552"/>
    </row>
    <row r="97" ht="15.95" hidden="1" customHeight="1" spans="2:3">
      <c r="B97" s="540"/>
      <c r="C97" s="552"/>
    </row>
    <row r="98" ht="15.95" hidden="1" customHeight="1" spans="2:3">
      <c r="B98" s="540"/>
      <c r="C98" s="552"/>
    </row>
    <row r="99" ht="15.95" hidden="1" customHeight="1" spans="2:3">
      <c r="B99" s="540"/>
      <c r="C99" s="552"/>
    </row>
    <row r="100" ht="15.95" hidden="1" customHeight="1" spans="2:3">
      <c r="B100" s="554"/>
      <c r="C100" s="555"/>
    </row>
    <row r="101" ht="15.95" hidden="1" customHeight="1" spans="2:3">
      <c r="B101" s="554"/>
      <c r="C101" s="555"/>
    </row>
    <row r="102" ht="15.95" hidden="1" customHeight="1" spans="2:3">
      <c r="B102" s="554"/>
      <c r="C102" s="555"/>
    </row>
  </sheetData>
  <pageMargins left="0.7" right="0.7" top="0.75" bottom="0.75" header="0.3" footer="0.3"/>
  <headerFooter/>
</worksheet>
</file>

<file path=xl/worksheets/sheet8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indexed="20"/>
  </sheetPr>
  <dimension ref="A1:J60"/>
  <sheetViews>
    <sheetView workbookViewId="0">
      <selection activeCell="D19" sqref="D19"/>
    </sheetView>
  </sheetViews>
  <sheetFormatPr defaultColWidth="9" defaultRowHeight="15.75" customHeight="1"/>
  <cols>
    <col min="1" max="1" width="8.375" style="13" customWidth="1"/>
    <col min="2" max="2" width="33.125" style="13" customWidth="1"/>
    <col min="3" max="3" width="17.875" style="13" customWidth="1"/>
    <col min="4" max="5" width="21.375" style="13" customWidth="1"/>
    <col min="6" max="6" width="19.875" style="13" customWidth="1"/>
    <col min="7" max="16384" width="9" style="13"/>
  </cols>
  <sheetData>
    <row r="1" s="11" customFormat="1" ht="25.5" customHeight="1" spans="1:6">
      <c r="A1" s="14" t="s">
        <v>154</v>
      </c>
      <c r="B1" s="15"/>
      <c r="C1" s="15"/>
      <c r="D1" s="15"/>
      <c r="E1" s="15"/>
      <c r="F1" s="15"/>
    </row>
    <row r="2" customHeight="1" spans="1:10">
      <c r="A2" s="16"/>
      <c r="B2" s="16"/>
      <c r="C2" s="16"/>
      <c r="D2" s="16"/>
      <c r="E2" s="16"/>
      <c r="F2" s="17" t="s">
        <v>1165</v>
      </c>
      <c r="G2" s="18"/>
      <c r="H2" s="18"/>
      <c r="I2" s="18"/>
      <c r="J2" s="18"/>
    </row>
    <row r="3" customHeight="1" spans="1:10">
      <c r="A3" s="19" t="str">
        <f>申报表封面!A8</f>
        <v>评估基准日：2022年4月30日</v>
      </c>
      <c r="B3" s="19"/>
      <c r="C3" s="19"/>
      <c r="D3" s="19"/>
      <c r="E3" s="19"/>
      <c r="F3" s="19"/>
      <c r="G3" s="18"/>
      <c r="H3" s="18"/>
      <c r="I3" s="18"/>
      <c r="J3" s="18"/>
    </row>
    <row r="4" customHeight="1" spans="1:10">
      <c r="A4" s="102" t="str">
        <f>申报表封面!C14</f>
        <v>被评估单位（产权持有人）：哈尔滨空调股份有限公司</v>
      </c>
      <c r="B4" s="22"/>
      <c r="C4" s="22"/>
      <c r="D4" s="22"/>
      <c r="E4" s="22"/>
      <c r="F4" s="23" t="s">
        <v>372</v>
      </c>
      <c r="G4" s="18"/>
      <c r="H4" s="18"/>
      <c r="I4" s="18"/>
      <c r="J4" s="18"/>
    </row>
    <row r="5" s="12" customFormat="1" customHeight="1" spans="1:10">
      <c r="A5" s="24" t="s">
        <v>373</v>
      </c>
      <c r="B5" s="24" t="s">
        <v>668</v>
      </c>
      <c r="C5" s="24" t="s">
        <v>551</v>
      </c>
      <c r="D5" s="25" t="s">
        <v>375</v>
      </c>
      <c r="E5" s="26" t="s">
        <v>376</v>
      </c>
      <c r="F5" s="24" t="s">
        <v>464</v>
      </c>
      <c r="G5" s="27" t="s">
        <v>1132</v>
      </c>
      <c r="H5" s="41"/>
      <c r="I5" s="41"/>
      <c r="J5" s="41"/>
    </row>
    <row r="6" customHeight="1" spans="1:10">
      <c r="A6" s="24">
        <v>1</v>
      </c>
      <c r="B6" s="103" t="s">
        <v>1166</v>
      </c>
      <c r="C6" s="30"/>
      <c r="D6" s="49"/>
      <c r="E6" s="31"/>
      <c r="F6" s="32"/>
      <c r="G6" s="18"/>
      <c r="H6" s="18"/>
      <c r="I6" s="18"/>
      <c r="J6" s="18"/>
    </row>
    <row r="7" customHeight="1" spans="1:10">
      <c r="A7" s="24">
        <v>2</v>
      </c>
      <c r="B7" s="103" t="s">
        <v>1167</v>
      </c>
      <c r="C7" s="30"/>
      <c r="D7" s="49"/>
      <c r="E7" s="31"/>
      <c r="F7" s="32"/>
      <c r="G7" s="18"/>
      <c r="H7" s="18"/>
      <c r="I7" s="18"/>
      <c r="J7" s="18"/>
    </row>
    <row r="8" customHeight="1" spans="1:10">
      <c r="A8" s="24">
        <v>3</v>
      </c>
      <c r="B8" s="103" t="s">
        <v>1168</v>
      </c>
      <c r="C8" s="30"/>
      <c r="D8" s="49"/>
      <c r="E8" s="31"/>
      <c r="F8" s="32"/>
      <c r="G8" s="18"/>
      <c r="H8" s="18"/>
      <c r="I8" s="18"/>
      <c r="J8" s="18"/>
    </row>
    <row r="9" customHeight="1" spans="1:10">
      <c r="A9" s="24">
        <v>4</v>
      </c>
      <c r="B9" s="103" t="s">
        <v>1169</v>
      </c>
      <c r="C9" s="30"/>
      <c r="D9" s="49"/>
      <c r="E9" s="31"/>
      <c r="F9" s="32"/>
      <c r="G9" s="18"/>
      <c r="H9" s="18"/>
      <c r="I9" s="18"/>
      <c r="J9" s="18"/>
    </row>
    <row r="10" customHeight="1" spans="1:10">
      <c r="A10" s="24">
        <v>5</v>
      </c>
      <c r="B10" s="103" t="s">
        <v>1170</v>
      </c>
      <c r="C10" s="30"/>
      <c r="D10" s="49"/>
      <c r="E10" s="31"/>
      <c r="F10" s="32"/>
      <c r="G10" s="18"/>
      <c r="H10" s="18"/>
      <c r="I10" s="18"/>
      <c r="J10" s="18"/>
    </row>
    <row r="11" customHeight="1" spans="1:10">
      <c r="A11" s="24">
        <v>6</v>
      </c>
      <c r="B11" s="103" t="s">
        <v>1171</v>
      </c>
      <c r="C11" s="30"/>
      <c r="D11" s="49"/>
      <c r="E11" s="31"/>
      <c r="F11" s="32"/>
      <c r="G11" s="18"/>
      <c r="H11" s="18"/>
      <c r="I11" s="18"/>
      <c r="J11" s="18"/>
    </row>
    <row r="12" customHeight="1" spans="1:10">
      <c r="A12" s="24">
        <v>7</v>
      </c>
      <c r="B12" s="103" t="s">
        <v>1172</v>
      </c>
      <c r="C12" s="30"/>
      <c r="D12" s="49"/>
      <c r="E12" s="31"/>
      <c r="F12" s="32"/>
      <c r="G12" s="18"/>
      <c r="H12" s="18"/>
      <c r="I12" s="18"/>
      <c r="J12" s="18"/>
    </row>
    <row r="13" customHeight="1" spans="1:10">
      <c r="A13" s="24">
        <v>8</v>
      </c>
      <c r="B13" s="103" t="s">
        <v>1173</v>
      </c>
      <c r="C13" s="30"/>
      <c r="D13" s="49"/>
      <c r="E13" s="31"/>
      <c r="F13" s="32"/>
      <c r="G13" s="18"/>
      <c r="H13" s="18"/>
      <c r="I13" s="18"/>
      <c r="J13" s="18"/>
    </row>
    <row r="14" customHeight="1" spans="1:10">
      <c r="A14" s="24">
        <v>9</v>
      </c>
      <c r="B14" s="103" t="s">
        <v>1174</v>
      </c>
      <c r="C14" s="30"/>
      <c r="D14" s="49"/>
      <c r="E14" s="31"/>
      <c r="F14" s="32"/>
      <c r="G14" s="18"/>
      <c r="H14" s="18"/>
      <c r="I14" s="18"/>
      <c r="J14" s="18"/>
    </row>
    <row r="15" customHeight="1" spans="1:10">
      <c r="A15" s="24">
        <v>10</v>
      </c>
      <c r="B15" s="103" t="s">
        <v>1175</v>
      </c>
      <c r="C15" s="30"/>
      <c r="D15" s="49"/>
      <c r="E15" s="31"/>
      <c r="F15" s="32"/>
      <c r="G15" s="18"/>
      <c r="H15" s="18"/>
      <c r="I15" s="18"/>
      <c r="J15" s="18"/>
    </row>
    <row r="16" customHeight="1" spans="1:10">
      <c r="A16" s="24">
        <v>11</v>
      </c>
      <c r="B16" s="103" t="s">
        <v>1176</v>
      </c>
      <c r="C16" s="30"/>
      <c r="D16" s="49"/>
      <c r="E16" s="31"/>
      <c r="F16" s="32"/>
      <c r="G16" s="18"/>
      <c r="H16" s="18"/>
      <c r="I16" s="18"/>
      <c r="J16" s="18"/>
    </row>
    <row r="17" customHeight="1" spans="1:10">
      <c r="A17" s="24">
        <v>12</v>
      </c>
      <c r="B17" s="103" t="s">
        <v>1177</v>
      </c>
      <c r="C17" s="30"/>
      <c r="D17" s="49"/>
      <c r="E17" s="31"/>
      <c r="F17" s="32"/>
      <c r="G17" s="18"/>
      <c r="H17" s="18"/>
      <c r="I17" s="18"/>
      <c r="J17" s="18"/>
    </row>
    <row r="18" customHeight="1" spans="1:10">
      <c r="A18" s="24">
        <v>13</v>
      </c>
      <c r="B18" s="103" t="s">
        <v>1178</v>
      </c>
      <c r="C18" s="30"/>
      <c r="D18" s="49"/>
      <c r="E18" s="31"/>
      <c r="F18" s="32"/>
      <c r="G18" s="18"/>
      <c r="H18" s="18"/>
      <c r="I18" s="18"/>
      <c r="J18" s="18"/>
    </row>
    <row r="19" customHeight="1" spans="1:10">
      <c r="A19" s="24">
        <v>14</v>
      </c>
      <c r="B19" s="103" t="s">
        <v>1179</v>
      </c>
      <c r="C19" s="30"/>
      <c r="D19" s="49"/>
      <c r="E19" s="31"/>
      <c r="F19" s="32"/>
      <c r="G19" s="18"/>
      <c r="H19" s="18"/>
      <c r="I19" s="18"/>
      <c r="J19" s="18"/>
    </row>
    <row r="20" customHeight="1" spans="1:10">
      <c r="A20" s="24">
        <v>15</v>
      </c>
      <c r="B20" s="103" t="s">
        <v>276</v>
      </c>
      <c r="C20" s="30"/>
      <c r="D20" s="49"/>
      <c r="E20" s="31"/>
      <c r="F20" s="32"/>
      <c r="G20" s="18"/>
      <c r="H20" s="18"/>
      <c r="I20" s="18"/>
      <c r="J20" s="18"/>
    </row>
    <row r="21" customHeight="1" spans="1:10">
      <c r="A21" s="28"/>
      <c r="B21" s="29"/>
      <c r="C21" s="30"/>
      <c r="D21" s="49"/>
      <c r="E21" s="31"/>
      <c r="F21" s="32"/>
      <c r="G21" s="18"/>
      <c r="H21" s="18"/>
      <c r="I21" s="18"/>
      <c r="J21" s="18"/>
    </row>
    <row r="22" customHeight="1" spans="1:10">
      <c r="A22" s="28"/>
      <c r="B22" s="29"/>
      <c r="C22" s="30"/>
      <c r="D22" s="49"/>
      <c r="E22" s="31"/>
      <c r="F22" s="32"/>
      <c r="G22" s="18"/>
      <c r="H22" s="18"/>
      <c r="I22" s="18"/>
      <c r="J22" s="18"/>
    </row>
    <row r="23" customHeight="1" spans="1:10">
      <c r="A23" s="28"/>
      <c r="B23" s="29"/>
      <c r="C23" s="30"/>
      <c r="D23" s="49"/>
      <c r="E23" s="31"/>
      <c r="F23" s="32"/>
      <c r="G23" s="18"/>
      <c r="H23" s="18"/>
      <c r="I23" s="18"/>
      <c r="J23" s="18"/>
    </row>
    <row r="24" customHeight="1" spans="1:10">
      <c r="A24" s="28"/>
      <c r="B24" s="29"/>
      <c r="C24" s="30"/>
      <c r="D24" s="49"/>
      <c r="E24" s="31"/>
      <c r="F24" s="32"/>
      <c r="G24" s="18"/>
      <c r="H24" s="18"/>
      <c r="I24" s="18"/>
      <c r="J24" s="18"/>
    </row>
    <row r="25" customHeight="1" spans="1:10">
      <c r="A25" s="28"/>
      <c r="B25" s="29"/>
      <c r="C25" s="30"/>
      <c r="D25" s="49"/>
      <c r="E25" s="31"/>
      <c r="F25" s="32"/>
      <c r="G25" s="18"/>
      <c r="H25" s="18"/>
      <c r="I25" s="18"/>
      <c r="J25" s="18"/>
    </row>
    <row r="26" customHeight="1" spans="1:10">
      <c r="A26" s="28"/>
      <c r="B26" s="29"/>
      <c r="C26" s="30"/>
      <c r="D26" s="49"/>
      <c r="E26" s="31"/>
      <c r="F26" s="32"/>
      <c r="G26" s="18"/>
      <c r="H26" s="18"/>
      <c r="I26" s="18"/>
      <c r="J26" s="18"/>
    </row>
    <row r="27" customHeight="1" spans="1:10">
      <c r="A27" s="28"/>
      <c r="B27" s="29"/>
      <c r="C27" s="30"/>
      <c r="D27" s="49"/>
      <c r="E27" s="31"/>
      <c r="F27" s="32"/>
      <c r="G27" s="18"/>
      <c r="H27" s="18"/>
      <c r="I27" s="18"/>
      <c r="J27" s="18"/>
    </row>
    <row r="28" customHeight="1" spans="1:10">
      <c r="A28" s="28"/>
      <c r="B28" s="29"/>
      <c r="C28" s="30"/>
      <c r="D28" s="49"/>
      <c r="E28" s="31"/>
      <c r="F28" s="32"/>
      <c r="G28" s="18"/>
      <c r="H28" s="18"/>
      <c r="I28" s="18"/>
      <c r="J28" s="18"/>
    </row>
    <row r="29" customHeight="1" spans="1:10">
      <c r="A29" s="28"/>
      <c r="B29" s="33" t="s">
        <v>475</v>
      </c>
      <c r="C29" s="30"/>
      <c r="D29" s="49"/>
      <c r="E29" s="31"/>
      <c r="F29" s="32"/>
      <c r="G29" s="18"/>
      <c r="H29" s="18"/>
      <c r="I29" s="18"/>
      <c r="J29" s="18"/>
    </row>
    <row r="30" customHeight="1" spans="1:10">
      <c r="A30" s="34" t="s">
        <v>539</v>
      </c>
      <c r="B30" s="26"/>
      <c r="C30" s="35"/>
      <c r="D30" s="44">
        <f>SUM(D6:D29)</f>
        <v>0</v>
      </c>
      <c r="E30" s="36">
        <f>SUM(E6:E29)</f>
        <v>0</v>
      </c>
      <c r="F30" s="37"/>
      <c r="G30" s="18"/>
      <c r="H30" s="18"/>
      <c r="I30" s="18"/>
      <c r="J30" s="18"/>
    </row>
    <row r="31" customHeight="1" spans="1:10">
      <c r="A31" s="38" t="str">
        <f>申报表封面!C18</f>
        <v>被评估单位填表人：</v>
      </c>
      <c r="B31" s="38"/>
      <c r="C31" s="38"/>
      <c r="D31" s="38"/>
      <c r="E31" s="39" t="str">
        <f>CONCATENATE(索引!$D$6,"：",索引!$D77,"    ",索引!$E77)</f>
        <v>评估人员：    </v>
      </c>
      <c r="F31" s="40"/>
      <c r="G31" s="18"/>
      <c r="H31" s="18"/>
      <c r="I31" s="18"/>
      <c r="J31" s="18"/>
    </row>
    <row r="32" customHeight="1" spans="1:10">
      <c r="A32" s="40" t="str">
        <f>申报表封面!C20</f>
        <v>填表日期：</v>
      </c>
      <c r="B32" s="40"/>
      <c r="C32" s="40"/>
      <c r="D32" s="40"/>
      <c r="E32" s="40"/>
      <c r="F32" s="40"/>
      <c r="G32" s="18"/>
      <c r="H32" s="18"/>
      <c r="I32" s="18"/>
      <c r="J32" s="18"/>
    </row>
    <row r="33" customHeight="1" spans="1:10">
      <c r="A33" s="71" t="s">
        <v>477</v>
      </c>
      <c r="B33" s="22"/>
      <c r="C33" s="22"/>
      <c r="D33" s="22"/>
      <c r="E33" s="22"/>
      <c r="F33" s="22"/>
      <c r="G33" s="18"/>
      <c r="H33" s="18"/>
      <c r="I33" s="18"/>
      <c r="J33" s="18"/>
    </row>
    <row r="34" customHeight="1" spans="1:10">
      <c r="A34" s="22"/>
      <c r="B34" s="72" t="s">
        <v>1180</v>
      </c>
      <c r="C34" s="22"/>
      <c r="D34" s="22"/>
      <c r="E34" s="22"/>
      <c r="F34" s="22"/>
      <c r="G34" s="18"/>
      <c r="H34" s="18"/>
      <c r="I34" s="18"/>
      <c r="J34" s="18"/>
    </row>
    <row r="35" customHeight="1" spans="1:10">
      <c r="A35" s="22"/>
      <c r="B35" s="72" t="s">
        <v>1181</v>
      </c>
      <c r="C35" s="22"/>
      <c r="D35" s="22"/>
      <c r="E35" s="22"/>
      <c r="F35" s="22"/>
      <c r="G35" s="18"/>
      <c r="H35" s="18"/>
      <c r="I35" s="18"/>
      <c r="J35" s="18"/>
    </row>
    <row r="36" customHeight="1" spans="1:10">
      <c r="A36" s="18"/>
      <c r="B36" s="18"/>
      <c r="C36" s="18"/>
      <c r="D36" s="18"/>
      <c r="E36" s="18"/>
      <c r="F36" s="18"/>
      <c r="G36" s="18"/>
      <c r="H36" s="18"/>
      <c r="I36" s="18"/>
      <c r="J36" s="18"/>
    </row>
    <row r="37" customHeight="1" spans="1:10">
      <c r="A37" s="18"/>
      <c r="B37" s="18"/>
      <c r="C37" s="18"/>
      <c r="D37" s="18"/>
      <c r="E37" s="18"/>
      <c r="F37" s="18"/>
      <c r="G37" s="18"/>
      <c r="H37" s="18"/>
      <c r="I37" s="18"/>
      <c r="J37" s="18"/>
    </row>
    <row r="38" customHeight="1" spans="1:10">
      <c r="A38" s="18"/>
      <c r="B38" s="18"/>
      <c r="C38" s="18"/>
      <c r="D38" s="18"/>
      <c r="E38" s="18"/>
      <c r="F38" s="18"/>
      <c r="G38" s="18"/>
      <c r="H38" s="18"/>
      <c r="I38" s="18"/>
      <c r="J38" s="18"/>
    </row>
    <row r="39" customHeight="1" spans="1:10">
      <c r="A39" s="18"/>
      <c r="B39" s="18"/>
      <c r="C39" s="18"/>
      <c r="D39" s="18"/>
      <c r="E39" s="18"/>
      <c r="F39" s="18"/>
      <c r="G39" s="18"/>
      <c r="H39" s="18"/>
      <c r="I39" s="18"/>
      <c r="J39" s="18"/>
    </row>
    <row r="40" customHeight="1" spans="1:10">
      <c r="A40" s="18"/>
      <c r="B40" s="18"/>
      <c r="C40" s="18"/>
      <c r="D40" s="18"/>
      <c r="E40" s="18"/>
      <c r="F40" s="18"/>
      <c r="G40" s="18"/>
      <c r="H40" s="18"/>
      <c r="I40" s="18"/>
      <c r="J40" s="18"/>
    </row>
    <row r="41" customHeight="1" spans="1:10">
      <c r="A41" s="18"/>
      <c r="B41" s="18"/>
      <c r="C41" s="18"/>
      <c r="D41" s="18"/>
      <c r="E41" s="18"/>
      <c r="F41" s="18"/>
      <c r="G41" s="18"/>
      <c r="H41" s="18"/>
      <c r="I41" s="18"/>
      <c r="J41" s="18"/>
    </row>
    <row r="42" customHeight="1" spans="1:10">
      <c r="A42" s="18"/>
      <c r="B42" s="18"/>
      <c r="C42" s="18"/>
      <c r="D42" s="18"/>
      <c r="E42" s="18"/>
      <c r="F42" s="18"/>
      <c r="G42" s="18"/>
      <c r="H42" s="18"/>
      <c r="I42" s="18"/>
      <c r="J42" s="18"/>
    </row>
    <row r="43" customHeight="1" spans="1:10">
      <c r="A43" s="18"/>
      <c r="B43" s="18"/>
      <c r="C43" s="18"/>
      <c r="D43" s="18"/>
      <c r="E43" s="18"/>
      <c r="F43" s="18"/>
      <c r="G43" s="18"/>
      <c r="H43" s="18"/>
      <c r="I43" s="18"/>
      <c r="J43" s="18"/>
    </row>
    <row r="44" customHeight="1" spans="1:10">
      <c r="A44" s="18"/>
      <c r="B44" s="18"/>
      <c r="C44" s="18"/>
      <c r="D44" s="18"/>
      <c r="E44" s="18"/>
      <c r="F44" s="18"/>
      <c r="G44" s="18"/>
      <c r="H44" s="18"/>
      <c r="I44" s="18"/>
      <c r="J44" s="18"/>
    </row>
    <row r="45" customHeight="1" spans="1:10">
      <c r="A45" s="18"/>
      <c r="B45" s="18"/>
      <c r="C45" s="18"/>
      <c r="D45" s="18"/>
      <c r="E45" s="18"/>
      <c r="F45" s="18"/>
      <c r="G45" s="18"/>
      <c r="H45" s="18"/>
      <c r="I45" s="18"/>
      <c r="J45" s="18"/>
    </row>
    <row r="46" customHeight="1" spans="1:10">
      <c r="A46" s="18"/>
      <c r="B46" s="18"/>
      <c r="C46" s="18"/>
      <c r="D46" s="18"/>
      <c r="E46" s="18"/>
      <c r="F46" s="18"/>
      <c r="G46" s="18"/>
      <c r="H46" s="18"/>
      <c r="I46" s="18"/>
      <c r="J46" s="18"/>
    </row>
    <row r="47" customHeight="1" spans="1:10">
      <c r="A47" s="18"/>
      <c r="B47" s="18"/>
      <c r="C47" s="18"/>
      <c r="D47" s="18"/>
      <c r="E47" s="18"/>
      <c r="F47" s="18"/>
      <c r="G47" s="18"/>
      <c r="H47" s="18"/>
      <c r="I47" s="18"/>
      <c r="J47" s="18"/>
    </row>
    <row r="48" customHeight="1" spans="1:10">
      <c r="A48" s="18"/>
      <c r="B48" s="18"/>
      <c r="C48" s="18"/>
      <c r="D48" s="18"/>
      <c r="E48" s="18"/>
      <c r="F48" s="18"/>
      <c r="G48" s="18"/>
      <c r="H48" s="18"/>
      <c r="I48" s="18"/>
      <c r="J48" s="18"/>
    </row>
    <row r="49" customHeight="1" spans="1:10">
      <c r="A49" s="18"/>
      <c r="B49" s="18"/>
      <c r="C49" s="18"/>
      <c r="D49" s="18"/>
      <c r="E49" s="18"/>
      <c r="F49" s="18"/>
      <c r="G49" s="18"/>
      <c r="H49" s="18"/>
      <c r="I49" s="18"/>
      <c r="J49" s="18"/>
    </row>
    <row r="50" customHeight="1" spans="1:10">
      <c r="A50" s="18"/>
      <c r="B50" s="18"/>
      <c r="C50" s="18"/>
      <c r="D50" s="18"/>
      <c r="E50" s="18"/>
      <c r="F50" s="18"/>
      <c r="G50" s="18"/>
      <c r="H50" s="18"/>
      <c r="I50" s="18"/>
      <c r="J50" s="18"/>
    </row>
    <row r="51" customHeight="1" spans="1:10">
      <c r="A51" s="18"/>
      <c r="B51" s="18"/>
      <c r="C51" s="18"/>
      <c r="D51" s="18"/>
      <c r="E51" s="18"/>
      <c r="F51" s="18"/>
      <c r="G51" s="18"/>
      <c r="H51" s="18"/>
      <c r="I51" s="18"/>
      <c r="J51" s="18"/>
    </row>
    <row r="52" customHeight="1" spans="1:10">
      <c r="A52" s="18"/>
      <c r="B52" s="18"/>
      <c r="C52" s="18"/>
      <c r="D52" s="18"/>
      <c r="E52" s="18"/>
      <c r="F52" s="18"/>
      <c r="G52" s="18"/>
      <c r="H52" s="18"/>
      <c r="I52" s="18"/>
      <c r="J52" s="18"/>
    </row>
    <row r="53" customHeight="1" spans="1:10">
      <c r="A53" s="18"/>
      <c r="B53" s="18"/>
      <c r="C53" s="18"/>
      <c r="D53" s="18"/>
      <c r="E53" s="18"/>
      <c r="F53" s="18"/>
      <c r="G53" s="18"/>
      <c r="H53" s="18"/>
      <c r="I53" s="18"/>
      <c r="J53" s="18"/>
    </row>
    <row r="54" customHeight="1" spans="1:10">
      <c r="A54" s="18"/>
      <c r="B54" s="18"/>
      <c r="C54" s="18"/>
      <c r="D54" s="18"/>
      <c r="E54" s="18"/>
      <c r="F54" s="18"/>
      <c r="G54" s="18"/>
      <c r="H54" s="18"/>
      <c r="I54" s="18"/>
      <c r="J54" s="18"/>
    </row>
    <row r="55" customHeight="1" spans="1:10">
      <c r="A55" s="18"/>
      <c r="B55" s="18"/>
      <c r="C55" s="18"/>
      <c r="D55" s="18"/>
      <c r="E55" s="18"/>
      <c r="F55" s="18"/>
      <c r="G55" s="18"/>
      <c r="H55" s="18"/>
      <c r="I55" s="18"/>
      <c r="J55" s="18"/>
    </row>
    <row r="56" customHeight="1" spans="1:10">
      <c r="A56" s="18"/>
      <c r="B56" s="18"/>
      <c r="C56" s="18"/>
      <c r="D56" s="18"/>
      <c r="E56" s="18"/>
      <c r="F56" s="18"/>
      <c r="G56" s="18"/>
      <c r="H56" s="18"/>
      <c r="I56" s="18"/>
      <c r="J56" s="18"/>
    </row>
    <row r="57" customHeight="1" spans="1:10">
      <c r="A57" s="18"/>
      <c r="B57" s="18"/>
      <c r="C57" s="18"/>
      <c r="D57" s="18"/>
      <c r="E57" s="18"/>
      <c r="F57" s="18"/>
      <c r="G57" s="18"/>
      <c r="H57" s="18"/>
      <c r="I57" s="18"/>
      <c r="J57" s="18"/>
    </row>
    <row r="58" customHeight="1" spans="1:10">
      <c r="A58" s="18"/>
      <c r="B58" s="18"/>
      <c r="C58" s="18"/>
      <c r="D58" s="18"/>
      <c r="E58" s="18"/>
      <c r="F58" s="18"/>
      <c r="G58" s="18"/>
      <c r="H58" s="18"/>
      <c r="I58" s="18"/>
      <c r="J58" s="18"/>
    </row>
    <row r="59" customHeight="1" spans="1:10">
      <c r="A59" s="18"/>
      <c r="B59" s="18"/>
      <c r="C59" s="18"/>
      <c r="D59" s="18"/>
      <c r="E59" s="18"/>
      <c r="F59" s="18"/>
      <c r="G59" s="18"/>
      <c r="H59" s="18"/>
      <c r="I59" s="18"/>
      <c r="J59" s="18"/>
    </row>
    <row r="60" customHeight="1" spans="1:10">
      <c r="A60" s="18"/>
      <c r="B60" s="18"/>
      <c r="C60" s="18"/>
      <c r="D60" s="18"/>
      <c r="E60" s="18"/>
      <c r="F60" s="18"/>
      <c r="G60" s="18"/>
      <c r="H60" s="18"/>
      <c r="I60" s="18"/>
      <c r="J60" s="18"/>
    </row>
  </sheetData>
  <mergeCells count="1">
    <mergeCell ref="A30:B30"/>
  </mergeCells>
  <printOptions horizontalCentered="1"/>
  <pageMargins left="0.748031496062992" right="0.748031496062992" top="0.78740157480315" bottom="0.590551181102362" header="1.37795275590551" footer="0.511811023622047"/>
  <pageSetup paperSize="9" fitToHeight="0" orientation="landscape" blackAndWhite="1" useFirstPageNumber="1"/>
  <headerFooter scaleWithDoc="0">
    <oddHeader>&amp;R&amp;"宋体,常规"&amp;10第&amp;"Arial Narrow,常规"&amp;P&amp;"宋体,常规"页，共&amp;"Arial Narrow,常规"&amp;N&amp;"宋体,常规"页</oddHeader>
  </headerFooter>
  <drawing r:id="rId2"/>
  <legacyDrawing r:id="rId3"/>
</worksheet>
</file>

<file path=xl/worksheets/sheet8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indexed="55"/>
  </sheetPr>
  <dimension ref="A1:J60"/>
  <sheetViews>
    <sheetView workbookViewId="0">
      <selection activeCell="B5" sqref="B5:K16"/>
    </sheetView>
  </sheetViews>
  <sheetFormatPr defaultColWidth="9" defaultRowHeight="15.75" customHeight="1"/>
  <cols>
    <col min="1" max="1" width="4.125" style="13" customWidth="1"/>
    <col min="2" max="2" width="32.875" style="13" customWidth="1"/>
    <col min="3" max="3" width="11.875" style="13" customWidth="1"/>
    <col min="4" max="4" width="18.5" style="13" customWidth="1"/>
    <col min="5" max="5" width="18.125" style="13" customWidth="1"/>
    <col min="6" max="6" width="16.5" style="13" customWidth="1"/>
    <col min="7" max="7" width="19.875" style="13" customWidth="1"/>
    <col min="8" max="16384" width="9" style="13"/>
  </cols>
  <sheetData>
    <row r="1" s="11" customFormat="1" ht="25.5" customHeight="1" spans="1:7">
      <c r="A1" s="14" t="s">
        <v>156</v>
      </c>
      <c r="B1" s="15"/>
      <c r="C1" s="15"/>
      <c r="D1" s="15"/>
      <c r="E1" s="15"/>
      <c r="F1" s="15"/>
      <c r="G1" s="15"/>
    </row>
    <row r="2" customHeight="1" spans="1:10">
      <c r="A2" s="16"/>
      <c r="B2" s="16"/>
      <c r="C2" s="16"/>
      <c r="D2" s="16"/>
      <c r="E2" s="16"/>
      <c r="F2" s="16"/>
      <c r="G2" s="17" t="s">
        <v>1182</v>
      </c>
      <c r="H2" s="18"/>
      <c r="I2" s="18"/>
      <c r="J2" s="18"/>
    </row>
    <row r="3" customHeight="1" spans="1:10">
      <c r="A3" s="19" t="str">
        <f>申报表封面!A8</f>
        <v>评估基准日：2022年4月30日</v>
      </c>
      <c r="B3" s="19"/>
      <c r="C3" s="19"/>
      <c r="D3" s="19"/>
      <c r="E3" s="19"/>
      <c r="F3" s="19"/>
      <c r="G3" s="20"/>
      <c r="H3" s="18"/>
      <c r="I3" s="18"/>
      <c r="J3" s="18"/>
    </row>
    <row r="4" customHeight="1" spans="1:10">
      <c r="A4" s="21" t="str">
        <f>申报表封面!C14</f>
        <v>被评估单位（产权持有人）：哈尔滨空调股份有限公司</v>
      </c>
      <c r="B4" s="21"/>
      <c r="C4" s="21"/>
      <c r="D4" s="21"/>
      <c r="E4" s="22"/>
      <c r="F4" s="22"/>
      <c r="G4" s="23" t="s">
        <v>372</v>
      </c>
      <c r="H4" s="18"/>
      <c r="I4" s="18"/>
      <c r="J4" s="18"/>
    </row>
    <row r="5" s="12" customFormat="1" customHeight="1" spans="1:10">
      <c r="A5" s="24" t="s">
        <v>373</v>
      </c>
      <c r="B5" s="24" t="s">
        <v>1183</v>
      </c>
      <c r="C5" s="24" t="s">
        <v>551</v>
      </c>
      <c r="D5" s="24" t="s">
        <v>1184</v>
      </c>
      <c r="E5" s="25" t="s">
        <v>375</v>
      </c>
      <c r="F5" s="26" t="s">
        <v>376</v>
      </c>
      <c r="G5" s="24" t="s">
        <v>464</v>
      </c>
      <c r="H5" s="27" t="s">
        <v>1132</v>
      </c>
      <c r="I5" s="41"/>
      <c r="J5" s="41"/>
    </row>
    <row r="6" customHeight="1" spans="1:10">
      <c r="A6" s="28">
        <v>1</v>
      </c>
      <c r="B6" s="95"/>
      <c r="C6" s="93"/>
      <c r="D6" s="97"/>
      <c r="E6" s="98"/>
      <c r="F6" s="31"/>
      <c r="G6" s="32"/>
      <c r="H6" s="18"/>
      <c r="I6" s="18"/>
      <c r="J6" s="18"/>
    </row>
    <row r="7" customHeight="1" spans="1:10">
      <c r="A7" s="28">
        <v>2</v>
      </c>
      <c r="B7" s="95"/>
      <c r="C7" s="93"/>
      <c r="D7" s="97"/>
      <c r="E7" s="98"/>
      <c r="F7" s="31"/>
      <c r="G7" s="32"/>
      <c r="H7" s="18"/>
      <c r="I7" s="18"/>
      <c r="J7" s="18"/>
    </row>
    <row r="8" customHeight="1" spans="1:10">
      <c r="A8" s="28">
        <v>3</v>
      </c>
      <c r="B8" s="95"/>
      <c r="C8" s="93"/>
      <c r="D8" s="97"/>
      <c r="E8" s="98"/>
      <c r="F8" s="31"/>
      <c r="G8" s="32"/>
      <c r="H8" s="18"/>
      <c r="I8" s="18"/>
      <c r="J8" s="18"/>
    </row>
    <row r="9" customHeight="1" spans="1:10">
      <c r="A9" s="28">
        <v>4</v>
      </c>
      <c r="B9" s="95"/>
      <c r="C9" s="93"/>
      <c r="D9" s="97"/>
      <c r="E9" s="98"/>
      <c r="F9" s="31"/>
      <c r="G9" s="32"/>
      <c r="H9" s="18"/>
      <c r="I9" s="18"/>
      <c r="J9" s="18"/>
    </row>
    <row r="10" customHeight="1" spans="1:10">
      <c r="A10" s="28">
        <v>5</v>
      </c>
      <c r="B10" s="95"/>
      <c r="C10" s="93"/>
      <c r="D10" s="97"/>
      <c r="E10" s="98"/>
      <c r="F10" s="31"/>
      <c r="G10" s="32"/>
      <c r="H10" s="18"/>
      <c r="I10" s="18"/>
      <c r="J10" s="18"/>
    </row>
    <row r="11" customHeight="1" spans="1:10">
      <c r="A11" s="28">
        <v>6</v>
      </c>
      <c r="B11" s="95"/>
      <c r="C11" s="93"/>
      <c r="D11" s="97"/>
      <c r="E11" s="98"/>
      <c r="F11" s="31"/>
      <c r="G11" s="32"/>
      <c r="H11" s="18"/>
      <c r="I11" s="18"/>
      <c r="J11" s="18"/>
    </row>
    <row r="12" customHeight="1" spans="1:10">
      <c r="A12" s="28">
        <v>7</v>
      </c>
      <c r="B12" s="95"/>
      <c r="C12" s="93"/>
      <c r="D12" s="97"/>
      <c r="E12" s="98"/>
      <c r="F12" s="31"/>
      <c r="G12" s="32"/>
      <c r="H12" s="18"/>
      <c r="I12" s="18"/>
      <c r="J12" s="18"/>
    </row>
    <row r="13" customHeight="1" spans="1:10">
      <c r="A13" s="28">
        <v>8</v>
      </c>
      <c r="B13" s="95"/>
      <c r="C13" s="93"/>
      <c r="D13" s="97"/>
      <c r="E13" s="98"/>
      <c r="F13" s="31"/>
      <c r="G13" s="48"/>
      <c r="H13" s="18"/>
      <c r="I13" s="18"/>
      <c r="J13" s="18"/>
    </row>
    <row r="14" customHeight="1" spans="1:10">
      <c r="A14" s="99"/>
      <c r="B14" s="100"/>
      <c r="C14" s="101"/>
      <c r="D14" s="97"/>
      <c r="E14" s="98"/>
      <c r="F14" s="31"/>
      <c r="G14" s="48"/>
      <c r="H14" s="18"/>
      <c r="I14" s="18"/>
      <c r="J14" s="18"/>
    </row>
    <row r="15" customHeight="1" spans="1:10">
      <c r="A15" s="99"/>
      <c r="B15" s="100"/>
      <c r="C15" s="101"/>
      <c r="D15" s="97"/>
      <c r="E15" s="98"/>
      <c r="F15" s="31"/>
      <c r="G15" s="48"/>
      <c r="H15" s="18"/>
      <c r="I15" s="18"/>
      <c r="J15" s="18"/>
    </row>
    <row r="16" customHeight="1" spans="1:10">
      <c r="A16" s="99"/>
      <c r="B16" s="100"/>
      <c r="C16" s="101"/>
      <c r="D16" s="97"/>
      <c r="E16" s="98"/>
      <c r="F16" s="31"/>
      <c r="G16" s="48"/>
      <c r="H16" s="18"/>
      <c r="I16" s="18"/>
      <c r="J16" s="18"/>
    </row>
    <row r="17" customHeight="1" spans="1:10">
      <c r="A17" s="99"/>
      <c r="B17" s="100"/>
      <c r="C17" s="101"/>
      <c r="D17" s="97"/>
      <c r="E17" s="98"/>
      <c r="F17" s="31"/>
      <c r="G17" s="48"/>
      <c r="H17" s="18"/>
      <c r="I17" s="18"/>
      <c r="J17" s="18"/>
    </row>
    <row r="18" customHeight="1" spans="1:10">
      <c r="A18" s="99"/>
      <c r="B18" s="100"/>
      <c r="C18" s="101"/>
      <c r="D18" s="100"/>
      <c r="E18" s="49"/>
      <c r="F18" s="31"/>
      <c r="G18" s="32"/>
      <c r="H18" s="18"/>
      <c r="I18" s="18"/>
      <c r="J18" s="18"/>
    </row>
    <row r="19" customHeight="1" spans="1:10">
      <c r="A19" s="99"/>
      <c r="B19" s="100"/>
      <c r="C19" s="101"/>
      <c r="D19" s="100"/>
      <c r="E19" s="49"/>
      <c r="F19" s="31"/>
      <c r="G19" s="32"/>
      <c r="H19" s="18"/>
      <c r="I19" s="18"/>
      <c r="J19" s="18"/>
    </row>
    <row r="20" customHeight="1" spans="1:10">
      <c r="A20" s="99"/>
      <c r="B20" s="100"/>
      <c r="C20" s="101"/>
      <c r="D20" s="29"/>
      <c r="E20" s="49"/>
      <c r="F20" s="31"/>
      <c r="G20" s="32"/>
      <c r="H20" s="18"/>
      <c r="I20" s="18"/>
      <c r="J20" s="18"/>
    </row>
    <row r="21" customHeight="1" spans="1:10">
      <c r="A21" s="28"/>
      <c r="B21" s="29"/>
      <c r="C21" s="30"/>
      <c r="D21" s="28"/>
      <c r="E21" s="49"/>
      <c r="F21" s="31"/>
      <c r="G21" s="32"/>
      <c r="H21" s="18"/>
      <c r="I21" s="18"/>
      <c r="J21" s="18"/>
    </row>
    <row r="22" customHeight="1" spans="1:10">
      <c r="A22" s="28"/>
      <c r="B22" s="29"/>
      <c r="C22" s="30"/>
      <c r="D22" s="28"/>
      <c r="E22" s="49"/>
      <c r="F22" s="31"/>
      <c r="G22" s="32"/>
      <c r="H22" s="18"/>
      <c r="I22" s="18"/>
      <c r="J22" s="18"/>
    </row>
    <row r="23" customHeight="1" spans="1:10">
      <c r="A23" s="28"/>
      <c r="B23" s="29"/>
      <c r="C23" s="30"/>
      <c r="D23" s="28"/>
      <c r="E23" s="49"/>
      <c r="F23" s="31"/>
      <c r="G23" s="32"/>
      <c r="H23" s="18"/>
      <c r="I23" s="18"/>
      <c r="J23" s="18"/>
    </row>
    <row r="24" customHeight="1" spans="1:10">
      <c r="A24" s="28"/>
      <c r="B24" s="29"/>
      <c r="C24" s="30"/>
      <c r="D24" s="28"/>
      <c r="E24" s="49"/>
      <c r="F24" s="31"/>
      <c r="G24" s="32"/>
      <c r="H24" s="18"/>
      <c r="I24" s="18"/>
      <c r="J24" s="18"/>
    </row>
    <row r="25" customHeight="1" spans="1:10">
      <c r="A25" s="28"/>
      <c r="B25" s="29"/>
      <c r="C25" s="30"/>
      <c r="D25" s="28"/>
      <c r="E25" s="49"/>
      <c r="F25" s="31"/>
      <c r="G25" s="32"/>
      <c r="H25" s="18"/>
      <c r="I25" s="18"/>
      <c r="J25" s="18"/>
    </row>
    <row r="26" customHeight="1" spans="1:10">
      <c r="A26" s="28"/>
      <c r="B26" s="29"/>
      <c r="C26" s="30"/>
      <c r="D26" s="28"/>
      <c r="E26" s="49"/>
      <c r="F26" s="31"/>
      <c r="G26" s="32"/>
      <c r="H26" s="18"/>
      <c r="I26" s="18"/>
      <c r="J26" s="18"/>
    </row>
    <row r="27" customHeight="1" spans="1:10">
      <c r="A27" s="28"/>
      <c r="B27" s="29"/>
      <c r="C27" s="30"/>
      <c r="D27" s="28"/>
      <c r="E27" s="49"/>
      <c r="F27" s="31"/>
      <c r="G27" s="32"/>
      <c r="H27" s="18"/>
      <c r="I27" s="18"/>
      <c r="J27" s="18"/>
    </row>
    <row r="28" customHeight="1" spans="1:10">
      <c r="A28" s="28"/>
      <c r="B28" s="29"/>
      <c r="C28" s="30"/>
      <c r="D28" s="28"/>
      <c r="E28" s="49"/>
      <c r="F28" s="31"/>
      <c r="G28" s="32"/>
      <c r="H28" s="18"/>
      <c r="I28" s="18"/>
      <c r="J28" s="18"/>
    </row>
    <row r="29" customHeight="1" spans="1:10">
      <c r="A29" s="28"/>
      <c r="B29" s="33" t="s">
        <v>475</v>
      </c>
      <c r="C29" s="30"/>
      <c r="D29" s="28"/>
      <c r="E29" s="49"/>
      <c r="F29" s="31"/>
      <c r="G29" s="32"/>
      <c r="H29" s="18"/>
      <c r="I29" s="18"/>
      <c r="J29" s="18"/>
    </row>
    <row r="30" customHeight="1" spans="1:10">
      <c r="A30" s="34" t="s">
        <v>539</v>
      </c>
      <c r="B30" s="26"/>
      <c r="C30" s="35"/>
      <c r="D30" s="24"/>
      <c r="E30" s="44">
        <f>SUM(E6:E29)</f>
        <v>0</v>
      </c>
      <c r="F30" s="36">
        <f>SUM(F6:F29)</f>
        <v>0</v>
      </c>
      <c r="G30" s="37"/>
      <c r="H30" s="18"/>
      <c r="I30" s="18"/>
      <c r="J30" s="18"/>
    </row>
    <row r="31" customHeight="1" spans="1:10">
      <c r="A31" s="38" t="str">
        <f>申报表封面!C18</f>
        <v>被评估单位填表人：</v>
      </c>
      <c r="B31" s="38"/>
      <c r="C31" s="38"/>
      <c r="D31" s="38"/>
      <c r="E31" s="39" t="str">
        <f>CONCATENATE(索引!$D$6,"：",索引!$D78,"    ",索引!$E78)</f>
        <v>评估人员：    </v>
      </c>
      <c r="F31" s="40"/>
      <c r="G31" s="38"/>
      <c r="H31" s="18"/>
      <c r="I31" s="18"/>
      <c r="J31" s="18"/>
    </row>
    <row r="32" customHeight="1" spans="1:10">
      <c r="A32" s="40" t="str">
        <f>申报表封面!C20</f>
        <v>填表日期：</v>
      </c>
      <c r="B32" s="40"/>
      <c r="C32" s="40"/>
      <c r="D32" s="40"/>
      <c r="E32" s="40"/>
      <c r="F32" s="40"/>
      <c r="G32" s="40"/>
      <c r="H32" s="18"/>
      <c r="I32" s="18"/>
      <c r="J32" s="18"/>
    </row>
    <row r="33" customHeight="1" spans="1:10">
      <c r="A33" s="71" t="s">
        <v>477</v>
      </c>
      <c r="B33" s="22"/>
      <c r="C33" s="22"/>
      <c r="D33" s="22"/>
      <c r="E33" s="22"/>
      <c r="F33" s="22"/>
      <c r="G33" s="22"/>
      <c r="H33" s="18"/>
      <c r="I33" s="18"/>
      <c r="J33" s="18"/>
    </row>
    <row r="34" customHeight="1" spans="1:10">
      <c r="A34" s="22"/>
      <c r="B34" s="72" t="s">
        <v>1185</v>
      </c>
      <c r="C34" s="22"/>
      <c r="D34" s="22"/>
      <c r="E34" s="22"/>
      <c r="F34" s="22"/>
      <c r="G34" s="22"/>
      <c r="H34" s="18"/>
      <c r="I34" s="18"/>
      <c r="J34" s="18"/>
    </row>
    <row r="35" customHeight="1" spans="1:10">
      <c r="A35" s="22"/>
      <c r="B35" s="72" t="s">
        <v>1186</v>
      </c>
      <c r="C35" s="22"/>
      <c r="D35" s="22"/>
      <c r="E35" s="22"/>
      <c r="F35" s="22"/>
      <c r="G35" s="22"/>
      <c r="H35" s="18"/>
      <c r="I35" s="18"/>
      <c r="J35" s="18"/>
    </row>
    <row r="36" customHeight="1" spans="1:10">
      <c r="A36" s="18"/>
      <c r="B36" s="18"/>
      <c r="C36" s="18"/>
      <c r="D36" s="18"/>
      <c r="E36" s="18"/>
      <c r="F36" s="18"/>
      <c r="G36" s="18"/>
      <c r="H36" s="18"/>
      <c r="I36" s="18"/>
      <c r="J36" s="18"/>
    </row>
    <row r="37" customHeight="1" spans="1:10">
      <c r="A37" s="18"/>
      <c r="B37" s="18"/>
      <c r="C37" s="18"/>
      <c r="D37" s="18"/>
      <c r="E37" s="18"/>
      <c r="F37" s="18"/>
      <c r="G37" s="18"/>
      <c r="H37" s="18"/>
      <c r="I37" s="18"/>
      <c r="J37" s="18"/>
    </row>
    <row r="38" customHeight="1" spans="1:10">
      <c r="A38" s="18"/>
      <c r="B38" s="18"/>
      <c r="C38" s="18"/>
      <c r="D38" s="18"/>
      <c r="E38" s="18"/>
      <c r="F38" s="18"/>
      <c r="G38" s="18"/>
      <c r="H38" s="18"/>
      <c r="I38" s="18"/>
      <c r="J38" s="18"/>
    </row>
    <row r="39" customHeight="1" spans="1:10">
      <c r="A39" s="18"/>
      <c r="B39" s="18"/>
      <c r="C39" s="18"/>
      <c r="D39" s="18"/>
      <c r="E39" s="18"/>
      <c r="F39" s="18"/>
      <c r="G39" s="18"/>
      <c r="H39" s="18"/>
      <c r="I39" s="18"/>
      <c r="J39" s="18"/>
    </row>
    <row r="40" customHeight="1" spans="1:10">
      <c r="A40" s="18"/>
      <c r="B40" s="18"/>
      <c r="C40" s="18"/>
      <c r="D40" s="18"/>
      <c r="E40" s="18"/>
      <c r="F40" s="18"/>
      <c r="G40" s="18"/>
      <c r="H40" s="18"/>
      <c r="I40" s="18"/>
      <c r="J40" s="18"/>
    </row>
    <row r="41" customHeight="1" spans="1:10">
      <c r="A41" s="18"/>
      <c r="B41" s="18"/>
      <c r="C41" s="18"/>
      <c r="D41" s="18"/>
      <c r="E41" s="18"/>
      <c r="F41" s="18"/>
      <c r="G41" s="18"/>
      <c r="H41" s="18"/>
      <c r="I41" s="18"/>
      <c r="J41" s="18"/>
    </row>
    <row r="42" customHeight="1" spans="1:10">
      <c r="A42" s="18"/>
      <c r="B42" s="18"/>
      <c r="C42" s="18"/>
      <c r="D42" s="18"/>
      <c r="E42" s="18"/>
      <c r="F42" s="18"/>
      <c r="G42" s="18"/>
      <c r="H42" s="18"/>
      <c r="I42" s="18"/>
      <c r="J42" s="18"/>
    </row>
    <row r="43" customHeight="1" spans="1:10">
      <c r="A43" s="18"/>
      <c r="B43" s="18"/>
      <c r="C43" s="18"/>
      <c r="D43" s="18"/>
      <c r="E43" s="18"/>
      <c r="F43" s="18"/>
      <c r="G43" s="18"/>
      <c r="H43" s="18"/>
      <c r="I43" s="18"/>
      <c r="J43" s="18"/>
    </row>
    <row r="44" customHeight="1" spans="1:10">
      <c r="A44" s="18"/>
      <c r="B44" s="18"/>
      <c r="C44" s="18"/>
      <c r="D44" s="18"/>
      <c r="E44" s="18"/>
      <c r="F44" s="18"/>
      <c r="G44" s="18"/>
      <c r="H44" s="18"/>
      <c r="I44" s="18"/>
      <c r="J44" s="18"/>
    </row>
    <row r="45" customHeight="1" spans="1:10">
      <c r="A45" s="18"/>
      <c r="B45" s="18"/>
      <c r="C45" s="18"/>
      <c r="D45" s="18"/>
      <c r="E45" s="18"/>
      <c r="F45" s="18"/>
      <c r="G45" s="18"/>
      <c r="H45" s="18"/>
      <c r="I45" s="18"/>
      <c r="J45" s="18"/>
    </row>
    <row r="46" customHeight="1" spans="1:10">
      <c r="A46" s="18"/>
      <c r="B46" s="18"/>
      <c r="C46" s="18"/>
      <c r="D46" s="18"/>
      <c r="E46" s="18"/>
      <c r="F46" s="18"/>
      <c r="G46" s="18"/>
      <c r="H46" s="18"/>
      <c r="I46" s="18"/>
      <c r="J46" s="18"/>
    </row>
    <row r="47" customHeight="1" spans="1:10">
      <c r="A47" s="18"/>
      <c r="B47" s="18"/>
      <c r="C47" s="18"/>
      <c r="D47" s="18"/>
      <c r="E47" s="18"/>
      <c r="F47" s="18"/>
      <c r="G47" s="18"/>
      <c r="H47" s="18"/>
      <c r="I47" s="18"/>
      <c r="J47" s="18"/>
    </row>
    <row r="48" customHeight="1" spans="1:10">
      <c r="A48" s="18"/>
      <c r="B48" s="18"/>
      <c r="C48" s="18"/>
      <c r="D48" s="18"/>
      <c r="E48" s="18"/>
      <c r="F48" s="18"/>
      <c r="G48" s="18"/>
      <c r="H48" s="18"/>
      <c r="I48" s="18"/>
      <c r="J48" s="18"/>
    </row>
    <row r="49" customHeight="1" spans="1:10">
      <c r="A49" s="18"/>
      <c r="B49" s="18"/>
      <c r="C49" s="18"/>
      <c r="D49" s="18"/>
      <c r="E49" s="18"/>
      <c r="F49" s="18"/>
      <c r="G49" s="18"/>
      <c r="H49" s="18"/>
      <c r="I49" s="18"/>
      <c r="J49" s="18"/>
    </row>
    <row r="50" customHeight="1" spans="1:10">
      <c r="A50" s="18"/>
      <c r="B50" s="18"/>
      <c r="C50" s="18"/>
      <c r="D50" s="18"/>
      <c r="E50" s="18"/>
      <c r="F50" s="18"/>
      <c r="G50" s="18"/>
      <c r="H50" s="18"/>
      <c r="I50" s="18"/>
      <c r="J50" s="18"/>
    </row>
    <row r="51" customHeight="1" spans="1:10">
      <c r="A51" s="18"/>
      <c r="B51" s="18"/>
      <c r="C51" s="18"/>
      <c r="D51" s="18"/>
      <c r="E51" s="18"/>
      <c r="F51" s="18"/>
      <c r="G51" s="18"/>
      <c r="H51" s="18"/>
      <c r="I51" s="18"/>
      <c r="J51" s="18"/>
    </row>
    <row r="52" customHeight="1" spans="1:10">
      <c r="A52" s="18"/>
      <c r="B52" s="18"/>
      <c r="C52" s="18"/>
      <c r="D52" s="18"/>
      <c r="E52" s="18"/>
      <c r="F52" s="18"/>
      <c r="G52" s="18"/>
      <c r="H52" s="18"/>
      <c r="I52" s="18"/>
      <c r="J52" s="18"/>
    </row>
    <row r="53" customHeight="1" spans="1:10">
      <c r="A53" s="18"/>
      <c r="B53" s="18"/>
      <c r="C53" s="18"/>
      <c r="D53" s="18"/>
      <c r="E53" s="18"/>
      <c r="F53" s="18"/>
      <c r="G53" s="18"/>
      <c r="H53" s="18"/>
      <c r="I53" s="18"/>
      <c r="J53" s="18"/>
    </row>
    <row r="54" customHeight="1" spans="1:10">
      <c r="A54" s="18"/>
      <c r="B54" s="18"/>
      <c r="C54" s="18"/>
      <c r="D54" s="18"/>
      <c r="E54" s="18"/>
      <c r="F54" s="18"/>
      <c r="G54" s="18"/>
      <c r="H54" s="18"/>
      <c r="I54" s="18"/>
      <c r="J54" s="18"/>
    </row>
    <row r="55" customHeight="1" spans="1:10">
      <c r="A55" s="18"/>
      <c r="B55" s="18"/>
      <c r="C55" s="18"/>
      <c r="D55" s="18"/>
      <c r="E55" s="18"/>
      <c r="F55" s="18"/>
      <c r="G55" s="18"/>
      <c r="H55" s="18"/>
      <c r="I55" s="18"/>
      <c r="J55" s="18"/>
    </row>
    <row r="56" customHeight="1" spans="1:10">
      <c r="A56" s="18"/>
      <c r="B56" s="18"/>
      <c r="C56" s="18"/>
      <c r="D56" s="18"/>
      <c r="E56" s="18"/>
      <c r="F56" s="18"/>
      <c r="G56" s="18"/>
      <c r="H56" s="18"/>
      <c r="I56" s="18"/>
      <c r="J56" s="18"/>
    </row>
    <row r="57" customHeight="1" spans="1:10">
      <c r="A57" s="18"/>
      <c r="B57" s="18"/>
      <c r="C57" s="18"/>
      <c r="D57" s="18"/>
      <c r="E57" s="18"/>
      <c r="F57" s="18"/>
      <c r="G57" s="18"/>
      <c r="H57" s="18"/>
      <c r="I57" s="18"/>
      <c r="J57" s="18"/>
    </row>
    <row r="58" customHeight="1" spans="1:10">
      <c r="A58" s="18"/>
      <c r="B58" s="18"/>
      <c r="C58" s="18"/>
      <c r="D58" s="18"/>
      <c r="E58" s="18"/>
      <c r="F58" s="18"/>
      <c r="G58" s="18"/>
      <c r="H58" s="18"/>
      <c r="I58" s="18"/>
      <c r="J58" s="18"/>
    </row>
    <row r="59" customHeight="1" spans="1:10">
      <c r="A59" s="18"/>
      <c r="B59" s="18"/>
      <c r="C59" s="18"/>
      <c r="D59" s="18"/>
      <c r="E59" s="18"/>
      <c r="F59" s="18"/>
      <c r="G59" s="18"/>
      <c r="H59" s="18"/>
      <c r="I59" s="18"/>
      <c r="J59" s="18"/>
    </row>
    <row r="60" customHeight="1" spans="1:10">
      <c r="A60" s="18"/>
      <c r="B60" s="18"/>
      <c r="C60" s="18"/>
      <c r="D60" s="18"/>
      <c r="E60" s="18"/>
      <c r="F60" s="18"/>
      <c r="G60" s="18"/>
      <c r="H60" s="18"/>
      <c r="I60" s="18"/>
      <c r="J60" s="18"/>
    </row>
  </sheetData>
  <mergeCells count="1">
    <mergeCell ref="A30:B30"/>
  </mergeCells>
  <printOptions horizontalCentered="1"/>
  <pageMargins left="0.748031496062992" right="0.748031496062992" top="0.78740157480315" bottom="0.590551181102362" header="1.37795275590551" footer="0.511811023622047"/>
  <pageSetup paperSize="9" fitToHeight="0" orientation="landscape" blackAndWhite="1" useFirstPageNumber="1"/>
  <headerFooter scaleWithDoc="0">
    <oddHeader>&amp;R&amp;"宋体,常规"&amp;10第&amp;"Arial Narrow,常规"&amp;P&amp;"宋体,常规"页，共&amp;"Arial Narrow,常规"&amp;N&amp;"宋体,常规"页</oddHeader>
  </headerFooter>
  <drawing r:id="rId2"/>
  <legacyDrawing r:id="rId3"/>
</worksheet>
</file>

<file path=xl/worksheets/sheet8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indexed="14"/>
  </sheetPr>
  <dimension ref="A1:J60"/>
  <sheetViews>
    <sheetView workbookViewId="0">
      <selection activeCell="J5" sqref="J5"/>
    </sheetView>
  </sheetViews>
  <sheetFormatPr defaultColWidth="9" defaultRowHeight="15.75" customHeight="1"/>
  <cols>
    <col min="1" max="1" width="6.5" style="13" customWidth="1"/>
    <col min="2" max="2" width="26.875" style="13" customWidth="1"/>
    <col min="3" max="3" width="11" style="13" customWidth="1"/>
    <col min="4" max="4" width="14.375" style="13" customWidth="1"/>
    <col min="5" max="5" width="12.875" style="13" customWidth="1"/>
    <col min="6" max="6" width="8.625" style="13" customWidth="1"/>
    <col min="7" max="7" width="13.125" style="13" customWidth="1"/>
    <col min="8" max="8" width="12.875" style="13" customWidth="1"/>
    <col min="9" max="9" width="15.625" style="13" customWidth="1"/>
    <col min="10" max="16384" width="9" style="13"/>
  </cols>
  <sheetData>
    <row r="1" s="11" customFormat="1" ht="25.5" customHeight="1" spans="1:9">
      <c r="A1" s="14" t="s">
        <v>158</v>
      </c>
      <c r="B1" s="15"/>
      <c r="C1" s="15"/>
      <c r="D1" s="15"/>
      <c r="E1" s="15"/>
      <c r="F1" s="15"/>
      <c r="G1" s="15"/>
      <c r="H1" s="15"/>
      <c r="I1" s="15"/>
    </row>
    <row r="2" customHeight="1" spans="1:10">
      <c r="A2" s="16"/>
      <c r="B2" s="16"/>
      <c r="C2" s="16"/>
      <c r="D2" s="16"/>
      <c r="E2" s="16"/>
      <c r="F2" s="16"/>
      <c r="G2" s="16"/>
      <c r="H2" s="51"/>
      <c r="I2" s="17" t="s">
        <v>1187</v>
      </c>
      <c r="J2" s="18"/>
    </row>
    <row r="3" customHeight="1" spans="1:10">
      <c r="A3" s="19" t="str">
        <f>申报表封面!A8</f>
        <v>评估基准日：2022年4月30日</v>
      </c>
      <c r="B3" s="19"/>
      <c r="C3" s="19"/>
      <c r="D3" s="19"/>
      <c r="E3" s="19"/>
      <c r="F3" s="19"/>
      <c r="G3" s="19"/>
      <c r="H3" s="20"/>
      <c r="I3" s="20"/>
      <c r="J3" s="18"/>
    </row>
    <row r="4" customHeight="1" spans="1:10">
      <c r="A4" s="21" t="str">
        <f>申报表封面!C14</f>
        <v>被评估单位（产权持有人）：哈尔滨空调股份有限公司</v>
      </c>
      <c r="B4" s="21"/>
      <c r="C4" s="21"/>
      <c r="D4" s="21"/>
      <c r="E4" s="22"/>
      <c r="F4" s="22"/>
      <c r="G4" s="22"/>
      <c r="H4" s="22"/>
      <c r="I4" s="23" t="s">
        <v>372</v>
      </c>
      <c r="J4" s="18"/>
    </row>
    <row r="5" s="12" customFormat="1" customHeight="1" spans="1:10">
      <c r="A5" s="24" t="s">
        <v>373</v>
      </c>
      <c r="B5" s="24" t="s">
        <v>532</v>
      </c>
      <c r="C5" s="24" t="s">
        <v>551</v>
      </c>
      <c r="D5" s="24" t="s">
        <v>580</v>
      </c>
      <c r="E5" s="24" t="s">
        <v>581</v>
      </c>
      <c r="F5" s="24" t="s">
        <v>582</v>
      </c>
      <c r="G5" s="25" t="s">
        <v>375</v>
      </c>
      <c r="H5" s="26" t="s">
        <v>376</v>
      </c>
      <c r="I5" s="24" t="s">
        <v>464</v>
      </c>
      <c r="J5" s="27" t="s">
        <v>1132</v>
      </c>
    </row>
    <row r="6" customHeight="1" spans="1:10">
      <c r="A6" s="28"/>
      <c r="B6" s="29"/>
      <c r="C6" s="30"/>
      <c r="D6" s="49"/>
      <c r="E6" s="28"/>
      <c r="F6" s="28"/>
      <c r="G6" s="49"/>
      <c r="H6" s="31"/>
      <c r="I6" s="32"/>
      <c r="J6" s="18"/>
    </row>
    <row r="7" customHeight="1" spans="1:10">
      <c r="A7" s="28"/>
      <c r="B7" s="29"/>
      <c r="C7" s="30"/>
      <c r="D7" s="49"/>
      <c r="E7" s="28"/>
      <c r="F7" s="28"/>
      <c r="G7" s="49"/>
      <c r="H7" s="31"/>
      <c r="I7" s="32"/>
      <c r="J7" s="18"/>
    </row>
    <row r="8" customHeight="1" spans="1:10">
      <c r="A8" s="28"/>
      <c r="B8" s="29"/>
      <c r="C8" s="30"/>
      <c r="D8" s="49"/>
      <c r="E8" s="28"/>
      <c r="F8" s="28"/>
      <c r="G8" s="49"/>
      <c r="H8" s="31"/>
      <c r="I8" s="32"/>
      <c r="J8" s="18"/>
    </row>
    <row r="9" customHeight="1" spans="1:10">
      <c r="A9" s="28"/>
      <c r="B9" s="29"/>
      <c r="C9" s="30"/>
      <c r="D9" s="49"/>
      <c r="E9" s="28"/>
      <c r="F9" s="28"/>
      <c r="G9" s="49"/>
      <c r="H9" s="31"/>
      <c r="I9" s="32"/>
      <c r="J9" s="18"/>
    </row>
    <row r="10" customHeight="1" spans="1:10">
      <c r="A10" s="28"/>
      <c r="B10" s="29"/>
      <c r="C10" s="30"/>
      <c r="D10" s="49"/>
      <c r="E10" s="28"/>
      <c r="F10" s="28"/>
      <c r="G10" s="49"/>
      <c r="H10" s="31"/>
      <c r="I10" s="32"/>
      <c r="J10" s="18"/>
    </row>
    <row r="11" customHeight="1" spans="1:10">
      <c r="A11" s="28"/>
      <c r="B11" s="29"/>
      <c r="C11" s="30"/>
      <c r="D11" s="49"/>
      <c r="E11" s="28"/>
      <c r="F11" s="28"/>
      <c r="G11" s="49"/>
      <c r="H11" s="31"/>
      <c r="I11" s="32"/>
      <c r="J11" s="18"/>
    </row>
    <row r="12" customHeight="1" spans="1:10">
      <c r="A12" s="28"/>
      <c r="B12" s="29"/>
      <c r="C12" s="30"/>
      <c r="D12" s="49"/>
      <c r="E12" s="28"/>
      <c r="F12" s="28"/>
      <c r="G12" s="49"/>
      <c r="H12" s="31"/>
      <c r="I12" s="32"/>
      <c r="J12" s="18"/>
    </row>
    <row r="13" customHeight="1" spans="1:10">
      <c r="A13" s="28"/>
      <c r="B13" s="29"/>
      <c r="C13" s="30"/>
      <c r="D13" s="49"/>
      <c r="E13" s="28"/>
      <c r="F13" s="28"/>
      <c r="G13" s="49"/>
      <c r="H13" s="31"/>
      <c r="I13" s="32"/>
      <c r="J13" s="18"/>
    </row>
    <row r="14" customHeight="1" spans="1:10">
      <c r="A14" s="28"/>
      <c r="B14" s="29"/>
      <c r="C14" s="30"/>
      <c r="D14" s="49"/>
      <c r="E14" s="28"/>
      <c r="F14" s="28"/>
      <c r="G14" s="49"/>
      <c r="H14" s="31"/>
      <c r="I14" s="32"/>
      <c r="J14" s="18"/>
    </row>
    <row r="15" customHeight="1" spans="1:10">
      <c r="A15" s="28"/>
      <c r="B15" s="29"/>
      <c r="C15" s="30"/>
      <c r="D15" s="49"/>
      <c r="E15" s="28"/>
      <c r="F15" s="28"/>
      <c r="G15" s="49"/>
      <c r="H15" s="31"/>
      <c r="I15" s="32"/>
      <c r="J15" s="18"/>
    </row>
    <row r="16" customHeight="1" spans="1:10">
      <c r="A16" s="28"/>
      <c r="B16" s="29"/>
      <c r="C16" s="30"/>
      <c r="D16" s="49"/>
      <c r="E16" s="28"/>
      <c r="F16" s="28"/>
      <c r="G16" s="49"/>
      <c r="H16" s="31"/>
      <c r="I16" s="32"/>
      <c r="J16" s="18"/>
    </row>
    <row r="17" customHeight="1" spans="1:10">
      <c r="A17" s="28"/>
      <c r="B17" s="29"/>
      <c r="C17" s="30"/>
      <c r="D17" s="49"/>
      <c r="E17" s="28"/>
      <c r="F17" s="28"/>
      <c r="G17" s="49"/>
      <c r="H17" s="31"/>
      <c r="I17" s="32"/>
      <c r="J17" s="18"/>
    </row>
    <row r="18" customHeight="1" spans="1:10">
      <c r="A18" s="28"/>
      <c r="B18" s="29"/>
      <c r="C18" s="30"/>
      <c r="D18" s="49"/>
      <c r="E18" s="28"/>
      <c r="F18" s="28"/>
      <c r="G18" s="49"/>
      <c r="H18" s="31"/>
      <c r="I18" s="32"/>
      <c r="J18" s="18"/>
    </row>
    <row r="19" customHeight="1" spans="1:10">
      <c r="A19" s="28"/>
      <c r="B19" s="29"/>
      <c r="C19" s="30"/>
      <c r="D19" s="49"/>
      <c r="E19" s="28"/>
      <c r="F19" s="28"/>
      <c r="G19" s="49"/>
      <c r="H19" s="31"/>
      <c r="I19" s="32"/>
      <c r="J19" s="18"/>
    </row>
    <row r="20" customHeight="1" spans="1:10">
      <c r="A20" s="28"/>
      <c r="B20" s="29"/>
      <c r="C20" s="30"/>
      <c r="D20" s="49"/>
      <c r="E20" s="28"/>
      <c r="F20" s="28"/>
      <c r="G20" s="49"/>
      <c r="H20" s="31"/>
      <c r="I20" s="32"/>
      <c r="J20" s="18"/>
    </row>
    <row r="21" customHeight="1" spans="1:10">
      <c r="A21" s="28"/>
      <c r="B21" s="29"/>
      <c r="C21" s="30"/>
      <c r="D21" s="49"/>
      <c r="E21" s="28"/>
      <c r="F21" s="28"/>
      <c r="G21" s="49"/>
      <c r="H21" s="31"/>
      <c r="I21" s="32"/>
      <c r="J21" s="18"/>
    </row>
    <row r="22" customHeight="1" spans="1:10">
      <c r="A22" s="28"/>
      <c r="B22" s="29"/>
      <c r="C22" s="30"/>
      <c r="D22" s="49"/>
      <c r="E22" s="28"/>
      <c r="F22" s="28"/>
      <c r="G22" s="49"/>
      <c r="H22" s="31"/>
      <c r="I22" s="32"/>
      <c r="J22" s="18"/>
    </row>
    <row r="23" customHeight="1" spans="1:10">
      <c r="A23" s="28"/>
      <c r="B23" s="29"/>
      <c r="C23" s="30"/>
      <c r="D23" s="49"/>
      <c r="E23" s="28"/>
      <c r="F23" s="28"/>
      <c r="G23" s="49"/>
      <c r="H23" s="31"/>
      <c r="I23" s="32"/>
      <c r="J23" s="18"/>
    </row>
    <row r="24" customHeight="1" spans="1:10">
      <c r="A24" s="28"/>
      <c r="B24" s="29"/>
      <c r="C24" s="30"/>
      <c r="D24" s="49"/>
      <c r="E24" s="28"/>
      <c r="F24" s="28"/>
      <c r="G24" s="49"/>
      <c r="H24" s="31"/>
      <c r="I24" s="32"/>
      <c r="J24" s="18"/>
    </row>
    <row r="25" customHeight="1" spans="1:10">
      <c r="A25" s="28"/>
      <c r="B25" s="29"/>
      <c r="C25" s="30"/>
      <c r="D25" s="49"/>
      <c r="E25" s="28"/>
      <c r="F25" s="28"/>
      <c r="G25" s="49"/>
      <c r="H25" s="31"/>
      <c r="I25" s="32"/>
      <c r="J25" s="18"/>
    </row>
    <row r="26" customHeight="1" spans="1:10">
      <c r="A26" s="28"/>
      <c r="B26" s="29"/>
      <c r="C26" s="30"/>
      <c r="D26" s="49"/>
      <c r="E26" s="28"/>
      <c r="F26" s="28"/>
      <c r="G26" s="49"/>
      <c r="H26" s="31"/>
      <c r="I26" s="32"/>
      <c r="J26" s="18"/>
    </row>
    <row r="27" customHeight="1" spans="1:10">
      <c r="A27" s="28"/>
      <c r="B27" s="29"/>
      <c r="C27" s="30"/>
      <c r="D27" s="49"/>
      <c r="E27" s="28"/>
      <c r="F27" s="28"/>
      <c r="G27" s="49"/>
      <c r="H27" s="31"/>
      <c r="I27" s="32"/>
      <c r="J27" s="18"/>
    </row>
    <row r="28" customHeight="1" spans="1:10">
      <c r="A28" s="28"/>
      <c r="B28" s="29"/>
      <c r="C28" s="30"/>
      <c r="D28" s="49"/>
      <c r="E28" s="28"/>
      <c r="F28" s="28"/>
      <c r="G28" s="49"/>
      <c r="H28" s="31"/>
      <c r="I28" s="32"/>
      <c r="J28" s="18"/>
    </row>
    <row r="29" customHeight="1" spans="1:10">
      <c r="A29" s="28"/>
      <c r="B29" s="33" t="s">
        <v>475</v>
      </c>
      <c r="C29" s="30"/>
      <c r="D29" s="49"/>
      <c r="E29" s="28"/>
      <c r="F29" s="28"/>
      <c r="G29" s="49"/>
      <c r="H29" s="31"/>
      <c r="I29" s="32"/>
      <c r="J29" s="18"/>
    </row>
    <row r="30" customHeight="1" spans="1:10">
      <c r="A30" s="34" t="s">
        <v>539</v>
      </c>
      <c r="B30" s="26"/>
      <c r="C30" s="37"/>
      <c r="D30" s="44"/>
      <c r="E30" s="37"/>
      <c r="F30" s="37"/>
      <c r="G30" s="44">
        <f>SUM(G6:G29)</f>
        <v>0</v>
      </c>
      <c r="H30" s="36">
        <f>SUM(H6:H29)</f>
        <v>0</v>
      </c>
      <c r="I30" s="37"/>
      <c r="J30" s="18"/>
    </row>
    <row r="31" customHeight="1" spans="1:10">
      <c r="A31" s="38" t="str">
        <f>申报表封面!C18</f>
        <v>被评估单位填表人：</v>
      </c>
      <c r="B31" s="38"/>
      <c r="C31" s="38"/>
      <c r="D31" s="38"/>
      <c r="E31" s="39" t="str">
        <f>CONCATENATE(索引!$D$6,"：",索引!$D79,"    ",索引!$E79)</f>
        <v>评估人员：    </v>
      </c>
      <c r="F31" s="40"/>
      <c r="G31" s="38"/>
      <c r="H31" s="38"/>
      <c r="I31" s="38"/>
      <c r="J31" s="18"/>
    </row>
    <row r="32" customHeight="1" spans="1:10">
      <c r="A32" s="40" t="str">
        <f>申报表封面!C20</f>
        <v>填表日期：</v>
      </c>
      <c r="B32" s="40"/>
      <c r="C32" s="40"/>
      <c r="D32" s="40"/>
      <c r="E32" s="40"/>
      <c r="F32" s="40"/>
      <c r="G32" s="40"/>
      <c r="H32" s="40"/>
      <c r="I32" s="40"/>
      <c r="J32" s="18"/>
    </row>
    <row r="33" customHeight="1" spans="1:10">
      <c r="A33" s="18"/>
      <c r="B33" s="18"/>
      <c r="C33" s="18"/>
      <c r="D33" s="18"/>
      <c r="E33" s="18"/>
      <c r="F33" s="18"/>
      <c r="G33" s="18"/>
      <c r="H33" s="18"/>
      <c r="I33" s="18"/>
      <c r="J33" s="18"/>
    </row>
    <row r="34" customHeight="1" spans="1:10">
      <c r="A34" s="18"/>
      <c r="B34" s="18"/>
      <c r="C34" s="18"/>
      <c r="D34" s="18"/>
      <c r="E34" s="18"/>
      <c r="F34" s="18"/>
      <c r="G34" s="18"/>
      <c r="H34" s="18"/>
      <c r="I34" s="18"/>
      <c r="J34" s="18"/>
    </row>
    <row r="35" customHeight="1" spans="1:10">
      <c r="A35" s="18"/>
      <c r="B35" s="18"/>
      <c r="C35" s="18"/>
      <c r="D35" s="18"/>
      <c r="E35" s="18"/>
      <c r="F35" s="18"/>
      <c r="G35" s="18"/>
      <c r="H35" s="18"/>
      <c r="I35" s="18"/>
      <c r="J35" s="18"/>
    </row>
    <row r="36" customHeight="1" spans="1:10">
      <c r="A36" s="18"/>
      <c r="B36" s="18"/>
      <c r="C36" s="18"/>
      <c r="D36" s="18"/>
      <c r="E36" s="18"/>
      <c r="F36" s="18"/>
      <c r="G36" s="18"/>
      <c r="H36" s="18"/>
      <c r="I36" s="18"/>
      <c r="J36" s="18"/>
    </row>
    <row r="37" customHeight="1" spans="1:10">
      <c r="A37" s="18"/>
      <c r="B37" s="18"/>
      <c r="C37" s="18"/>
      <c r="D37" s="18"/>
      <c r="E37" s="18"/>
      <c r="F37" s="18"/>
      <c r="G37" s="18"/>
      <c r="H37" s="18"/>
      <c r="I37" s="18"/>
      <c r="J37" s="18"/>
    </row>
    <row r="38" customHeight="1" spans="1:10">
      <c r="A38" s="18"/>
      <c r="B38" s="18"/>
      <c r="C38" s="18"/>
      <c r="D38" s="18"/>
      <c r="E38" s="18"/>
      <c r="F38" s="18"/>
      <c r="G38" s="18"/>
      <c r="H38" s="18"/>
      <c r="I38" s="18"/>
      <c r="J38" s="18"/>
    </row>
    <row r="39" customHeight="1" spans="1:10">
      <c r="A39" s="18"/>
      <c r="B39" s="18"/>
      <c r="C39" s="18"/>
      <c r="D39" s="18"/>
      <c r="E39" s="18"/>
      <c r="F39" s="18"/>
      <c r="G39" s="18"/>
      <c r="H39" s="18"/>
      <c r="I39" s="18"/>
      <c r="J39" s="18"/>
    </row>
    <row r="40" customHeight="1" spans="1:10">
      <c r="A40" s="18"/>
      <c r="B40" s="18"/>
      <c r="C40" s="18"/>
      <c r="D40" s="18"/>
      <c r="E40" s="18"/>
      <c r="F40" s="18"/>
      <c r="G40" s="18"/>
      <c r="H40" s="18"/>
      <c r="I40" s="18"/>
      <c r="J40" s="18"/>
    </row>
    <row r="41" customHeight="1" spans="1:10">
      <c r="A41" s="18"/>
      <c r="B41" s="18"/>
      <c r="C41" s="18"/>
      <c r="D41" s="18"/>
      <c r="E41" s="18"/>
      <c r="F41" s="18"/>
      <c r="G41" s="18"/>
      <c r="H41" s="18"/>
      <c r="I41" s="18"/>
      <c r="J41" s="18"/>
    </row>
    <row r="42" customHeight="1" spans="1:10">
      <c r="A42" s="18"/>
      <c r="B42" s="18"/>
      <c r="C42" s="18"/>
      <c r="D42" s="18"/>
      <c r="E42" s="18"/>
      <c r="F42" s="18"/>
      <c r="G42" s="18"/>
      <c r="H42" s="18"/>
      <c r="I42" s="18"/>
      <c r="J42" s="18"/>
    </row>
    <row r="43" customHeight="1" spans="1:10">
      <c r="A43" s="18"/>
      <c r="B43" s="18"/>
      <c r="C43" s="18"/>
      <c r="D43" s="18"/>
      <c r="E43" s="18"/>
      <c r="F43" s="18"/>
      <c r="G43" s="18"/>
      <c r="H43" s="18"/>
      <c r="I43" s="18"/>
      <c r="J43" s="18"/>
    </row>
    <row r="44" customHeight="1" spans="1:10">
      <c r="A44" s="18"/>
      <c r="B44" s="18"/>
      <c r="C44" s="18"/>
      <c r="D44" s="18"/>
      <c r="E44" s="18"/>
      <c r="F44" s="18"/>
      <c r="G44" s="18"/>
      <c r="H44" s="18"/>
      <c r="I44" s="18"/>
      <c r="J44" s="18"/>
    </row>
    <row r="45" customHeight="1" spans="1:10">
      <c r="A45" s="18"/>
      <c r="B45" s="18"/>
      <c r="C45" s="18"/>
      <c r="D45" s="18"/>
      <c r="E45" s="18"/>
      <c r="F45" s="18"/>
      <c r="G45" s="18"/>
      <c r="H45" s="18"/>
      <c r="I45" s="18"/>
      <c r="J45" s="18"/>
    </row>
    <row r="46" customHeight="1" spans="1:10">
      <c r="A46" s="18"/>
      <c r="B46" s="18"/>
      <c r="C46" s="18"/>
      <c r="D46" s="18"/>
      <c r="E46" s="18"/>
      <c r="F46" s="18"/>
      <c r="G46" s="18"/>
      <c r="H46" s="18"/>
      <c r="I46" s="18"/>
      <c r="J46" s="18"/>
    </row>
    <row r="47" customHeight="1" spans="1:10">
      <c r="A47" s="18"/>
      <c r="B47" s="18"/>
      <c r="C47" s="18"/>
      <c r="D47" s="18"/>
      <c r="E47" s="18"/>
      <c r="F47" s="18"/>
      <c r="G47" s="18"/>
      <c r="H47" s="18"/>
      <c r="I47" s="18"/>
      <c r="J47" s="18"/>
    </row>
    <row r="48" customHeight="1" spans="1:10">
      <c r="A48" s="18"/>
      <c r="B48" s="18"/>
      <c r="C48" s="18"/>
      <c r="D48" s="18"/>
      <c r="E48" s="18"/>
      <c r="F48" s="18"/>
      <c r="G48" s="18"/>
      <c r="H48" s="18"/>
      <c r="I48" s="18"/>
      <c r="J48" s="18"/>
    </row>
    <row r="49" customHeight="1" spans="1:10">
      <c r="A49" s="18"/>
      <c r="B49" s="18"/>
      <c r="C49" s="18"/>
      <c r="D49" s="18"/>
      <c r="E49" s="18"/>
      <c r="F49" s="18"/>
      <c r="G49" s="18"/>
      <c r="H49" s="18"/>
      <c r="I49" s="18"/>
      <c r="J49" s="18"/>
    </row>
    <row r="50" customHeight="1" spans="1:10">
      <c r="A50" s="18"/>
      <c r="B50" s="18"/>
      <c r="C50" s="18"/>
      <c r="D50" s="18"/>
      <c r="E50" s="18"/>
      <c r="F50" s="18"/>
      <c r="G50" s="18"/>
      <c r="H50" s="18"/>
      <c r="I50" s="18"/>
      <c r="J50" s="18"/>
    </row>
    <row r="51" customHeight="1" spans="1:10">
      <c r="A51" s="18"/>
      <c r="B51" s="18"/>
      <c r="C51" s="18"/>
      <c r="D51" s="18"/>
      <c r="E51" s="18"/>
      <c r="F51" s="18"/>
      <c r="G51" s="18"/>
      <c r="H51" s="18"/>
      <c r="I51" s="18"/>
      <c r="J51" s="18"/>
    </row>
    <row r="52" customHeight="1" spans="1:10">
      <c r="A52" s="18"/>
      <c r="B52" s="18"/>
      <c r="C52" s="18"/>
      <c r="D52" s="18"/>
      <c r="E52" s="18"/>
      <c r="F52" s="18"/>
      <c r="G52" s="18"/>
      <c r="H52" s="18"/>
      <c r="I52" s="18"/>
      <c r="J52" s="18"/>
    </row>
    <row r="53" customHeight="1" spans="1:10">
      <c r="A53" s="18"/>
      <c r="B53" s="18"/>
      <c r="C53" s="18"/>
      <c r="D53" s="18"/>
      <c r="E53" s="18"/>
      <c r="F53" s="18"/>
      <c r="G53" s="18"/>
      <c r="H53" s="18"/>
      <c r="I53" s="18"/>
      <c r="J53" s="18"/>
    </row>
    <row r="54" customHeight="1" spans="1:10">
      <c r="A54" s="18"/>
      <c r="B54" s="18"/>
      <c r="C54" s="18"/>
      <c r="D54" s="18"/>
      <c r="E54" s="18"/>
      <c r="F54" s="18"/>
      <c r="G54" s="18"/>
      <c r="H54" s="18"/>
      <c r="I54" s="18"/>
      <c r="J54" s="18"/>
    </row>
    <row r="55" customHeight="1" spans="1:10">
      <c r="A55" s="18"/>
      <c r="B55" s="18"/>
      <c r="C55" s="18"/>
      <c r="D55" s="18"/>
      <c r="E55" s="18"/>
      <c r="F55" s="18"/>
      <c r="G55" s="18"/>
      <c r="H55" s="18"/>
      <c r="I55" s="18"/>
      <c r="J55" s="18"/>
    </row>
    <row r="56" customHeight="1" spans="1:10">
      <c r="A56" s="18"/>
      <c r="B56" s="18"/>
      <c r="C56" s="18"/>
      <c r="D56" s="18"/>
      <c r="E56" s="18"/>
      <c r="F56" s="18"/>
      <c r="G56" s="18"/>
      <c r="H56" s="18"/>
      <c r="I56" s="18"/>
      <c r="J56" s="18"/>
    </row>
    <row r="57" customHeight="1" spans="1:10">
      <c r="A57" s="18"/>
      <c r="B57" s="18"/>
      <c r="C57" s="18"/>
      <c r="D57" s="18"/>
      <c r="E57" s="18"/>
      <c r="F57" s="18"/>
      <c r="G57" s="18"/>
      <c r="H57" s="18"/>
      <c r="I57" s="18"/>
      <c r="J57" s="18"/>
    </row>
    <row r="58" customHeight="1" spans="1:10">
      <c r="A58" s="18"/>
      <c r="B58" s="18"/>
      <c r="C58" s="18"/>
      <c r="D58" s="18"/>
      <c r="E58" s="18"/>
      <c r="F58" s="18"/>
      <c r="G58" s="18"/>
      <c r="H58" s="18"/>
      <c r="I58" s="18"/>
      <c r="J58" s="18"/>
    </row>
    <row r="59" customHeight="1" spans="1:10">
      <c r="A59" s="18"/>
      <c r="B59" s="18"/>
      <c r="C59" s="18"/>
      <c r="D59" s="18"/>
      <c r="E59" s="18"/>
      <c r="F59" s="18"/>
      <c r="G59" s="18"/>
      <c r="H59" s="18"/>
      <c r="I59" s="18"/>
      <c r="J59" s="18"/>
    </row>
    <row r="60" customHeight="1" spans="1:10">
      <c r="A60" s="18"/>
      <c r="B60" s="18"/>
      <c r="C60" s="18"/>
      <c r="D60" s="18"/>
      <c r="E60" s="18"/>
      <c r="F60" s="18"/>
      <c r="G60" s="18"/>
      <c r="H60" s="18"/>
      <c r="I60" s="18"/>
      <c r="J60" s="18"/>
    </row>
  </sheetData>
  <mergeCells count="2">
    <mergeCell ref="A30:B30"/>
    <mergeCell ref="H32:I32"/>
  </mergeCells>
  <printOptions horizontalCentered="1"/>
  <pageMargins left="0.748031496062992" right="0.748031496062992" top="0.78740157480315" bottom="0.590551181102362" header="1.37795275590551" footer="0.511811023622047"/>
  <pageSetup paperSize="9" fitToHeight="0" orientation="landscape" blackAndWhite="1" useFirstPageNumber="1"/>
  <headerFooter scaleWithDoc="0">
    <oddHeader>&amp;R&amp;"宋体,常规"&amp;10第&amp;"Arial Narrow,常规"&amp;P&amp;"宋体,常规"页，共&amp;"Arial Narrow,常规"&amp;N&amp;"宋体,常规"页</oddHeader>
  </headerFooter>
  <drawing r:id="rId2"/>
  <legacyDrawing r:id="rId3"/>
</worksheet>
</file>

<file path=xl/worksheets/sheet8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indexed="51"/>
  </sheetPr>
  <dimension ref="A1:J60"/>
  <sheetViews>
    <sheetView workbookViewId="0">
      <selection activeCell="H5" sqref="H5"/>
    </sheetView>
  </sheetViews>
  <sheetFormatPr defaultColWidth="9" defaultRowHeight="15.75" customHeight="1"/>
  <cols>
    <col min="1" max="1" width="4.125" style="13" customWidth="1"/>
    <col min="2" max="2" width="32.875" style="13" customWidth="1"/>
    <col min="3" max="3" width="11.875" style="13" customWidth="1"/>
    <col min="4" max="4" width="18.5" style="13" customWidth="1"/>
    <col min="5" max="5" width="18.125" style="13" customWidth="1"/>
    <col min="6" max="6" width="16.5" style="13" customWidth="1"/>
    <col min="7" max="7" width="19.875" style="13" customWidth="1"/>
    <col min="8" max="16384" width="9" style="13"/>
  </cols>
  <sheetData>
    <row r="1" s="11" customFormat="1" ht="25.5" customHeight="1" spans="1:7">
      <c r="A1" s="14" t="s">
        <v>160</v>
      </c>
      <c r="B1" s="15"/>
      <c r="C1" s="15"/>
      <c r="D1" s="15"/>
      <c r="E1" s="15"/>
      <c r="F1" s="15"/>
      <c r="G1" s="15"/>
    </row>
    <row r="2" customHeight="1" spans="1:10">
      <c r="A2" s="16"/>
      <c r="B2" s="16"/>
      <c r="C2" s="16"/>
      <c r="D2" s="16"/>
      <c r="E2" s="16"/>
      <c r="F2" s="16"/>
      <c r="G2" s="17" t="s">
        <v>1188</v>
      </c>
      <c r="H2" s="18"/>
      <c r="I2" s="18"/>
      <c r="J2" s="18"/>
    </row>
    <row r="3" customHeight="1" spans="1:10">
      <c r="A3" s="19" t="str">
        <f>申报表封面!A8</f>
        <v>评估基准日：2022年4月30日</v>
      </c>
      <c r="B3" s="19"/>
      <c r="C3" s="19"/>
      <c r="D3" s="19"/>
      <c r="E3" s="19"/>
      <c r="F3" s="19"/>
      <c r="G3" s="20"/>
      <c r="H3" s="18"/>
      <c r="I3" s="18"/>
      <c r="J3" s="18"/>
    </row>
    <row r="4" customHeight="1" spans="1:10">
      <c r="A4" s="21" t="str">
        <f>申报表封面!C14</f>
        <v>被评估单位（产权持有人）：哈尔滨空调股份有限公司</v>
      </c>
      <c r="B4" s="21"/>
      <c r="C4" s="21"/>
      <c r="D4" s="21"/>
      <c r="E4" s="22"/>
      <c r="F4" s="22"/>
      <c r="G4" s="23" t="s">
        <v>372</v>
      </c>
      <c r="H4" s="18"/>
      <c r="I4" s="18"/>
      <c r="J4" s="18"/>
    </row>
    <row r="5" s="12" customFormat="1" customHeight="1" spans="1:10">
      <c r="A5" s="24" t="s">
        <v>373</v>
      </c>
      <c r="B5" s="24" t="s">
        <v>1189</v>
      </c>
      <c r="C5" s="24" t="s">
        <v>551</v>
      </c>
      <c r="D5" s="24" t="s">
        <v>1190</v>
      </c>
      <c r="E5" s="25" t="s">
        <v>375</v>
      </c>
      <c r="F5" s="26" t="s">
        <v>376</v>
      </c>
      <c r="G5" s="24" t="s">
        <v>464</v>
      </c>
      <c r="H5" s="27" t="s">
        <v>1132</v>
      </c>
      <c r="I5" s="41"/>
      <c r="J5" s="41"/>
    </row>
    <row r="6" customHeight="1" spans="1:10">
      <c r="A6" s="28"/>
      <c r="B6" s="29"/>
      <c r="C6" s="30"/>
      <c r="D6" s="28"/>
      <c r="E6" s="49"/>
      <c r="F6" s="31"/>
      <c r="G6" s="32"/>
      <c r="H6" s="18"/>
      <c r="I6" s="18"/>
      <c r="J6" s="18"/>
    </row>
    <row r="7" customHeight="1" spans="1:10">
      <c r="A7" s="28"/>
      <c r="B7" s="29"/>
      <c r="C7" s="30"/>
      <c r="D7" s="28"/>
      <c r="E7" s="49"/>
      <c r="F7" s="31"/>
      <c r="G7" s="32"/>
      <c r="H7" s="18"/>
      <c r="I7" s="18"/>
      <c r="J7" s="18"/>
    </row>
    <row r="8" customHeight="1" spans="1:10">
      <c r="A8" s="28"/>
      <c r="B8" s="29"/>
      <c r="C8" s="30"/>
      <c r="D8" s="28"/>
      <c r="E8" s="49"/>
      <c r="F8" s="31"/>
      <c r="G8" s="32"/>
      <c r="H8" s="18"/>
      <c r="I8" s="18"/>
      <c r="J8" s="18"/>
    </row>
    <row r="9" customHeight="1" spans="1:10">
      <c r="A9" s="28"/>
      <c r="B9" s="29"/>
      <c r="C9" s="30"/>
      <c r="D9" s="28"/>
      <c r="E9" s="49"/>
      <c r="F9" s="31"/>
      <c r="G9" s="32"/>
      <c r="H9" s="18"/>
      <c r="I9" s="18"/>
      <c r="J9" s="18"/>
    </row>
    <row r="10" customHeight="1" spans="1:10">
      <c r="A10" s="28"/>
      <c r="B10" s="29"/>
      <c r="C10" s="30"/>
      <c r="D10" s="28"/>
      <c r="E10" s="49"/>
      <c r="F10" s="31"/>
      <c r="G10" s="32"/>
      <c r="H10" s="18"/>
      <c r="I10" s="18"/>
      <c r="J10" s="18"/>
    </row>
    <row r="11" customHeight="1" spans="1:10">
      <c r="A11" s="28"/>
      <c r="B11" s="29"/>
      <c r="C11" s="30"/>
      <c r="D11" s="28"/>
      <c r="E11" s="49"/>
      <c r="F11" s="31"/>
      <c r="G11" s="32"/>
      <c r="H11" s="18"/>
      <c r="I11" s="18"/>
      <c r="J11" s="18"/>
    </row>
    <row r="12" customHeight="1" spans="1:10">
      <c r="A12" s="28"/>
      <c r="B12" s="29"/>
      <c r="C12" s="30"/>
      <c r="D12" s="28"/>
      <c r="E12" s="49"/>
      <c r="F12" s="31"/>
      <c r="G12" s="32"/>
      <c r="H12" s="18"/>
      <c r="I12" s="18"/>
      <c r="J12" s="18"/>
    </row>
    <row r="13" customHeight="1" spans="1:10">
      <c r="A13" s="28"/>
      <c r="B13" s="29"/>
      <c r="C13" s="30"/>
      <c r="D13" s="28"/>
      <c r="E13" s="49"/>
      <c r="F13" s="31"/>
      <c r="G13" s="32"/>
      <c r="H13" s="18"/>
      <c r="I13" s="18"/>
      <c r="J13" s="18"/>
    </row>
    <row r="14" customHeight="1" spans="1:10">
      <c r="A14" s="28"/>
      <c r="B14" s="29"/>
      <c r="C14" s="30"/>
      <c r="D14" s="28"/>
      <c r="E14" s="49"/>
      <c r="F14" s="31"/>
      <c r="G14" s="32"/>
      <c r="H14" s="18"/>
      <c r="I14" s="18"/>
      <c r="J14" s="18"/>
    </row>
    <row r="15" customHeight="1" spans="1:10">
      <c r="A15" s="28"/>
      <c r="B15" s="29"/>
      <c r="C15" s="30"/>
      <c r="D15" s="28"/>
      <c r="E15" s="49"/>
      <c r="F15" s="31"/>
      <c r="G15" s="32"/>
      <c r="H15" s="18"/>
      <c r="I15" s="18"/>
      <c r="J15" s="18"/>
    </row>
    <row r="16" customHeight="1" spans="1:10">
      <c r="A16" s="28"/>
      <c r="B16" s="29"/>
      <c r="C16" s="30"/>
      <c r="D16" s="28"/>
      <c r="E16" s="49"/>
      <c r="F16" s="31"/>
      <c r="G16" s="32"/>
      <c r="H16" s="18"/>
      <c r="I16" s="18"/>
      <c r="J16" s="18"/>
    </row>
    <row r="17" customHeight="1" spans="1:10">
      <c r="A17" s="28"/>
      <c r="B17" s="29"/>
      <c r="C17" s="30"/>
      <c r="D17" s="28"/>
      <c r="E17" s="49"/>
      <c r="F17" s="31"/>
      <c r="G17" s="32"/>
      <c r="H17" s="18"/>
      <c r="I17" s="18"/>
      <c r="J17" s="18"/>
    </row>
    <row r="18" customHeight="1" spans="1:10">
      <c r="A18" s="28"/>
      <c r="B18" s="29"/>
      <c r="C18" s="30"/>
      <c r="D18" s="28"/>
      <c r="E18" s="49"/>
      <c r="F18" s="31"/>
      <c r="G18" s="32"/>
      <c r="H18" s="18"/>
      <c r="I18" s="18"/>
      <c r="J18" s="18"/>
    </row>
    <row r="19" customHeight="1" spans="1:10">
      <c r="A19" s="28"/>
      <c r="B19" s="29"/>
      <c r="C19" s="30"/>
      <c r="D19" s="28"/>
      <c r="E19" s="49"/>
      <c r="F19" s="31"/>
      <c r="G19" s="32"/>
      <c r="H19" s="18"/>
      <c r="I19" s="18"/>
      <c r="J19" s="18"/>
    </row>
    <row r="20" customHeight="1" spans="1:10">
      <c r="A20" s="28"/>
      <c r="B20" s="29"/>
      <c r="C20" s="30"/>
      <c r="D20" s="28"/>
      <c r="E20" s="49"/>
      <c r="F20" s="31"/>
      <c r="G20" s="32"/>
      <c r="H20" s="18"/>
      <c r="I20" s="18"/>
      <c r="J20" s="18"/>
    </row>
    <row r="21" customHeight="1" spans="1:10">
      <c r="A21" s="28"/>
      <c r="B21" s="29"/>
      <c r="C21" s="30"/>
      <c r="D21" s="28"/>
      <c r="E21" s="49"/>
      <c r="F21" s="31"/>
      <c r="G21" s="32"/>
      <c r="H21" s="18"/>
      <c r="I21" s="18"/>
      <c r="J21" s="18"/>
    </row>
    <row r="22" customHeight="1" spans="1:10">
      <c r="A22" s="28"/>
      <c r="B22" s="29"/>
      <c r="C22" s="30"/>
      <c r="D22" s="28"/>
      <c r="E22" s="49"/>
      <c r="F22" s="31"/>
      <c r="G22" s="32"/>
      <c r="H22" s="18"/>
      <c r="I22" s="18"/>
      <c r="J22" s="18"/>
    </row>
    <row r="23" customHeight="1" spans="1:10">
      <c r="A23" s="28"/>
      <c r="B23" s="29"/>
      <c r="C23" s="30"/>
      <c r="D23" s="28"/>
      <c r="E23" s="49"/>
      <c r="F23" s="31"/>
      <c r="G23" s="32"/>
      <c r="H23" s="18"/>
      <c r="I23" s="18"/>
      <c r="J23" s="18"/>
    </row>
    <row r="24" customHeight="1" spans="1:10">
      <c r="A24" s="28"/>
      <c r="B24" s="29"/>
      <c r="C24" s="30"/>
      <c r="D24" s="28"/>
      <c r="E24" s="49"/>
      <c r="F24" s="31"/>
      <c r="G24" s="32"/>
      <c r="H24" s="18"/>
      <c r="I24" s="18"/>
      <c r="J24" s="18"/>
    </row>
    <row r="25" customHeight="1" spans="1:10">
      <c r="A25" s="28"/>
      <c r="B25" s="29"/>
      <c r="C25" s="30"/>
      <c r="D25" s="28"/>
      <c r="E25" s="49"/>
      <c r="F25" s="31"/>
      <c r="G25" s="32"/>
      <c r="H25" s="18"/>
      <c r="I25" s="18"/>
      <c r="J25" s="18"/>
    </row>
    <row r="26" customHeight="1" spans="1:10">
      <c r="A26" s="28"/>
      <c r="B26" s="29"/>
      <c r="C26" s="30"/>
      <c r="D26" s="28"/>
      <c r="E26" s="49"/>
      <c r="F26" s="31"/>
      <c r="G26" s="32"/>
      <c r="H26" s="18"/>
      <c r="I26" s="18"/>
      <c r="J26" s="18"/>
    </row>
    <row r="27" customHeight="1" spans="1:10">
      <c r="A27" s="28"/>
      <c r="B27" s="29"/>
      <c r="C27" s="30"/>
      <c r="D27" s="28"/>
      <c r="E27" s="49"/>
      <c r="F27" s="31"/>
      <c r="G27" s="32"/>
      <c r="H27" s="18"/>
      <c r="I27" s="18"/>
      <c r="J27" s="18"/>
    </row>
    <row r="28" customHeight="1" spans="1:10">
      <c r="A28" s="28"/>
      <c r="B28" s="29"/>
      <c r="C28" s="30"/>
      <c r="D28" s="28"/>
      <c r="E28" s="49"/>
      <c r="F28" s="31"/>
      <c r="G28" s="32"/>
      <c r="H28" s="18"/>
      <c r="I28" s="18"/>
      <c r="J28" s="18"/>
    </row>
    <row r="29" customHeight="1" spans="1:10">
      <c r="A29" s="28"/>
      <c r="B29" s="33" t="s">
        <v>475</v>
      </c>
      <c r="C29" s="30"/>
      <c r="D29" s="28"/>
      <c r="E29" s="49"/>
      <c r="F29" s="31"/>
      <c r="G29" s="32"/>
      <c r="H29" s="18"/>
      <c r="I29" s="18"/>
      <c r="J29" s="18"/>
    </row>
    <row r="30" customHeight="1" spans="1:10">
      <c r="A30" s="34" t="s">
        <v>539</v>
      </c>
      <c r="B30" s="26"/>
      <c r="C30" s="35"/>
      <c r="D30" s="24"/>
      <c r="E30" s="44">
        <f>SUM(E6:E29)</f>
        <v>0</v>
      </c>
      <c r="F30" s="36">
        <f>SUM(F6:F29)</f>
        <v>0</v>
      </c>
      <c r="G30" s="37"/>
      <c r="H30" s="18"/>
      <c r="I30" s="18"/>
      <c r="J30" s="18"/>
    </row>
    <row r="31" customHeight="1" spans="1:10">
      <c r="A31" s="38" t="str">
        <f>申报表封面!C18</f>
        <v>被评估单位填表人：</v>
      </c>
      <c r="B31" s="38"/>
      <c r="C31" s="38"/>
      <c r="D31" s="38"/>
      <c r="E31" s="39" t="str">
        <f>CONCATENATE(索引!$D$6,"：",索引!$D80,"    ",索引!$E80)</f>
        <v>评估人员：    </v>
      </c>
      <c r="F31" s="40"/>
      <c r="G31" s="38"/>
      <c r="H31" s="18"/>
      <c r="I31" s="18"/>
      <c r="J31" s="18"/>
    </row>
    <row r="32" customHeight="1" spans="1:10">
      <c r="A32" s="40" t="str">
        <f>申报表封面!C20</f>
        <v>填表日期：</v>
      </c>
      <c r="B32" s="40"/>
      <c r="C32" s="40"/>
      <c r="D32" s="40"/>
      <c r="E32" s="40"/>
      <c r="F32" s="40"/>
      <c r="G32" s="40"/>
      <c r="H32" s="18"/>
      <c r="I32" s="18"/>
      <c r="J32" s="18"/>
    </row>
    <row r="33" customHeight="1" spans="1:10">
      <c r="A33" s="18"/>
      <c r="B33" s="18"/>
      <c r="C33" s="18"/>
      <c r="D33" s="18"/>
      <c r="E33" s="18"/>
      <c r="F33" s="18"/>
      <c r="G33" s="18"/>
      <c r="H33" s="18"/>
      <c r="I33" s="18"/>
      <c r="J33" s="18"/>
    </row>
    <row r="34" customHeight="1" spans="1:10">
      <c r="A34" s="18"/>
      <c r="B34" s="18"/>
      <c r="C34" s="18"/>
      <c r="D34" s="18"/>
      <c r="E34" s="18"/>
      <c r="F34" s="18"/>
      <c r="G34" s="18"/>
      <c r="H34" s="18"/>
      <c r="I34" s="18"/>
      <c r="J34" s="18"/>
    </row>
    <row r="35" customHeight="1" spans="1:10">
      <c r="A35" s="18"/>
      <c r="B35" s="18"/>
      <c r="C35" s="18"/>
      <c r="D35" s="18"/>
      <c r="E35" s="18"/>
      <c r="F35" s="18"/>
      <c r="G35" s="18"/>
      <c r="H35" s="18"/>
      <c r="I35" s="18"/>
      <c r="J35" s="18"/>
    </row>
    <row r="36" customHeight="1" spans="1:10">
      <c r="A36" s="18"/>
      <c r="B36" s="18"/>
      <c r="C36" s="18"/>
      <c r="D36" s="18"/>
      <c r="E36" s="18"/>
      <c r="F36" s="18"/>
      <c r="G36" s="18"/>
      <c r="H36" s="18"/>
      <c r="I36" s="18"/>
      <c r="J36" s="18"/>
    </row>
    <row r="37" customHeight="1" spans="1:10">
      <c r="A37" s="18"/>
      <c r="B37" s="18"/>
      <c r="C37" s="18"/>
      <c r="D37" s="18"/>
      <c r="E37" s="18"/>
      <c r="F37" s="18"/>
      <c r="G37" s="18"/>
      <c r="H37" s="18"/>
      <c r="I37" s="18"/>
      <c r="J37" s="18"/>
    </row>
    <row r="38" customHeight="1" spans="1:10">
      <c r="A38" s="18"/>
      <c r="B38" s="18"/>
      <c r="C38" s="18"/>
      <c r="D38" s="18"/>
      <c r="E38" s="18"/>
      <c r="F38" s="18"/>
      <c r="G38" s="18"/>
      <c r="H38" s="18"/>
      <c r="I38" s="18"/>
      <c r="J38" s="18"/>
    </row>
    <row r="39" customHeight="1" spans="1:10">
      <c r="A39" s="18"/>
      <c r="B39" s="18"/>
      <c r="C39" s="18"/>
      <c r="D39" s="18"/>
      <c r="E39" s="18"/>
      <c r="F39" s="18"/>
      <c r="G39" s="18"/>
      <c r="H39" s="18"/>
      <c r="I39" s="18"/>
      <c r="J39" s="18"/>
    </row>
    <row r="40" customHeight="1" spans="1:10">
      <c r="A40" s="18"/>
      <c r="B40" s="18"/>
      <c r="C40" s="18"/>
      <c r="D40" s="18"/>
      <c r="E40" s="18"/>
      <c r="F40" s="18"/>
      <c r="G40" s="18"/>
      <c r="H40" s="18"/>
      <c r="I40" s="18"/>
      <c r="J40" s="18"/>
    </row>
    <row r="41" customHeight="1" spans="1:10">
      <c r="A41" s="18"/>
      <c r="B41" s="18"/>
      <c r="C41" s="18"/>
      <c r="D41" s="18"/>
      <c r="E41" s="18"/>
      <c r="F41" s="18"/>
      <c r="G41" s="18"/>
      <c r="H41" s="18"/>
      <c r="I41" s="18"/>
      <c r="J41" s="18"/>
    </row>
    <row r="42" customHeight="1" spans="1:10">
      <c r="A42" s="18"/>
      <c r="B42" s="18"/>
      <c r="C42" s="18"/>
      <c r="D42" s="18"/>
      <c r="E42" s="18"/>
      <c r="F42" s="18"/>
      <c r="G42" s="18"/>
      <c r="H42" s="18"/>
      <c r="I42" s="18"/>
      <c r="J42" s="18"/>
    </row>
    <row r="43" customHeight="1" spans="1:10">
      <c r="A43" s="18"/>
      <c r="B43" s="18"/>
      <c r="C43" s="18"/>
      <c r="D43" s="18"/>
      <c r="E43" s="18"/>
      <c r="F43" s="18"/>
      <c r="G43" s="18"/>
      <c r="H43" s="18"/>
      <c r="I43" s="18"/>
      <c r="J43" s="18"/>
    </row>
    <row r="44" customHeight="1" spans="1:10">
      <c r="A44" s="18"/>
      <c r="B44" s="18"/>
      <c r="C44" s="18"/>
      <c r="D44" s="18"/>
      <c r="E44" s="18"/>
      <c r="F44" s="18"/>
      <c r="G44" s="18"/>
      <c r="H44" s="18"/>
      <c r="I44" s="18"/>
      <c r="J44" s="18"/>
    </row>
    <row r="45" customHeight="1" spans="1:10">
      <c r="A45" s="18"/>
      <c r="B45" s="18"/>
      <c r="C45" s="18"/>
      <c r="D45" s="18"/>
      <c r="E45" s="18"/>
      <c r="F45" s="18"/>
      <c r="G45" s="18"/>
      <c r="H45" s="18"/>
      <c r="I45" s="18"/>
      <c r="J45" s="18"/>
    </row>
    <row r="46" customHeight="1" spans="1:10">
      <c r="A46" s="18"/>
      <c r="B46" s="18"/>
      <c r="C46" s="18"/>
      <c r="D46" s="18"/>
      <c r="E46" s="18"/>
      <c r="F46" s="18"/>
      <c r="G46" s="18"/>
      <c r="H46" s="18"/>
      <c r="I46" s="18"/>
      <c r="J46" s="18"/>
    </row>
    <row r="47" customHeight="1" spans="1:10">
      <c r="A47" s="18"/>
      <c r="B47" s="18"/>
      <c r="C47" s="18"/>
      <c r="D47" s="18"/>
      <c r="E47" s="18"/>
      <c r="F47" s="18"/>
      <c r="G47" s="18"/>
      <c r="H47" s="18"/>
      <c r="I47" s="18"/>
      <c r="J47" s="18"/>
    </row>
    <row r="48" customHeight="1" spans="1:10">
      <c r="A48" s="18"/>
      <c r="B48" s="18"/>
      <c r="C48" s="18"/>
      <c r="D48" s="18"/>
      <c r="E48" s="18"/>
      <c r="F48" s="18"/>
      <c r="G48" s="18"/>
      <c r="H48" s="18"/>
      <c r="I48" s="18"/>
      <c r="J48" s="18"/>
    </row>
    <row r="49" customHeight="1" spans="1:10">
      <c r="A49" s="18"/>
      <c r="B49" s="18"/>
      <c r="C49" s="18"/>
      <c r="D49" s="18"/>
      <c r="E49" s="18"/>
      <c r="F49" s="18"/>
      <c r="G49" s="18"/>
      <c r="H49" s="18"/>
      <c r="I49" s="18"/>
      <c r="J49" s="18"/>
    </row>
    <row r="50" customHeight="1" spans="1:10">
      <c r="A50" s="18"/>
      <c r="B50" s="18"/>
      <c r="C50" s="18"/>
      <c r="D50" s="18"/>
      <c r="E50" s="18"/>
      <c r="F50" s="18"/>
      <c r="G50" s="18"/>
      <c r="H50" s="18"/>
      <c r="I50" s="18"/>
      <c r="J50" s="18"/>
    </row>
    <row r="51" customHeight="1" spans="1:10">
      <c r="A51" s="18"/>
      <c r="B51" s="18"/>
      <c r="C51" s="18"/>
      <c r="D51" s="18"/>
      <c r="E51" s="18"/>
      <c r="F51" s="18"/>
      <c r="G51" s="18"/>
      <c r="H51" s="18"/>
      <c r="I51" s="18"/>
      <c r="J51" s="18"/>
    </row>
    <row r="52" customHeight="1" spans="1:10">
      <c r="A52" s="18"/>
      <c r="B52" s="18"/>
      <c r="C52" s="18"/>
      <c r="D52" s="18"/>
      <c r="E52" s="18"/>
      <c r="F52" s="18"/>
      <c r="G52" s="18"/>
      <c r="H52" s="18"/>
      <c r="I52" s="18"/>
      <c r="J52" s="18"/>
    </row>
    <row r="53" customHeight="1" spans="1:10">
      <c r="A53" s="18"/>
      <c r="B53" s="18"/>
      <c r="C53" s="18"/>
      <c r="D53" s="18"/>
      <c r="E53" s="18"/>
      <c r="F53" s="18"/>
      <c r="G53" s="18"/>
      <c r="H53" s="18"/>
      <c r="I53" s="18"/>
      <c r="J53" s="18"/>
    </row>
    <row r="54" customHeight="1" spans="1:10">
      <c r="A54" s="18"/>
      <c r="B54" s="18"/>
      <c r="C54" s="18"/>
      <c r="D54" s="18"/>
      <c r="E54" s="18"/>
      <c r="F54" s="18"/>
      <c r="G54" s="18"/>
      <c r="H54" s="18"/>
      <c r="I54" s="18"/>
      <c r="J54" s="18"/>
    </row>
    <row r="55" customHeight="1" spans="1:10">
      <c r="A55" s="18"/>
      <c r="B55" s="18"/>
      <c r="C55" s="18"/>
      <c r="D55" s="18"/>
      <c r="E55" s="18"/>
      <c r="F55" s="18"/>
      <c r="G55" s="18"/>
      <c r="H55" s="18"/>
      <c r="I55" s="18"/>
      <c r="J55" s="18"/>
    </row>
    <row r="56" customHeight="1" spans="1:10">
      <c r="A56" s="18"/>
      <c r="B56" s="18"/>
      <c r="C56" s="18"/>
      <c r="D56" s="18"/>
      <c r="E56" s="18"/>
      <c r="F56" s="18"/>
      <c r="G56" s="18"/>
      <c r="H56" s="18"/>
      <c r="I56" s="18"/>
      <c r="J56" s="18"/>
    </row>
    <row r="57" customHeight="1" spans="1:10">
      <c r="A57" s="18"/>
      <c r="B57" s="18"/>
      <c r="C57" s="18"/>
      <c r="D57" s="18"/>
      <c r="E57" s="18"/>
      <c r="F57" s="18"/>
      <c r="G57" s="18"/>
      <c r="H57" s="18"/>
      <c r="I57" s="18"/>
      <c r="J57" s="18"/>
    </row>
    <row r="58" customHeight="1" spans="1:10">
      <c r="A58" s="18"/>
      <c r="B58" s="18"/>
      <c r="C58" s="18"/>
      <c r="D58" s="18"/>
      <c r="E58" s="18"/>
      <c r="F58" s="18"/>
      <c r="G58" s="18"/>
      <c r="H58" s="18"/>
      <c r="I58" s="18"/>
      <c r="J58" s="18"/>
    </row>
    <row r="59" customHeight="1" spans="1:10">
      <c r="A59" s="18"/>
      <c r="B59" s="18"/>
      <c r="C59" s="18"/>
      <c r="D59" s="18"/>
      <c r="E59" s="18"/>
      <c r="F59" s="18"/>
      <c r="G59" s="18"/>
      <c r="H59" s="18"/>
      <c r="I59" s="18"/>
      <c r="J59" s="18"/>
    </row>
    <row r="60" customHeight="1" spans="1:10">
      <c r="A60" s="18"/>
      <c r="B60" s="18"/>
      <c r="C60" s="18"/>
      <c r="D60" s="18"/>
      <c r="E60" s="18"/>
      <c r="F60" s="18"/>
      <c r="G60" s="18"/>
      <c r="H60" s="18"/>
      <c r="I60" s="18"/>
      <c r="J60" s="18"/>
    </row>
  </sheetData>
  <mergeCells count="1">
    <mergeCell ref="A30:B30"/>
  </mergeCells>
  <printOptions horizontalCentered="1"/>
  <pageMargins left="0.748031496062992" right="0.748031496062992" top="0.78740157480315" bottom="0.590551181102362" header="1.37795275590551" footer="0.511811023622047"/>
  <pageSetup paperSize="9" fitToHeight="0" orientation="landscape" blackAndWhite="1" useFirstPageNumber="1"/>
  <headerFooter scaleWithDoc="0">
    <oddHeader>&amp;R&amp;"宋体,常规"&amp;10第&amp;"Arial Narrow,常规"&amp;P&amp;"宋体,常规"页，共&amp;"Arial Narrow,常规"&amp;N&amp;"宋体,常规"页</oddHeader>
  </headerFooter>
  <drawing r:id="rId2"/>
  <legacyDrawing r:id="rId3"/>
</worksheet>
</file>

<file path=xl/worksheets/sheet8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indexed="13"/>
  </sheetPr>
  <dimension ref="A1:J57"/>
  <sheetViews>
    <sheetView workbookViewId="0">
      <selection activeCell="B5" sqref="B5:K16"/>
    </sheetView>
  </sheetViews>
  <sheetFormatPr defaultColWidth="9" defaultRowHeight="15.75" customHeight="1"/>
  <cols>
    <col min="1" max="1" width="4.125" style="13" customWidth="1"/>
    <col min="2" max="2" width="32.875" style="13" customWidth="1"/>
    <col min="3" max="3" width="11.875" style="13" customWidth="1"/>
    <col min="4" max="4" width="18.5" style="13" customWidth="1"/>
    <col min="5" max="5" width="18.125" style="13" customWidth="1"/>
    <col min="6" max="6" width="16.5" style="13" customWidth="1"/>
    <col min="7" max="7" width="19.875" style="13" customWidth="1"/>
    <col min="8" max="16384" width="9" style="13"/>
  </cols>
  <sheetData>
    <row r="1" s="11" customFormat="1" ht="25.5" customHeight="1" spans="1:7">
      <c r="A1" s="14" t="s">
        <v>162</v>
      </c>
      <c r="B1" s="15"/>
      <c r="C1" s="15"/>
      <c r="D1" s="15"/>
      <c r="E1" s="15"/>
      <c r="F1" s="15"/>
      <c r="G1" s="15"/>
    </row>
    <row r="2" customHeight="1" spans="1:10">
      <c r="A2" s="16"/>
      <c r="B2" s="16"/>
      <c r="C2" s="16"/>
      <c r="D2" s="16"/>
      <c r="E2" s="16"/>
      <c r="F2" s="16"/>
      <c r="G2" s="17" t="s">
        <v>1191</v>
      </c>
      <c r="H2" s="18"/>
      <c r="I2" s="18"/>
      <c r="J2" s="18"/>
    </row>
    <row r="3" customHeight="1" spans="1:10">
      <c r="A3" s="19" t="str">
        <f>申报表封面!A8</f>
        <v>评估基准日：2022年4月30日</v>
      </c>
      <c r="B3" s="19"/>
      <c r="C3" s="19"/>
      <c r="D3" s="19"/>
      <c r="E3" s="19"/>
      <c r="F3" s="19"/>
      <c r="G3" s="20"/>
      <c r="H3" s="18"/>
      <c r="I3" s="18"/>
      <c r="J3" s="18"/>
    </row>
    <row r="4" customHeight="1" spans="1:10">
      <c r="A4" s="21" t="str">
        <f>申报表封面!C14</f>
        <v>被评估单位（产权持有人）：哈尔滨空调股份有限公司</v>
      </c>
      <c r="B4" s="21"/>
      <c r="C4" s="21"/>
      <c r="D4" s="21"/>
      <c r="E4" s="22"/>
      <c r="F4" s="22"/>
      <c r="G4" s="23" t="s">
        <v>372</v>
      </c>
      <c r="H4" s="18"/>
      <c r="I4" s="18"/>
      <c r="J4" s="18"/>
    </row>
    <row r="5" s="12" customFormat="1" customHeight="1" spans="1:10">
      <c r="A5" s="24" t="s">
        <v>373</v>
      </c>
      <c r="B5" s="24" t="s">
        <v>532</v>
      </c>
      <c r="C5" s="24" t="s">
        <v>551</v>
      </c>
      <c r="D5" s="24" t="s">
        <v>550</v>
      </c>
      <c r="E5" s="25" t="s">
        <v>375</v>
      </c>
      <c r="F5" s="26" t="s">
        <v>376</v>
      </c>
      <c r="G5" s="24" t="s">
        <v>464</v>
      </c>
      <c r="H5" s="27" t="s">
        <v>1132</v>
      </c>
      <c r="I5" s="41"/>
      <c r="J5" s="41"/>
    </row>
    <row r="6" customHeight="1" spans="1:10">
      <c r="A6" s="28">
        <v>1</v>
      </c>
      <c r="B6" s="47"/>
      <c r="C6" s="93"/>
      <c r="D6" s="94"/>
      <c r="E6" s="49"/>
      <c r="F6" s="31"/>
      <c r="G6" s="32"/>
      <c r="H6" s="18"/>
      <c r="I6" s="18"/>
      <c r="J6" s="18"/>
    </row>
    <row r="7" customHeight="1" spans="1:10">
      <c r="A7" s="28">
        <v>2</v>
      </c>
      <c r="B7" s="47"/>
      <c r="C7" s="93"/>
      <c r="D7" s="94"/>
      <c r="E7" s="49"/>
      <c r="F7" s="31"/>
      <c r="G7" s="32"/>
      <c r="H7" s="18"/>
      <c r="I7" s="18"/>
      <c r="J7" s="18"/>
    </row>
    <row r="8" customHeight="1" spans="1:10">
      <c r="A8" s="28">
        <v>3</v>
      </c>
      <c r="B8" s="47"/>
      <c r="C8" s="93"/>
      <c r="D8" s="94"/>
      <c r="E8" s="49"/>
      <c r="F8" s="31"/>
      <c r="G8" s="32"/>
      <c r="H8" s="18"/>
      <c r="I8" s="18"/>
      <c r="J8" s="18"/>
    </row>
    <row r="9" customHeight="1" spans="1:10">
      <c r="A9" s="28">
        <v>4</v>
      </c>
      <c r="B9" s="95"/>
      <c r="C9" s="93"/>
      <c r="D9" s="94"/>
      <c r="E9" s="49"/>
      <c r="F9" s="31"/>
      <c r="G9" s="48"/>
      <c r="H9" s="18"/>
      <c r="I9" s="18"/>
      <c r="J9" s="18"/>
    </row>
    <row r="10" customHeight="1" spans="1:10">
      <c r="A10" s="28">
        <v>5</v>
      </c>
      <c r="B10" s="95"/>
      <c r="C10" s="93"/>
      <c r="D10" s="94"/>
      <c r="E10" s="49"/>
      <c r="F10" s="31"/>
      <c r="G10" s="48"/>
      <c r="H10" s="18"/>
      <c r="I10" s="18"/>
      <c r="J10" s="18"/>
    </row>
    <row r="11" customHeight="1" spans="1:10">
      <c r="A11" s="28">
        <v>6</v>
      </c>
      <c r="B11" s="95"/>
      <c r="C11" s="93"/>
      <c r="D11" s="94"/>
      <c r="E11" s="49"/>
      <c r="F11" s="31"/>
      <c r="G11" s="32"/>
      <c r="H11" s="18"/>
      <c r="I11" s="18"/>
      <c r="J11" s="18"/>
    </row>
    <row r="12" customHeight="1" spans="1:10">
      <c r="A12" s="28">
        <v>7</v>
      </c>
      <c r="B12" s="95"/>
      <c r="C12" s="93"/>
      <c r="D12" s="96"/>
      <c r="E12" s="49"/>
      <c r="F12" s="31"/>
      <c r="G12" s="32"/>
      <c r="H12" s="18"/>
      <c r="I12" s="18"/>
      <c r="J12" s="18"/>
    </row>
    <row r="13" customHeight="1" spans="1:10">
      <c r="A13" s="28">
        <v>8</v>
      </c>
      <c r="B13" s="95"/>
      <c r="C13" s="93"/>
      <c r="D13" s="96"/>
      <c r="E13" s="49"/>
      <c r="F13" s="31"/>
      <c r="G13" s="32"/>
      <c r="H13" s="18"/>
      <c r="I13" s="18"/>
      <c r="J13" s="18"/>
    </row>
    <row r="14" customHeight="1" spans="1:10">
      <c r="A14" s="28">
        <v>9</v>
      </c>
      <c r="B14" s="95"/>
      <c r="C14" s="93"/>
      <c r="D14" s="96"/>
      <c r="E14" s="49"/>
      <c r="F14" s="31"/>
      <c r="G14" s="32"/>
      <c r="H14" s="18"/>
      <c r="I14" s="18"/>
      <c r="J14" s="18"/>
    </row>
    <row r="15" customHeight="1" spans="1:10">
      <c r="A15" s="28"/>
      <c r="B15" s="47"/>
      <c r="C15" s="30"/>
      <c r="D15" s="28"/>
      <c r="E15" s="49"/>
      <c r="F15" s="31"/>
      <c r="G15" s="32"/>
      <c r="H15" s="18"/>
      <c r="I15" s="18"/>
      <c r="J15" s="18"/>
    </row>
    <row r="16" customHeight="1" spans="1:10">
      <c r="A16" s="28"/>
      <c r="B16" s="47"/>
      <c r="C16" s="30"/>
      <c r="D16" s="28"/>
      <c r="E16" s="49"/>
      <c r="F16" s="31"/>
      <c r="G16" s="32"/>
      <c r="H16" s="18"/>
      <c r="I16" s="18"/>
      <c r="J16" s="18"/>
    </row>
    <row r="17" customHeight="1" spans="1:10">
      <c r="A17" s="28"/>
      <c r="B17" s="47"/>
      <c r="C17" s="30"/>
      <c r="D17" s="28"/>
      <c r="E17" s="49"/>
      <c r="F17" s="31"/>
      <c r="G17" s="32"/>
      <c r="H17" s="18"/>
      <c r="I17" s="18"/>
      <c r="J17" s="18"/>
    </row>
    <row r="18" customHeight="1" spans="1:10">
      <c r="A18" s="28"/>
      <c r="B18" s="47"/>
      <c r="C18" s="30"/>
      <c r="D18" s="28"/>
      <c r="E18" s="49"/>
      <c r="F18" s="31"/>
      <c r="G18" s="32"/>
      <c r="H18" s="18"/>
      <c r="I18" s="18"/>
      <c r="J18" s="18"/>
    </row>
    <row r="19" customHeight="1" spans="1:10">
      <c r="A19" s="28"/>
      <c r="B19" s="47"/>
      <c r="C19" s="30"/>
      <c r="D19" s="28"/>
      <c r="E19" s="49"/>
      <c r="F19" s="31"/>
      <c r="G19" s="32"/>
      <c r="H19" s="18"/>
      <c r="I19" s="18"/>
      <c r="J19" s="18"/>
    </row>
    <row r="20" customHeight="1" spans="1:10">
      <c r="A20" s="28"/>
      <c r="B20" s="47"/>
      <c r="C20" s="30"/>
      <c r="D20" s="28"/>
      <c r="E20" s="49"/>
      <c r="F20" s="31"/>
      <c r="G20" s="32"/>
      <c r="H20" s="18"/>
      <c r="I20" s="18"/>
      <c r="J20" s="18"/>
    </row>
    <row r="21" customHeight="1" spans="1:10">
      <c r="A21" s="28"/>
      <c r="B21" s="47"/>
      <c r="C21" s="30"/>
      <c r="D21" s="28"/>
      <c r="E21" s="49"/>
      <c r="F21" s="31"/>
      <c r="G21" s="48"/>
      <c r="H21" s="18"/>
      <c r="I21" s="18"/>
      <c r="J21" s="18"/>
    </row>
    <row r="22" customHeight="1" spans="1:10">
      <c r="A22" s="28"/>
      <c r="B22" s="29"/>
      <c r="C22" s="30"/>
      <c r="D22" s="28"/>
      <c r="E22" s="49"/>
      <c r="F22" s="31"/>
      <c r="G22" s="32"/>
      <c r="H22" s="18"/>
      <c r="I22" s="18"/>
      <c r="J22" s="18"/>
    </row>
    <row r="23" customHeight="1" spans="1:10">
      <c r="A23" s="28"/>
      <c r="B23" s="29"/>
      <c r="C23" s="30"/>
      <c r="D23" s="28"/>
      <c r="E23" s="49"/>
      <c r="F23" s="31"/>
      <c r="G23" s="32"/>
      <c r="H23" s="18"/>
      <c r="I23" s="18"/>
      <c r="J23" s="18"/>
    </row>
    <row r="24" customHeight="1" spans="1:10">
      <c r="A24" s="28"/>
      <c r="B24" s="29"/>
      <c r="C24" s="30"/>
      <c r="D24" s="28"/>
      <c r="E24" s="49"/>
      <c r="F24" s="31"/>
      <c r="G24" s="32"/>
      <c r="H24" s="18"/>
      <c r="I24" s="18"/>
      <c r="J24" s="18"/>
    </row>
    <row r="25" customHeight="1" spans="1:10">
      <c r="A25" s="28"/>
      <c r="B25" s="29"/>
      <c r="C25" s="30"/>
      <c r="D25" s="28"/>
      <c r="E25" s="49"/>
      <c r="F25" s="31"/>
      <c r="G25" s="32"/>
      <c r="H25" s="18"/>
      <c r="I25" s="18"/>
      <c r="J25" s="18"/>
    </row>
    <row r="26" customHeight="1" spans="1:10">
      <c r="A26" s="28"/>
      <c r="B26" s="33" t="s">
        <v>475</v>
      </c>
      <c r="C26" s="30"/>
      <c r="D26" s="28"/>
      <c r="E26" s="49"/>
      <c r="F26" s="31"/>
      <c r="G26" s="32"/>
      <c r="H26" s="18"/>
      <c r="I26" s="18"/>
      <c r="J26" s="18"/>
    </row>
    <row r="27" customHeight="1" spans="1:10">
      <c r="A27" s="34" t="s">
        <v>539</v>
      </c>
      <c r="B27" s="26"/>
      <c r="C27" s="35"/>
      <c r="D27" s="24"/>
      <c r="E27" s="44">
        <f>SUM(E6:E26)</f>
        <v>0</v>
      </c>
      <c r="F27" s="36">
        <f>SUM(F6:F26)</f>
        <v>0</v>
      </c>
      <c r="G27" s="37"/>
      <c r="H27" s="18"/>
      <c r="I27" s="18"/>
      <c r="J27" s="18"/>
    </row>
    <row r="28" customHeight="1" spans="1:10">
      <c r="A28" s="38" t="str">
        <f>申报表封面!C18</f>
        <v>被评估单位填表人：</v>
      </c>
      <c r="B28" s="38"/>
      <c r="C28" s="38"/>
      <c r="D28" s="38"/>
      <c r="E28" s="39" t="str">
        <f>CONCATENATE(索引!$D$6,"：",索引!$D81,"    ",索引!$E81)</f>
        <v>评估人员：    </v>
      </c>
      <c r="F28" s="40"/>
      <c r="G28" s="38"/>
      <c r="H28" s="18"/>
      <c r="I28" s="18"/>
      <c r="J28" s="18"/>
    </row>
    <row r="29" customHeight="1" spans="1:10">
      <c r="A29" s="40" t="str">
        <f>申报表封面!C20</f>
        <v>填表日期：</v>
      </c>
      <c r="B29" s="40"/>
      <c r="C29" s="40"/>
      <c r="D29" s="40"/>
      <c r="E29" s="40"/>
      <c r="F29" s="40"/>
      <c r="G29" s="40"/>
      <c r="H29" s="18"/>
      <c r="I29" s="18"/>
      <c r="J29" s="18"/>
    </row>
    <row r="30" customHeight="1" spans="1:10">
      <c r="A30" s="71" t="s">
        <v>477</v>
      </c>
      <c r="B30" s="22"/>
      <c r="C30" s="22"/>
      <c r="D30" s="22"/>
      <c r="E30" s="22"/>
      <c r="F30" s="22"/>
      <c r="G30" s="22"/>
      <c r="H30" s="18"/>
      <c r="I30" s="18"/>
      <c r="J30" s="18"/>
    </row>
    <row r="31" customHeight="1" spans="1:10">
      <c r="A31" s="22"/>
      <c r="B31" s="72" t="s">
        <v>1160</v>
      </c>
      <c r="C31" s="22"/>
      <c r="D31" s="22"/>
      <c r="E31" s="22"/>
      <c r="F31" s="22"/>
      <c r="G31" s="22"/>
      <c r="H31" s="18"/>
      <c r="I31" s="18"/>
      <c r="J31" s="18"/>
    </row>
    <row r="32" customHeight="1" spans="1:10">
      <c r="A32" s="18"/>
      <c r="B32" s="18"/>
      <c r="C32" s="18"/>
      <c r="D32" s="18"/>
      <c r="E32" s="18"/>
      <c r="F32" s="18"/>
      <c r="G32" s="18"/>
      <c r="H32" s="18"/>
      <c r="I32" s="18"/>
      <c r="J32" s="18"/>
    </row>
    <row r="33" customHeight="1" spans="1:10">
      <c r="A33" s="18"/>
      <c r="B33" s="18"/>
      <c r="C33" s="18"/>
      <c r="D33" s="18"/>
      <c r="E33" s="18"/>
      <c r="F33" s="18"/>
      <c r="G33" s="18"/>
      <c r="H33" s="18"/>
      <c r="I33" s="18"/>
      <c r="J33" s="18"/>
    </row>
    <row r="34" customHeight="1" spans="1:10">
      <c r="A34" s="18"/>
      <c r="B34" s="18"/>
      <c r="C34" s="18"/>
      <c r="D34" s="18"/>
      <c r="E34" s="18"/>
      <c r="F34" s="18"/>
      <c r="G34" s="18"/>
      <c r="H34" s="18"/>
      <c r="I34" s="18"/>
      <c r="J34" s="18"/>
    </row>
    <row r="35" customHeight="1" spans="1:10">
      <c r="A35" s="18"/>
      <c r="B35" s="18"/>
      <c r="C35" s="18"/>
      <c r="D35" s="18"/>
      <c r="E35" s="18"/>
      <c r="F35" s="18"/>
      <c r="G35" s="18"/>
      <c r="H35" s="18"/>
      <c r="I35" s="18"/>
      <c r="J35" s="18"/>
    </row>
    <row r="36" customHeight="1" spans="1:10">
      <c r="A36" s="18"/>
      <c r="B36" s="18"/>
      <c r="C36" s="18"/>
      <c r="D36" s="18"/>
      <c r="E36" s="18"/>
      <c r="F36" s="18"/>
      <c r="G36" s="18"/>
      <c r="H36" s="18"/>
      <c r="I36" s="18"/>
      <c r="J36" s="18"/>
    </row>
    <row r="37" customHeight="1" spans="1:10">
      <c r="A37" s="18"/>
      <c r="B37" s="18"/>
      <c r="C37" s="18"/>
      <c r="D37" s="18"/>
      <c r="E37" s="18"/>
      <c r="F37" s="18"/>
      <c r="G37" s="18"/>
      <c r="H37" s="18"/>
      <c r="I37" s="18"/>
      <c r="J37" s="18"/>
    </row>
    <row r="38" customHeight="1" spans="1:10">
      <c r="A38" s="18"/>
      <c r="B38" s="18"/>
      <c r="C38" s="18"/>
      <c r="D38" s="18"/>
      <c r="E38" s="18"/>
      <c r="F38" s="18"/>
      <c r="G38" s="18"/>
      <c r="H38" s="18"/>
      <c r="I38" s="18"/>
      <c r="J38" s="18"/>
    </row>
    <row r="39" customHeight="1" spans="1:10">
      <c r="A39" s="18"/>
      <c r="B39" s="18"/>
      <c r="C39" s="18"/>
      <c r="D39" s="18"/>
      <c r="E39" s="18"/>
      <c r="F39" s="18"/>
      <c r="G39" s="18"/>
      <c r="H39" s="18"/>
      <c r="I39" s="18"/>
      <c r="J39" s="18"/>
    </row>
    <row r="40" customHeight="1" spans="1:10">
      <c r="A40" s="18"/>
      <c r="B40" s="18"/>
      <c r="C40" s="18"/>
      <c r="D40" s="18"/>
      <c r="E40" s="18"/>
      <c r="F40" s="18"/>
      <c r="G40" s="18"/>
      <c r="H40" s="18"/>
      <c r="I40" s="18"/>
      <c r="J40" s="18"/>
    </row>
    <row r="41" customHeight="1" spans="1:10">
      <c r="A41" s="18"/>
      <c r="B41" s="18"/>
      <c r="C41" s="18"/>
      <c r="D41" s="18"/>
      <c r="E41" s="18"/>
      <c r="F41" s="18"/>
      <c r="G41" s="18"/>
      <c r="H41" s="18"/>
      <c r="I41" s="18"/>
      <c r="J41" s="18"/>
    </row>
    <row r="42" customHeight="1" spans="1:10">
      <c r="A42" s="18"/>
      <c r="B42" s="18"/>
      <c r="C42" s="18"/>
      <c r="D42" s="18"/>
      <c r="E42" s="18"/>
      <c r="F42" s="18"/>
      <c r="G42" s="18"/>
      <c r="H42" s="18"/>
      <c r="I42" s="18"/>
      <c r="J42" s="18"/>
    </row>
    <row r="43" customHeight="1" spans="1:10">
      <c r="A43" s="18"/>
      <c r="B43" s="18"/>
      <c r="C43" s="18"/>
      <c r="D43" s="18"/>
      <c r="E43" s="18"/>
      <c r="F43" s="18"/>
      <c r="G43" s="18"/>
      <c r="H43" s="18"/>
      <c r="I43" s="18"/>
      <c r="J43" s="18"/>
    </row>
    <row r="44" customHeight="1" spans="1:10">
      <c r="A44" s="18"/>
      <c r="B44" s="18"/>
      <c r="C44" s="18"/>
      <c r="D44" s="18"/>
      <c r="E44" s="18"/>
      <c r="F44" s="18"/>
      <c r="G44" s="18"/>
      <c r="H44" s="18"/>
      <c r="I44" s="18"/>
      <c r="J44" s="18"/>
    </row>
    <row r="45" customHeight="1" spans="1:10">
      <c r="A45" s="18"/>
      <c r="B45" s="18"/>
      <c r="C45" s="18"/>
      <c r="D45" s="18"/>
      <c r="E45" s="18"/>
      <c r="F45" s="18"/>
      <c r="G45" s="18"/>
      <c r="H45" s="18"/>
      <c r="I45" s="18"/>
      <c r="J45" s="18"/>
    </row>
    <row r="46" customHeight="1" spans="1:10">
      <c r="A46" s="18"/>
      <c r="B46" s="18"/>
      <c r="C46" s="18"/>
      <c r="D46" s="18"/>
      <c r="E46" s="18"/>
      <c r="F46" s="18"/>
      <c r="G46" s="18"/>
      <c r="H46" s="18"/>
      <c r="I46" s="18"/>
      <c r="J46" s="18"/>
    </row>
    <row r="47" customHeight="1" spans="1:10">
      <c r="A47" s="18"/>
      <c r="B47" s="18"/>
      <c r="C47" s="18"/>
      <c r="D47" s="18"/>
      <c r="E47" s="18"/>
      <c r="F47" s="18"/>
      <c r="G47" s="18"/>
      <c r="H47" s="18"/>
      <c r="I47" s="18"/>
      <c r="J47" s="18"/>
    </row>
    <row r="48" customHeight="1" spans="1:10">
      <c r="A48" s="18"/>
      <c r="B48" s="18"/>
      <c r="C48" s="18"/>
      <c r="D48" s="18"/>
      <c r="E48" s="18"/>
      <c r="F48" s="18"/>
      <c r="G48" s="18"/>
      <c r="H48" s="18"/>
      <c r="I48" s="18"/>
      <c r="J48" s="18"/>
    </row>
    <row r="49" customHeight="1" spans="1:10">
      <c r="A49" s="18"/>
      <c r="B49" s="18"/>
      <c r="C49" s="18"/>
      <c r="D49" s="18"/>
      <c r="E49" s="18"/>
      <c r="F49" s="18"/>
      <c r="G49" s="18"/>
      <c r="H49" s="18"/>
      <c r="I49" s="18"/>
      <c r="J49" s="18"/>
    </row>
    <row r="50" customHeight="1" spans="1:10">
      <c r="A50" s="18"/>
      <c r="B50" s="18"/>
      <c r="C50" s="18"/>
      <c r="D50" s="18"/>
      <c r="E50" s="18"/>
      <c r="F50" s="18"/>
      <c r="G50" s="18"/>
      <c r="H50" s="18"/>
      <c r="I50" s="18"/>
      <c r="J50" s="18"/>
    </row>
    <row r="51" customHeight="1" spans="1:10">
      <c r="A51" s="18"/>
      <c r="B51" s="18"/>
      <c r="C51" s="18"/>
      <c r="D51" s="18"/>
      <c r="E51" s="18"/>
      <c r="F51" s="18"/>
      <c r="G51" s="18"/>
      <c r="H51" s="18"/>
      <c r="I51" s="18"/>
      <c r="J51" s="18"/>
    </row>
    <row r="52" customHeight="1" spans="1:10">
      <c r="A52" s="18"/>
      <c r="B52" s="18"/>
      <c r="C52" s="18"/>
      <c r="D52" s="18"/>
      <c r="E52" s="18"/>
      <c r="F52" s="18"/>
      <c r="G52" s="18"/>
      <c r="H52" s="18"/>
      <c r="I52" s="18"/>
      <c r="J52" s="18"/>
    </row>
    <row r="53" customHeight="1" spans="1:10">
      <c r="A53" s="18"/>
      <c r="B53" s="18"/>
      <c r="C53" s="18"/>
      <c r="D53" s="18"/>
      <c r="E53" s="18"/>
      <c r="F53" s="18"/>
      <c r="G53" s="18"/>
      <c r="H53" s="18"/>
      <c r="I53" s="18"/>
      <c r="J53" s="18"/>
    </row>
    <row r="54" customHeight="1" spans="1:10">
      <c r="A54" s="18"/>
      <c r="B54" s="18"/>
      <c r="C54" s="18"/>
      <c r="D54" s="18"/>
      <c r="E54" s="18"/>
      <c r="F54" s="18"/>
      <c r="G54" s="18"/>
      <c r="H54" s="18"/>
      <c r="I54" s="18"/>
      <c r="J54" s="18"/>
    </row>
    <row r="55" customHeight="1" spans="1:10">
      <c r="A55" s="18"/>
      <c r="B55" s="18"/>
      <c r="C55" s="18"/>
      <c r="D55" s="18"/>
      <c r="E55" s="18"/>
      <c r="F55" s="18"/>
      <c r="G55" s="18"/>
      <c r="H55" s="18"/>
      <c r="I55" s="18"/>
      <c r="J55" s="18"/>
    </row>
    <row r="56" customHeight="1" spans="1:10">
      <c r="A56" s="18"/>
      <c r="B56" s="18"/>
      <c r="C56" s="18"/>
      <c r="D56" s="18"/>
      <c r="E56" s="18"/>
      <c r="F56" s="18"/>
      <c r="G56" s="18"/>
      <c r="H56" s="18"/>
      <c r="I56" s="18"/>
      <c r="J56" s="18"/>
    </row>
    <row r="57" customHeight="1" spans="1:10">
      <c r="A57" s="18"/>
      <c r="B57" s="18"/>
      <c r="C57" s="18"/>
      <c r="D57" s="18"/>
      <c r="E57" s="18"/>
      <c r="F57" s="18"/>
      <c r="G57" s="18"/>
      <c r="H57" s="18"/>
      <c r="I57" s="18"/>
      <c r="J57" s="18"/>
    </row>
  </sheetData>
  <autoFilter ref="A1:H21">
    <extLst/>
  </autoFilter>
  <mergeCells count="1">
    <mergeCell ref="A27:B27"/>
  </mergeCells>
  <printOptions horizontalCentered="1"/>
  <pageMargins left="0.748031496062992" right="0.748031496062992" top="0.78740157480315" bottom="0.590551181102362" header="1.37795275590551" footer="0.511811023622047"/>
  <pageSetup paperSize="9" fitToHeight="0" orientation="landscape" blackAndWhite="1" useFirstPageNumber="1"/>
  <headerFooter scaleWithDoc="0">
    <oddHeader>&amp;R&amp;"宋体,常规"&amp;10第&amp;"Arial Narrow,常规"&amp;P&amp;"宋体,常规"页，共&amp;"Arial Narrow,常规"&amp;N&amp;"宋体,常规"页</oddHeader>
  </headerFooter>
  <drawing r:id="rId2"/>
  <legacyDrawing r:id="rId3"/>
</worksheet>
</file>

<file path=xl/worksheets/sheet8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indexed="11"/>
  </sheetPr>
  <dimension ref="A1:J60"/>
  <sheetViews>
    <sheetView workbookViewId="0">
      <selection activeCell="B6" sqref="B6"/>
    </sheetView>
  </sheetViews>
  <sheetFormatPr defaultColWidth="9" defaultRowHeight="15.75" customHeight="1"/>
  <cols>
    <col min="1" max="1" width="7.625" style="13" customWidth="1"/>
    <col min="2" max="2" width="28.625" style="13" customWidth="1"/>
    <col min="3" max="3" width="12.875" style="13" customWidth="1"/>
    <col min="4" max="5" width="12.375" style="13" customWidth="1"/>
    <col min="6" max="6" width="16.375" style="13" customWidth="1"/>
    <col min="7" max="7" width="15.125" style="13" customWidth="1"/>
    <col min="8" max="8" width="16.625" style="13" customWidth="1"/>
    <col min="9" max="16384" width="9" style="13"/>
  </cols>
  <sheetData>
    <row r="1" s="11" customFormat="1" ht="25.5" customHeight="1" spans="1:8">
      <c r="A1" s="14" t="s">
        <v>164</v>
      </c>
      <c r="B1" s="15"/>
      <c r="C1" s="15"/>
      <c r="D1" s="15"/>
      <c r="E1" s="15"/>
      <c r="F1" s="15"/>
      <c r="G1" s="15"/>
      <c r="H1" s="15"/>
    </row>
    <row r="2" customHeight="1" spans="1:10">
      <c r="A2" s="16"/>
      <c r="B2" s="16"/>
      <c r="C2" s="16"/>
      <c r="D2" s="16"/>
      <c r="E2" s="16"/>
      <c r="F2" s="16"/>
      <c r="G2" s="51"/>
      <c r="H2" s="17" t="s">
        <v>1192</v>
      </c>
      <c r="I2" s="18"/>
      <c r="J2" s="18"/>
    </row>
    <row r="3" customHeight="1" spans="1:10">
      <c r="A3" s="19" t="str">
        <f>申报表封面!A8</f>
        <v>评估基准日：2022年4月30日</v>
      </c>
      <c r="B3" s="19"/>
      <c r="C3" s="19"/>
      <c r="D3" s="19"/>
      <c r="E3" s="19"/>
      <c r="F3" s="19"/>
      <c r="G3" s="20"/>
      <c r="H3" s="20"/>
      <c r="I3" s="18"/>
      <c r="J3" s="18"/>
    </row>
    <row r="4" customHeight="1" spans="1:10">
      <c r="A4" s="21" t="str">
        <f>申报表封面!C14</f>
        <v>被评估单位（产权持有人）：哈尔滨空调股份有限公司</v>
      </c>
      <c r="B4" s="21"/>
      <c r="C4" s="21"/>
      <c r="D4" s="22"/>
      <c r="E4" s="22"/>
      <c r="F4" s="22"/>
      <c r="G4" s="22"/>
      <c r="H4" s="23" t="s">
        <v>372</v>
      </c>
      <c r="I4" s="18"/>
      <c r="J4" s="18"/>
    </row>
    <row r="5" s="12" customFormat="1" customHeight="1" spans="1:10">
      <c r="A5" s="24" t="s">
        <v>373</v>
      </c>
      <c r="B5" s="24" t="s">
        <v>1193</v>
      </c>
      <c r="C5" s="24" t="s">
        <v>551</v>
      </c>
      <c r="D5" s="24" t="s">
        <v>708</v>
      </c>
      <c r="E5" s="24" t="s">
        <v>1194</v>
      </c>
      <c r="F5" s="25" t="s">
        <v>375</v>
      </c>
      <c r="G5" s="26" t="s">
        <v>376</v>
      </c>
      <c r="H5" s="24" t="s">
        <v>464</v>
      </c>
      <c r="I5" s="27" t="s">
        <v>1132</v>
      </c>
      <c r="J5" s="41"/>
    </row>
    <row r="6" customHeight="1" spans="1:10">
      <c r="A6" s="28">
        <v>1</v>
      </c>
      <c r="B6" s="29" t="s">
        <v>1195</v>
      </c>
      <c r="C6" s="30"/>
      <c r="D6" s="30"/>
      <c r="E6" s="28"/>
      <c r="F6" s="49"/>
      <c r="G6" s="31"/>
      <c r="H6" s="32"/>
      <c r="I6" s="18"/>
      <c r="J6" s="18"/>
    </row>
    <row r="7" customHeight="1" spans="1:10">
      <c r="A7" s="28">
        <v>2</v>
      </c>
      <c r="B7" s="29" t="s">
        <v>1196</v>
      </c>
      <c r="C7" s="30"/>
      <c r="D7" s="30"/>
      <c r="E7" s="28"/>
      <c r="F7" s="49"/>
      <c r="G7" s="31"/>
      <c r="H7" s="32"/>
      <c r="I7" s="18"/>
      <c r="J7" s="18"/>
    </row>
    <row r="8" customHeight="1" spans="1:10">
      <c r="A8" s="28">
        <v>3</v>
      </c>
      <c r="B8" s="29" t="s">
        <v>1197</v>
      </c>
      <c r="C8" s="30"/>
      <c r="D8" s="30"/>
      <c r="E8" s="28"/>
      <c r="F8" s="49"/>
      <c r="G8" s="31"/>
      <c r="H8" s="32"/>
      <c r="I8" s="18"/>
      <c r="J8" s="18"/>
    </row>
    <row r="9" customHeight="1" spans="1:10">
      <c r="A9" s="28">
        <v>4</v>
      </c>
      <c r="B9" s="29" t="s">
        <v>1198</v>
      </c>
      <c r="C9" s="30"/>
      <c r="D9" s="30"/>
      <c r="E9" s="28"/>
      <c r="F9" s="49"/>
      <c r="G9" s="31"/>
      <c r="H9" s="32"/>
      <c r="I9" s="18"/>
      <c r="J9" s="18"/>
    </row>
    <row r="10" customHeight="1" spans="1:10">
      <c r="A10" s="28">
        <v>5</v>
      </c>
      <c r="B10" s="29" t="s">
        <v>1199</v>
      </c>
      <c r="C10" s="30"/>
      <c r="D10" s="30"/>
      <c r="E10" s="28"/>
      <c r="F10" s="49"/>
      <c r="G10" s="31"/>
      <c r="H10" s="32"/>
      <c r="I10" s="18"/>
      <c r="J10" s="18"/>
    </row>
    <row r="11" customHeight="1" spans="1:10">
      <c r="A11" s="28"/>
      <c r="B11" s="29"/>
      <c r="C11" s="30"/>
      <c r="D11" s="30"/>
      <c r="E11" s="28"/>
      <c r="F11" s="49"/>
      <c r="G11" s="31"/>
      <c r="H11" s="32"/>
      <c r="I11" s="18"/>
      <c r="J11" s="18"/>
    </row>
    <row r="12" customHeight="1" spans="1:10">
      <c r="A12" s="28"/>
      <c r="B12" s="29"/>
      <c r="C12" s="30"/>
      <c r="D12" s="30"/>
      <c r="E12" s="28"/>
      <c r="F12" s="49"/>
      <c r="G12" s="31"/>
      <c r="H12" s="32"/>
      <c r="I12" s="18"/>
      <c r="J12" s="18"/>
    </row>
    <row r="13" customHeight="1" spans="1:10">
      <c r="A13" s="28"/>
      <c r="B13" s="29"/>
      <c r="C13" s="30"/>
      <c r="D13" s="30"/>
      <c r="E13" s="28"/>
      <c r="F13" s="49"/>
      <c r="G13" s="31"/>
      <c r="H13" s="32"/>
      <c r="I13" s="18"/>
      <c r="J13" s="18"/>
    </row>
    <row r="14" customHeight="1" spans="1:10">
      <c r="A14" s="28"/>
      <c r="B14" s="29"/>
      <c r="C14" s="30"/>
      <c r="D14" s="30"/>
      <c r="E14" s="28"/>
      <c r="F14" s="49"/>
      <c r="G14" s="31"/>
      <c r="H14" s="32"/>
      <c r="I14" s="18"/>
      <c r="J14" s="18"/>
    </row>
    <row r="15" customHeight="1" spans="1:10">
      <c r="A15" s="28"/>
      <c r="B15" s="29"/>
      <c r="C15" s="30"/>
      <c r="D15" s="30"/>
      <c r="E15" s="28"/>
      <c r="F15" s="49"/>
      <c r="G15" s="31"/>
      <c r="H15" s="32"/>
      <c r="I15" s="18"/>
      <c r="J15" s="18"/>
    </row>
    <row r="16" customHeight="1" spans="1:10">
      <c r="A16" s="28"/>
      <c r="B16" s="29"/>
      <c r="C16" s="30"/>
      <c r="D16" s="30"/>
      <c r="E16" s="28"/>
      <c r="F16" s="49"/>
      <c r="G16" s="31"/>
      <c r="H16" s="32"/>
      <c r="I16" s="18"/>
      <c r="J16" s="18"/>
    </row>
    <row r="17" customHeight="1" spans="1:10">
      <c r="A17" s="28"/>
      <c r="B17" s="29"/>
      <c r="C17" s="30"/>
      <c r="D17" s="30"/>
      <c r="E17" s="28"/>
      <c r="F17" s="49"/>
      <c r="G17" s="31"/>
      <c r="H17" s="32"/>
      <c r="I17" s="18"/>
      <c r="J17" s="18"/>
    </row>
    <row r="18" customHeight="1" spans="1:10">
      <c r="A18" s="28"/>
      <c r="B18" s="29"/>
      <c r="C18" s="30"/>
      <c r="D18" s="30"/>
      <c r="E18" s="28"/>
      <c r="F18" s="49"/>
      <c r="G18" s="31"/>
      <c r="H18" s="32"/>
      <c r="I18" s="18"/>
      <c r="J18" s="18"/>
    </row>
    <row r="19" customHeight="1" spans="1:10">
      <c r="A19" s="28"/>
      <c r="B19" s="29"/>
      <c r="C19" s="30"/>
      <c r="D19" s="30"/>
      <c r="E19" s="28"/>
      <c r="F19" s="49"/>
      <c r="G19" s="31"/>
      <c r="H19" s="32"/>
      <c r="I19" s="18"/>
      <c r="J19" s="18"/>
    </row>
    <row r="20" customHeight="1" spans="1:10">
      <c r="A20" s="28"/>
      <c r="B20" s="29"/>
      <c r="C20" s="30"/>
      <c r="D20" s="30"/>
      <c r="E20" s="28"/>
      <c r="F20" s="49"/>
      <c r="G20" s="31"/>
      <c r="H20" s="32"/>
      <c r="I20" s="18"/>
      <c r="J20" s="18"/>
    </row>
    <row r="21" customHeight="1" spans="1:10">
      <c r="A21" s="28"/>
      <c r="B21" s="29"/>
      <c r="C21" s="30"/>
      <c r="D21" s="30"/>
      <c r="E21" s="28"/>
      <c r="F21" s="49"/>
      <c r="G21" s="31"/>
      <c r="H21" s="32"/>
      <c r="I21" s="18"/>
      <c r="J21" s="18"/>
    </row>
    <row r="22" customHeight="1" spans="1:10">
      <c r="A22" s="28"/>
      <c r="B22" s="29"/>
      <c r="C22" s="30"/>
      <c r="D22" s="30"/>
      <c r="E22" s="28"/>
      <c r="F22" s="49"/>
      <c r="G22" s="31"/>
      <c r="H22" s="32"/>
      <c r="I22" s="18"/>
      <c r="J22" s="18"/>
    </row>
    <row r="23" customHeight="1" spans="1:10">
      <c r="A23" s="28"/>
      <c r="B23" s="29"/>
      <c r="C23" s="30"/>
      <c r="D23" s="30"/>
      <c r="E23" s="28"/>
      <c r="F23" s="49"/>
      <c r="G23" s="31"/>
      <c r="H23" s="32"/>
      <c r="I23" s="18"/>
      <c r="J23" s="18"/>
    </row>
    <row r="24" customHeight="1" spans="1:10">
      <c r="A24" s="28"/>
      <c r="B24" s="29"/>
      <c r="C24" s="30"/>
      <c r="D24" s="30"/>
      <c r="E24" s="28"/>
      <c r="F24" s="49"/>
      <c r="G24" s="31"/>
      <c r="H24" s="32"/>
      <c r="I24" s="18"/>
      <c r="J24" s="18"/>
    </row>
    <row r="25" customHeight="1" spans="1:10">
      <c r="A25" s="28"/>
      <c r="B25" s="29"/>
      <c r="C25" s="30"/>
      <c r="D25" s="30"/>
      <c r="E25" s="28"/>
      <c r="F25" s="49"/>
      <c r="G25" s="31"/>
      <c r="H25" s="32"/>
      <c r="I25" s="18"/>
      <c r="J25" s="18"/>
    </row>
    <row r="26" customHeight="1" spans="1:10">
      <c r="A26" s="28"/>
      <c r="B26" s="29"/>
      <c r="C26" s="30"/>
      <c r="D26" s="30"/>
      <c r="E26" s="28"/>
      <c r="F26" s="49"/>
      <c r="G26" s="31"/>
      <c r="H26" s="32"/>
      <c r="I26" s="18"/>
      <c r="J26" s="18"/>
    </row>
    <row r="27" customHeight="1" spans="1:10">
      <c r="A27" s="28"/>
      <c r="B27" s="29"/>
      <c r="C27" s="30"/>
      <c r="D27" s="30"/>
      <c r="E27" s="28"/>
      <c r="F27" s="49"/>
      <c r="G27" s="31"/>
      <c r="H27" s="32"/>
      <c r="I27" s="18"/>
      <c r="J27" s="18"/>
    </row>
    <row r="28" customHeight="1" spans="1:10">
      <c r="A28" s="28"/>
      <c r="B28" s="29"/>
      <c r="C28" s="30"/>
      <c r="D28" s="30"/>
      <c r="E28" s="28"/>
      <c r="F28" s="49"/>
      <c r="G28" s="31"/>
      <c r="H28" s="32"/>
      <c r="I28" s="18"/>
      <c r="J28" s="18"/>
    </row>
    <row r="29" customHeight="1" spans="1:10">
      <c r="A29" s="28"/>
      <c r="B29" s="33" t="s">
        <v>475</v>
      </c>
      <c r="C29" s="30"/>
      <c r="D29" s="30"/>
      <c r="E29" s="28"/>
      <c r="F29" s="49"/>
      <c r="G29" s="31"/>
      <c r="H29" s="32"/>
      <c r="I29" s="18"/>
      <c r="J29" s="18"/>
    </row>
    <row r="30" customHeight="1" spans="1:10">
      <c r="A30" s="34" t="s">
        <v>539</v>
      </c>
      <c r="B30" s="26"/>
      <c r="C30" s="35"/>
      <c r="D30" s="35"/>
      <c r="E30" s="37"/>
      <c r="F30" s="44">
        <f>SUM(F6:F29)</f>
        <v>0</v>
      </c>
      <c r="G30" s="36">
        <f>SUM(G6:G29)</f>
        <v>0</v>
      </c>
      <c r="H30" s="37"/>
      <c r="I30" s="18"/>
      <c r="J30" s="18"/>
    </row>
    <row r="31" customHeight="1" spans="1:10">
      <c r="A31" s="38" t="str">
        <f>申报表封面!C18</f>
        <v>被评估单位填表人：</v>
      </c>
      <c r="B31" s="38"/>
      <c r="C31" s="38"/>
      <c r="D31" s="38"/>
      <c r="E31" s="39" t="str">
        <f>CONCATENATE(索引!$D$6,"：",索引!$D82,"    ",索引!$E82)</f>
        <v>评估人员：    </v>
      </c>
      <c r="F31" s="40"/>
      <c r="G31" s="38"/>
      <c r="H31" s="22"/>
      <c r="I31" s="18"/>
      <c r="J31" s="18"/>
    </row>
    <row r="32" customHeight="1" spans="1:10">
      <c r="A32" s="40" t="str">
        <f>申报表封面!C20</f>
        <v>填表日期：</v>
      </c>
      <c r="B32" s="40"/>
      <c r="C32" s="40"/>
      <c r="D32" s="40"/>
      <c r="E32" s="40"/>
      <c r="F32" s="40"/>
      <c r="G32" s="40"/>
      <c r="H32" s="22"/>
      <c r="I32" s="18"/>
      <c r="J32" s="18"/>
    </row>
    <row r="33" customHeight="1" spans="1:10">
      <c r="A33" s="18"/>
      <c r="B33" s="18"/>
      <c r="C33" s="18"/>
      <c r="D33" s="18"/>
      <c r="E33" s="18"/>
      <c r="F33" s="18"/>
      <c r="G33" s="18"/>
      <c r="H33" s="18"/>
      <c r="I33" s="18"/>
      <c r="J33" s="18"/>
    </row>
    <row r="34" customHeight="1" spans="1:10">
      <c r="A34" s="18"/>
      <c r="B34" s="18"/>
      <c r="C34" s="18"/>
      <c r="D34" s="18"/>
      <c r="E34" s="18"/>
      <c r="F34" s="18"/>
      <c r="G34" s="18"/>
      <c r="H34" s="18"/>
      <c r="I34" s="18"/>
      <c r="J34" s="18"/>
    </row>
    <row r="35" customHeight="1" spans="1:10">
      <c r="A35" s="18"/>
      <c r="B35" s="18"/>
      <c r="C35" s="18"/>
      <c r="D35" s="18"/>
      <c r="E35" s="18"/>
      <c r="F35" s="18"/>
      <c r="G35" s="18"/>
      <c r="H35" s="18"/>
      <c r="I35" s="18"/>
      <c r="J35" s="18"/>
    </row>
    <row r="36" customHeight="1" spans="1:10">
      <c r="A36" s="18"/>
      <c r="B36" s="18"/>
      <c r="C36" s="18"/>
      <c r="D36" s="18"/>
      <c r="E36" s="18"/>
      <c r="F36" s="18"/>
      <c r="G36" s="18"/>
      <c r="H36" s="18"/>
      <c r="I36" s="18"/>
      <c r="J36" s="18"/>
    </row>
    <row r="37" customHeight="1" spans="1:10">
      <c r="A37" s="18"/>
      <c r="B37" s="18"/>
      <c r="C37" s="18"/>
      <c r="D37" s="18"/>
      <c r="E37" s="18"/>
      <c r="F37" s="18"/>
      <c r="G37" s="18"/>
      <c r="H37" s="18"/>
      <c r="I37" s="18"/>
      <c r="J37" s="18"/>
    </row>
    <row r="38" customHeight="1" spans="1:10">
      <c r="A38" s="18"/>
      <c r="B38" s="18"/>
      <c r="C38" s="18"/>
      <c r="D38" s="18"/>
      <c r="E38" s="18"/>
      <c r="F38" s="18"/>
      <c r="G38" s="18"/>
      <c r="H38" s="18"/>
      <c r="I38" s="18"/>
      <c r="J38" s="18"/>
    </row>
    <row r="39" customHeight="1" spans="1:10">
      <c r="A39" s="18"/>
      <c r="B39" s="18"/>
      <c r="C39" s="18"/>
      <c r="D39" s="18"/>
      <c r="E39" s="18"/>
      <c r="F39" s="18"/>
      <c r="G39" s="18"/>
      <c r="H39" s="18"/>
      <c r="I39" s="18"/>
      <c r="J39" s="18"/>
    </row>
    <row r="40" customHeight="1" spans="1:10">
      <c r="A40" s="18"/>
      <c r="B40" s="18"/>
      <c r="C40" s="18"/>
      <c r="D40" s="18"/>
      <c r="E40" s="18"/>
      <c r="F40" s="18"/>
      <c r="G40" s="18"/>
      <c r="H40" s="18"/>
      <c r="I40" s="18"/>
      <c r="J40" s="18"/>
    </row>
    <row r="41" customHeight="1" spans="1:10">
      <c r="A41" s="18"/>
      <c r="B41" s="18"/>
      <c r="C41" s="18"/>
      <c r="D41" s="18"/>
      <c r="E41" s="18"/>
      <c r="F41" s="18"/>
      <c r="G41" s="18"/>
      <c r="H41" s="18"/>
      <c r="I41" s="18"/>
      <c r="J41" s="18"/>
    </row>
    <row r="42" customHeight="1" spans="1:10">
      <c r="A42" s="18"/>
      <c r="B42" s="18"/>
      <c r="C42" s="18"/>
      <c r="D42" s="18"/>
      <c r="E42" s="18"/>
      <c r="F42" s="18"/>
      <c r="G42" s="18"/>
      <c r="H42" s="18"/>
      <c r="I42" s="18"/>
      <c r="J42" s="18"/>
    </row>
    <row r="43" customHeight="1" spans="1:10">
      <c r="A43" s="18"/>
      <c r="B43" s="18"/>
      <c r="C43" s="18"/>
      <c r="D43" s="18"/>
      <c r="E43" s="18"/>
      <c r="F43" s="18"/>
      <c r="G43" s="18"/>
      <c r="H43" s="18"/>
      <c r="I43" s="18"/>
      <c r="J43" s="18"/>
    </row>
    <row r="44" customHeight="1" spans="1:10">
      <c r="A44" s="18"/>
      <c r="B44" s="18"/>
      <c r="C44" s="18"/>
      <c r="D44" s="18"/>
      <c r="E44" s="18"/>
      <c r="F44" s="18"/>
      <c r="G44" s="18"/>
      <c r="H44" s="18"/>
      <c r="I44" s="18"/>
      <c r="J44" s="18"/>
    </row>
    <row r="45" customHeight="1" spans="1:10">
      <c r="A45" s="18"/>
      <c r="B45" s="18"/>
      <c r="C45" s="18"/>
      <c r="D45" s="18"/>
      <c r="E45" s="18"/>
      <c r="F45" s="18"/>
      <c r="G45" s="18"/>
      <c r="H45" s="18"/>
      <c r="I45" s="18"/>
      <c r="J45" s="18"/>
    </row>
    <row r="46" customHeight="1" spans="1:10">
      <c r="A46" s="18"/>
      <c r="B46" s="18"/>
      <c r="C46" s="18"/>
      <c r="D46" s="18"/>
      <c r="E46" s="18"/>
      <c r="F46" s="18"/>
      <c r="G46" s="18"/>
      <c r="H46" s="18"/>
      <c r="I46" s="18"/>
      <c r="J46" s="18"/>
    </row>
    <row r="47" customHeight="1" spans="1:10">
      <c r="A47" s="18"/>
      <c r="B47" s="18"/>
      <c r="C47" s="18"/>
      <c r="D47" s="18"/>
      <c r="E47" s="18"/>
      <c r="F47" s="18"/>
      <c r="G47" s="18"/>
      <c r="H47" s="18"/>
      <c r="I47" s="18"/>
      <c r="J47" s="18"/>
    </row>
    <row r="48" customHeight="1" spans="1:10">
      <c r="A48" s="18"/>
      <c r="B48" s="18"/>
      <c r="C48" s="18"/>
      <c r="D48" s="18"/>
      <c r="E48" s="18"/>
      <c r="F48" s="18"/>
      <c r="G48" s="18"/>
      <c r="H48" s="18"/>
      <c r="I48" s="18"/>
      <c r="J48" s="18"/>
    </row>
    <row r="49" customHeight="1" spans="1:10">
      <c r="A49" s="18"/>
      <c r="B49" s="18"/>
      <c r="C49" s="18"/>
      <c r="D49" s="18"/>
      <c r="E49" s="18"/>
      <c r="F49" s="18"/>
      <c r="G49" s="18"/>
      <c r="H49" s="18"/>
      <c r="I49" s="18"/>
      <c r="J49" s="18"/>
    </row>
    <row r="50" customHeight="1" spans="1:10">
      <c r="A50" s="18"/>
      <c r="B50" s="18"/>
      <c r="C50" s="18"/>
      <c r="D50" s="18"/>
      <c r="E50" s="18"/>
      <c r="F50" s="18"/>
      <c r="G50" s="18"/>
      <c r="H50" s="18"/>
      <c r="I50" s="18"/>
      <c r="J50" s="18"/>
    </row>
    <row r="51" customHeight="1" spans="1:10">
      <c r="A51" s="18"/>
      <c r="B51" s="18"/>
      <c r="C51" s="18"/>
      <c r="D51" s="18"/>
      <c r="E51" s="18"/>
      <c r="F51" s="18"/>
      <c r="G51" s="18"/>
      <c r="H51" s="18"/>
      <c r="I51" s="18"/>
      <c r="J51" s="18"/>
    </row>
    <row r="52" customHeight="1" spans="1:10">
      <c r="A52" s="18"/>
      <c r="B52" s="18"/>
      <c r="C52" s="18"/>
      <c r="D52" s="18"/>
      <c r="E52" s="18"/>
      <c r="F52" s="18"/>
      <c r="G52" s="18"/>
      <c r="H52" s="18"/>
      <c r="I52" s="18"/>
      <c r="J52" s="18"/>
    </row>
    <row r="53" customHeight="1" spans="1:10">
      <c r="A53" s="18"/>
      <c r="B53" s="18"/>
      <c r="C53" s="18"/>
      <c r="D53" s="18"/>
      <c r="E53" s="18"/>
      <c r="F53" s="18"/>
      <c r="G53" s="18"/>
      <c r="H53" s="18"/>
      <c r="I53" s="18"/>
      <c r="J53" s="18"/>
    </row>
    <row r="54" customHeight="1" spans="1:10">
      <c r="A54" s="18"/>
      <c r="B54" s="18"/>
      <c r="C54" s="18"/>
      <c r="D54" s="18"/>
      <c r="E54" s="18"/>
      <c r="F54" s="18"/>
      <c r="G54" s="18"/>
      <c r="H54" s="18"/>
      <c r="I54" s="18"/>
      <c r="J54" s="18"/>
    </row>
    <row r="55" customHeight="1" spans="1:10">
      <c r="A55" s="18"/>
      <c r="B55" s="18"/>
      <c r="C55" s="18"/>
      <c r="D55" s="18"/>
      <c r="E55" s="18"/>
      <c r="F55" s="18"/>
      <c r="G55" s="18"/>
      <c r="H55" s="18"/>
      <c r="I55" s="18"/>
      <c r="J55" s="18"/>
    </row>
    <row r="56" customHeight="1" spans="1:10">
      <c r="A56" s="18"/>
      <c r="B56" s="18"/>
      <c r="C56" s="18"/>
      <c r="D56" s="18"/>
      <c r="E56" s="18"/>
      <c r="F56" s="18"/>
      <c r="G56" s="18"/>
      <c r="H56" s="18"/>
      <c r="I56" s="18"/>
      <c r="J56" s="18"/>
    </row>
    <row r="57" customHeight="1" spans="1:10">
      <c r="A57" s="18"/>
      <c r="B57" s="18"/>
      <c r="C57" s="18"/>
      <c r="D57" s="18"/>
      <c r="E57" s="18"/>
      <c r="F57" s="18"/>
      <c r="G57" s="18"/>
      <c r="H57" s="18"/>
      <c r="I57" s="18"/>
      <c r="J57" s="18"/>
    </row>
    <row r="58" customHeight="1" spans="1:10">
      <c r="A58" s="18"/>
      <c r="B58" s="18"/>
      <c r="C58" s="18"/>
      <c r="D58" s="18"/>
      <c r="E58" s="18"/>
      <c r="F58" s="18"/>
      <c r="G58" s="18"/>
      <c r="H58" s="18"/>
      <c r="I58" s="18"/>
      <c r="J58" s="18"/>
    </row>
    <row r="59" customHeight="1" spans="1:10">
      <c r="A59" s="18"/>
      <c r="B59" s="18"/>
      <c r="C59" s="18"/>
      <c r="D59" s="18"/>
      <c r="E59" s="18"/>
      <c r="F59" s="18"/>
      <c r="G59" s="18"/>
      <c r="H59" s="18"/>
      <c r="I59" s="18"/>
      <c r="J59" s="18"/>
    </row>
    <row r="60" customHeight="1" spans="1:10">
      <c r="A60" s="18"/>
      <c r="B60" s="18"/>
      <c r="C60" s="18"/>
      <c r="D60" s="18"/>
      <c r="E60" s="18"/>
      <c r="F60" s="18"/>
      <c r="G60" s="18"/>
      <c r="H60" s="18"/>
      <c r="I60" s="18"/>
      <c r="J60" s="18"/>
    </row>
  </sheetData>
  <mergeCells count="1">
    <mergeCell ref="A30:B30"/>
  </mergeCells>
  <printOptions horizontalCentered="1"/>
  <pageMargins left="0.748031496062992" right="0.748031496062992" top="0.78740157480315" bottom="0.590551181102362" header="1.37795275590551" footer="0.511811023622047"/>
  <pageSetup paperSize="9" fitToHeight="0" orientation="landscape" blackAndWhite="1" useFirstPageNumber="1"/>
  <headerFooter scaleWithDoc="0">
    <oddHeader>&amp;R&amp;"宋体,常规"&amp;10第&amp;"Arial Narrow,常规"&amp;P&amp;"宋体,常规"页，共&amp;"Arial Narrow,常规"&amp;N&amp;"宋体,常规"页</oddHeader>
  </headerFooter>
  <drawing r:id="rId2"/>
  <legacyDrawing r:id="rId3"/>
</worksheet>
</file>

<file path=xl/worksheets/sheet8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indexed="15"/>
  </sheetPr>
  <dimension ref="A1:J60"/>
  <sheetViews>
    <sheetView workbookViewId="0">
      <selection activeCell="H5" sqref="H5"/>
    </sheetView>
  </sheetViews>
  <sheetFormatPr defaultColWidth="9" defaultRowHeight="15.75" customHeight="1"/>
  <cols>
    <col min="1" max="1" width="4.125" style="13" customWidth="1"/>
    <col min="2" max="2" width="32.875" style="13" customWidth="1"/>
    <col min="3" max="3" width="11.875" style="13" customWidth="1"/>
    <col min="4" max="4" width="18.5" style="13" customWidth="1"/>
    <col min="5" max="5" width="18.125" style="13" customWidth="1"/>
    <col min="6" max="6" width="16.5" style="13" customWidth="1"/>
    <col min="7" max="7" width="19.875" style="13" customWidth="1"/>
    <col min="8" max="16384" width="9" style="13"/>
  </cols>
  <sheetData>
    <row r="1" s="11" customFormat="1" ht="25.5" customHeight="1" spans="1:7">
      <c r="A1" s="14" t="s">
        <v>166</v>
      </c>
      <c r="B1" s="15"/>
      <c r="C1" s="15"/>
      <c r="D1" s="15"/>
      <c r="E1" s="15"/>
      <c r="F1" s="15"/>
      <c r="G1" s="15"/>
    </row>
    <row r="2" customHeight="1" spans="1:10">
      <c r="A2" s="16"/>
      <c r="B2" s="16"/>
      <c r="C2" s="16"/>
      <c r="D2" s="16"/>
      <c r="E2" s="16"/>
      <c r="F2" s="16"/>
      <c r="G2" s="17" t="s">
        <v>1200</v>
      </c>
      <c r="H2" s="18"/>
      <c r="I2" s="18"/>
      <c r="J2" s="18"/>
    </row>
    <row r="3" customHeight="1" spans="1:10">
      <c r="A3" s="19" t="str">
        <f>申报表封面!A8</f>
        <v>评估基准日：2022年4月30日</v>
      </c>
      <c r="B3" s="19"/>
      <c r="C3" s="19"/>
      <c r="D3" s="19"/>
      <c r="E3" s="19"/>
      <c r="F3" s="19"/>
      <c r="G3" s="20"/>
      <c r="H3" s="18"/>
      <c r="I3" s="18"/>
      <c r="J3" s="18"/>
    </row>
    <row r="4" customHeight="1" spans="1:10">
      <c r="A4" s="21" t="str">
        <f>申报表封面!C14</f>
        <v>被评估单位（产权持有人）：哈尔滨空调股份有限公司</v>
      </c>
      <c r="B4" s="21"/>
      <c r="C4" s="21"/>
      <c r="D4" s="21"/>
      <c r="E4" s="22"/>
      <c r="F4" s="22"/>
      <c r="G4" s="23" t="s">
        <v>372</v>
      </c>
      <c r="H4" s="18"/>
      <c r="I4" s="18"/>
      <c r="J4" s="18"/>
    </row>
    <row r="5" s="12" customFormat="1" customHeight="1" spans="1:10">
      <c r="A5" s="24" t="s">
        <v>373</v>
      </c>
      <c r="B5" s="24" t="s">
        <v>532</v>
      </c>
      <c r="C5" s="24" t="s">
        <v>551</v>
      </c>
      <c r="D5" s="24" t="s">
        <v>668</v>
      </c>
      <c r="E5" s="25" t="s">
        <v>375</v>
      </c>
      <c r="F5" s="24" t="s">
        <v>376</v>
      </c>
      <c r="G5" s="24" t="s">
        <v>464</v>
      </c>
      <c r="H5" s="27" t="s">
        <v>1132</v>
      </c>
      <c r="I5" s="41"/>
      <c r="J5" s="41"/>
    </row>
    <row r="6" customHeight="1" spans="1:10">
      <c r="A6" s="28"/>
      <c r="B6" s="29"/>
      <c r="C6" s="30"/>
      <c r="D6" s="28"/>
      <c r="E6" s="49"/>
      <c r="F6" s="49"/>
      <c r="G6" s="32"/>
      <c r="H6" s="18"/>
      <c r="I6" s="18"/>
      <c r="J6" s="18"/>
    </row>
    <row r="7" customHeight="1" spans="1:10">
      <c r="A7" s="28"/>
      <c r="B7" s="29"/>
      <c r="C7" s="30"/>
      <c r="D7" s="28"/>
      <c r="E7" s="49"/>
      <c r="F7" s="49"/>
      <c r="G7" s="32"/>
      <c r="H7" s="18"/>
      <c r="I7" s="18"/>
      <c r="J7" s="18"/>
    </row>
    <row r="8" customHeight="1" spans="1:10">
      <c r="A8" s="28"/>
      <c r="B8" s="29"/>
      <c r="C8" s="30"/>
      <c r="D8" s="28"/>
      <c r="E8" s="49"/>
      <c r="F8" s="49"/>
      <c r="G8" s="32"/>
      <c r="H8" s="18"/>
      <c r="I8" s="18"/>
      <c r="J8" s="18"/>
    </row>
    <row r="9" customHeight="1" spans="1:10">
      <c r="A9" s="28"/>
      <c r="B9" s="29"/>
      <c r="C9" s="30"/>
      <c r="D9" s="28"/>
      <c r="E9" s="49"/>
      <c r="F9" s="49"/>
      <c r="G9" s="32"/>
      <c r="H9" s="18"/>
      <c r="I9" s="18"/>
      <c r="J9" s="18"/>
    </row>
    <row r="10" customHeight="1" spans="1:10">
      <c r="A10" s="28"/>
      <c r="B10" s="29"/>
      <c r="C10" s="30"/>
      <c r="D10" s="28"/>
      <c r="E10" s="49"/>
      <c r="F10" s="49"/>
      <c r="G10" s="32"/>
      <c r="H10" s="18"/>
      <c r="I10" s="18"/>
      <c r="J10" s="18"/>
    </row>
    <row r="11" customHeight="1" spans="1:10">
      <c r="A11" s="28"/>
      <c r="B11" s="29"/>
      <c r="C11" s="30"/>
      <c r="D11" s="28"/>
      <c r="E11" s="49"/>
      <c r="F11" s="49"/>
      <c r="G11" s="32"/>
      <c r="H11" s="18"/>
      <c r="I11" s="18"/>
      <c r="J11" s="18"/>
    </row>
    <row r="12" customHeight="1" spans="1:10">
      <c r="A12" s="28"/>
      <c r="B12" s="29"/>
      <c r="C12" s="30"/>
      <c r="D12" s="28"/>
      <c r="E12" s="49"/>
      <c r="F12" s="49"/>
      <c r="G12" s="32"/>
      <c r="H12" s="18"/>
      <c r="I12" s="18"/>
      <c r="J12" s="18"/>
    </row>
    <row r="13" customHeight="1" spans="1:10">
      <c r="A13" s="28"/>
      <c r="B13" s="29"/>
      <c r="C13" s="30"/>
      <c r="D13" s="28"/>
      <c r="E13" s="49"/>
      <c r="F13" s="49"/>
      <c r="G13" s="32"/>
      <c r="H13" s="18"/>
      <c r="I13" s="18"/>
      <c r="J13" s="18"/>
    </row>
    <row r="14" customHeight="1" spans="1:10">
      <c r="A14" s="28"/>
      <c r="B14" s="29"/>
      <c r="C14" s="30"/>
      <c r="D14" s="28"/>
      <c r="E14" s="49"/>
      <c r="F14" s="49"/>
      <c r="G14" s="32"/>
      <c r="H14" s="18"/>
      <c r="I14" s="18"/>
      <c r="J14" s="18"/>
    </row>
    <row r="15" customHeight="1" spans="1:10">
      <c r="A15" s="28"/>
      <c r="B15" s="29"/>
      <c r="C15" s="30"/>
      <c r="D15" s="28"/>
      <c r="E15" s="49"/>
      <c r="F15" s="49"/>
      <c r="G15" s="32"/>
      <c r="H15" s="18"/>
      <c r="I15" s="18"/>
      <c r="J15" s="18"/>
    </row>
    <row r="16" customHeight="1" spans="1:10">
      <c r="A16" s="28"/>
      <c r="B16" s="29"/>
      <c r="C16" s="30"/>
      <c r="D16" s="28"/>
      <c r="E16" s="49"/>
      <c r="F16" s="49"/>
      <c r="G16" s="32"/>
      <c r="H16" s="18"/>
      <c r="I16" s="18"/>
      <c r="J16" s="18"/>
    </row>
    <row r="17" customHeight="1" spans="1:10">
      <c r="A17" s="28"/>
      <c r="B17" s="29"/>
      <c r="C17" s="30"/>
      <c r="D17" s="28"/>
      <c r="E17" s="49"/>
      <c r="F17" s="49"/>
      <c r="G17" s="32"/>
      <c r="H17" s="18"/>
      <c r="I17" s="18"/>
      <c r="J17" s="18"/>
    </row>
    <row r="18" customHeight="1" spans="1:10">
      <c r="A18" s="28"/>
      <c r="B18" s="29"/>
      <c r="C18" s="30"/>
      <c r="D18" s="28"/>
      <c r="E18" s="49"/>
      <c r="F18" s="49"/>
      <c r="G18" s="32"/>
      <c r="H18" s="18"/>
      <c r="I18" s="18"/>
      <c r="J18" s="18"/>
    </row>
    <row r="19" customHeight="1" spans="1:10">
      <c r="A19" s="28"/>
      <c r="B19" s="29"/>
      <c r="C19" s="30"/>
      <c r="D19" s="28"/>
      <c r="E19" s="49"/>
      <c r="F19" s="49"/>
      <c r="G19" s="32"/>
      <c r="H19" s="18"/>
      <c r="I19" s="18"/>
      <c r="J19" s="18"/>
    </row>
    <row r="20" customHeight="1" spans="1:10">
      <c r="A20" s="28"/>
      <c r="B20" s="29"/>
      <c r="C20" s="30"/>
      <c r="D20" s="28"/>
      <c r="E20" s="49"/>
      <c r="F20" s="49"/>
      <c r="G20" s="32"/>
      <c r="H20" s="18"/>
      <c r="I20" s="18"/>
      <c r="J20" s="18"/>
    </row>
    <row r="21" customHeight="1" spans="1:10">
      <c r="A21" s="28"/>
      <c r="B21" s="29"/>
      <c r="C21" s="30"/>
      <c r="D21" s="28"/>
      <c r="E21" s="49"/>
      <c r="F21" s="49"/>
      <c r="G21" s="32"/>
      <c r="H21" s="18"/>
      <c r="I21" s="18"/>
      <c r="J21" s="18"/>
    </row>
    <row r="22" customHeight="1" spans="1:10">
      <c r="A22" s="28"/>
      <c r="B22" s="29"/>
      <c r="C22" s="30"/>
      <c r="D22" s="28"/>
      <c r="E22" s="49"/>
      <c r="F22" s="49"/>
      <c r="G22" s="32"/>
      <c r="H22" s="18"/>
      <c r="I22" s="18"/>
      <c r="J22" s="18"/>
    </row>
    <row r="23" customHeight="1" spans="1:10">
      <c r="A23" s="28"/>
      <c r="B23" s="29"/>
      <c r="C23" s="30"/>
      <c r="D23" s="28"/>
      <c r="E23" s="49"/>
      <c r="F23" s="49"/>
      <c r="G23" s="32"/>
      <c r="H23" s="18"/>
      <c r="I23" s="18"/>
      <c r="J23" s="18"/>
    </row>
    <row r="24" customHeight="1" spans="1:10">
      <c r="A24" s="28"/>
      <c r="B24" s="29"/>
      <c r="C24" s="30"/>
      <c r="D24" s="28"/>
      <c r="E24" s="49"/>
      <c r="F24" s="49"/>
      <c r="G24" s="32"/>
      <c r="H24" s="18"/>
      <c r="I24" s="18"/>
      <c r="J24" s="18"/>
    </row>
    <row r="25" customHeight="1" spans="1:10">
      <c r="A25" s="28"/>
      <c r="B25" s="29"/>
      <c r="C25" s="30"/>
      <c r="D25" s="28"/>
      <c r="E25" s="49"/>
      <c r="F25" s="49"/>
      <c r="G25" s="32"/>
      <c r="H25" s="18"/>
      <c r="I25" s="18"/>
      <c r="J25" s="18"/>
    </row>
    <row r="26" customHeight="1" spans="1:10">
      <c r="A26" s="28"/>
      <c r="B26" s="29"/>
      <c r="C26" s="30"/>
      <c r="D26" s="28"/>
      <c r="E26" s="49"/>
      <c r="F26" s="49"/>
      <c r="G26" s="32"/>
      <c r="H26" s="18"/>
      <c r="I26" s="18"/>
      <c r="J26" s="18"/>
    </row>
    <row r="27" customHeight="1" spans="1:10">
      <c r="A27" s="28"/>
      <c r="B27" s="29"/>
      <c r="C27" s="30"/>
      <c r="D27" s="28"/>
      <c r="E27" s="49"/>
      <c r="F27" s="49"/>
      <c r="G27" s="32"/>
      <c r="H27" s="18"/>
      <c r="I27" s="18"/>
      <c r="J27" s="18"/>
    </row>
    <row r="28" customHeight="1" spans="1:10">
      <c r="A28" s="28"/>
      <c r="B28" s="29"/>
      <c r="C28" s="30"/>
      <c r="D28" s="28"/>
      <c r="E28" s="49"/>
      <c r="F28" s="49"/>
      <c r="G28" s="32"/>
      <c r="H28" s="18"/>
      <c r="I28" s="18"/>
      <c r="J28" s="18"/>
    </row>
    <row r="29" customHeight="1" spans="1:10">
      <c r="A29" s="28"/>
      <c r="B29" s="33" t="s">
        <v>475</v>
      </c>
      <c r="C29" s="30"/>
      <c r="D29" s="28"/>
      <c r="E29" s="49"/>
      <c r="F29" s="49"/>
      <c r="G29" s="32"/>
      <c r="H29" s="18"/>
      <c r="I29" s="18"/>
      <c r="J29" s="18"/>
    </row>
    <row r="30" customHeight="1" spans="1:10">
      <c r="A30" s="90" t="s">
        <v>1201</v>
      </c>
      <c r="B30" s="90"/>
      <c r="C30" s="91"/>
      <c r="D30" s="91"/>
      <c r="E30" s="92">
        <f>SUM(E6:E29)</f>
        <v>0</v>
      </c>
      <c r="F30" s="92">
        <f>SUM(F6:F29)</f>
        <v>0</v>
      </c>
      <c r="G30" s="91"/>
      <c r="H30" s="18"/>
      <c r="I30" s="18"/>
      <c r="J30" s="18"/>
    </row>
    <row r="31" customHeight="1" spans="1:10">
      <c r="A31" s="40" t="str">
        <f>申报表封面!C18</f>
        <v>被评估单位填表人：</v>
      </c>
      <c r="B31" s="40"/>
      <c r="C31" s="40"/>
      <c r="D31" s="40"/>
      <c r="E31" s="40" t="str">
        <f>CONCATENATE(索引!$D$6,"：",索引!$D83,"    ",索引!$E83)</f>
        <v>评估人员：    </v>
      </c>
      <c r="F31" s="40"/>
      <c r="G31" s="40"/>
      <c r="H31" s="18"/>
      <c r="I31" s="18"/>
      <c r="J31" s="18"/>
    </row>
    <row r="32" customHeight="1" spans="1:10">
      <c r="A32" s="40" t="str">
        <f>申报表封面!C20</f>
        <v>填表日期：</v>
      </c>
      <c r="B32" s="40"/>
      <c r="C32" s="40"/>
      <c r="D32" s="40"/>
      <c r="E32" s="40"/>
      <c r="F32" s="40"/>
      <c r="G32" s="40"/>
      <c r="H32" s="18"/>
      <c r="I32" s="18"/>
      <c r="J32" s="18"/>
    </row>
    <row r="33" customHeight="1" spans="1:10">
      <c r="A33" s="18"/>
      <c r="B33" s="18"/>
      <c r="C33" s="18"/>
      <c r="D33" s="18"/>
      <c r="E33" s="18"/>
      <c r="F33" s="18"/>
      <c r="G33" s="18"/>
      <c r="H33" s="18"/>
      <c r="I33" s="18"/>
      <c r="J33" s="18"/>
    </row>
    <row r="34" customHeight="1" spans="1:10">
      <c r="A34" s="18"/>
      <c r="B34" s="18"/>
      <c r="C34" s="18"/>
      <c r="D34" s="18"/>
      <c r="E34" s="18"/>
      <c r="F34" s="18"/>
      <c r="G34" s="18"/>
      <c r="H34" s="18"/>
      <c r="I34" s="18"/>
      <c r="J34" s="18"/>
    </row>
    <row r="35" customHeight="1" spans="1:10">
      <c r="A35" s="18"/>
      <c r="B35" s="18"/>
      <c r="C35" s="18"/>
      <c r="D35" s="18"/>
      <c r="E35" s="18"/>
      <c r="F35" s="18"/>
      <c r="G35" s="18"/>
      <c r="H35" s="18"/>
      <c r="I35" s="18"/>
      <c r="J35" s="18"/>
    </row>
    <row r="36" customHeight="1" spans="1:10">
      <c r="A36" s="18"/>
      <c r="B36" s="18"/>
      <c r="C36" s="18"/>
      <c r="D36" s="18"/>
      <c r="E36" s="18"/>
      <c r="F36" s="18"/>
      <c r="G36" s="18"/>
      <c r="H36" s="18"/>
      <c r="I36" s="18"/>
      <c r="J36" s="18"/>
    </row>
    <row r="37" customHeight="1" spans="1:10">
      <c r="A37" s="18"/>
      <c r="B37" s="18"/>
      <c r="C37" s="18"/>
      <c r="D37" s="18"/>
      <c r="E37" s="18"/>
      <c r="F37" s="18"/>
      <c r="G37" s="18"/>
      <c r="H37" s="18"/>
      <c r="I37" s="18"/>
      <c r="J37" s="18"/>
    </row>
    <row r="38" customHeight="1" spans="1:10">
      <c r="A38" s="18"/>
      <c r="B38" s="18"/>
      <c r="C38" s="18"/>
      <c r="D38" s="18"/>
      <c r="E38" s="18"/>
      <c r="F38" s="18"/>
      <c r="G38" s="18"/>
      <c r="H38" s="18"/>
      <c r="I38" s="18"/>
      <c r="J38" s="18"/>
    </row>
    <row r="39" customHeight="1" spans="1:10">
      <c r="A39" s="18"/>
      <c r="B39" s="18"/>
      <c r="C39" s="18"/>
      <c r="D39" s="18"/>
      <c r="E39" s="18"/>
      <c r="F39" s="18"/>
      <c r="G39" s="18"/>
      <c r="H39" s="18"/>
      <c r="I39" s="18"/>
      <c r="J39" s="18"/>
    </row>
    <row r="40" customHeight="1" spans="1:10">
      <c r="A40" s="18"/>
      <c r="B40" s="18"/>
      <c r="C40" s="18"/>
      <c r="D40" s="18"/>
      <c r="E40" s="18"/>
      <c r="F40" s="18"/>
      <c r="G40" s="18"/>
      <c r="H40" s="18"/>
      <c r="I40" s="18"/>
      <c r="J40" s="18"/>
    </row>
    <row r="41" customHeight="1" spans="1:10">
      <c r="A41" s="18"/>
      <c r="B41" s="18"/>
      <c r="C41" s="18"/>
      <c r="D41" s="18"/>
      <c r="E41" s="18"/>
      <c r="F41" s="18"/>
      <c r="G41" s="18"/>
      <c r="H41" s="18"/>
      <c r="I41" s="18"/>
      <c r="J41" s="18"/>
    </row>
    <row r="42" customHeight="1" spans="1:10">
      <c r="A42" s="18"/>
      <c r="B42" s="18"/>
      <c r="C42" s="18"/>
      <c r="D42" s="18"/>
      <c r="E42" s="18"/>
      <c r="F42" s="18"/>
      <c r="G42" s="18"/>
      <c r="H42" s="18"/>
      <c r="I42" s="18"/>
      <c r="J42" s="18"/>
    </row>
    <row r="43" customHeight="1" spans="1:10">
      <c r="A43" s="18"/>
      <c r="B43" s="18"/>
      <c r="C43" s="18"/>
      <c r="D43" s="18"/>
      <c r="E43" s="18"/>
      <c r="F43" s="18"/>
      <c r="G43" s="18"/>
      <c r="H43" s="18"/>
      <c r="I43" s="18"/>
      <c r="J43" s="18"/>
    </row>
    <row r="44" customHeight="1" spans="1:10">
      <c r="A44" s="18"/>
      <c r="B44" s="18"/>
      <c r="C44" s="18"/>
      <c r="D44" s="18"/>
      <c r="E44" s="18"/>
      <c r="F44" s="18"/>
      <c r="G44" s="18"/>
      <c r="H44" s="18"/>
      <c r="I44" s="18"/>
      <c r="J44" s="18"/>
    </row>
    <row r="45" customHeight="1" spans="1:10">
      <c r="A45" s="18"/>
      <c r="B45" s="18"/>
      <c r="C45" s="18"/>
      <c r="D45" s="18"/>
      <c r="E45" s="18"/>
      <c r="F45" s="18"/>
      <c r="G45" s="18"/>
      <c r="H45" s="18"/>
      <c r="I45" s="18"/>
      <c r="J45" s="18"/>
    </row>
    <row r="46" customHeight="1" spans="1:10">
      <c r="A46" s="18"/>
      <c r="B46" s="18"/>
      <c r="C46" s="18"/>
      <c r="D46" s="18"/>
      <c r="E46" s="18"/>
      <c r="F46" s="18"/>
      <c r="G46" s="18"/>
      <c r="H46" s="18"/>
      <c r="I46" s="18"/>
      <c r="J46" s="18"/>
    </row>
    <row r="47" customHeight="1" spans="1:10">
      <c r="A47" s="18"/>
      <c r="B47" s="18"/>
      <c r="C47" s="18"/>
      <c r="D47" s="18"/>
      <c r="E47" s="18"/>
      <c r="F47" s="18"/>
      <c r="G47" s="18"/>
      <c r="H47" s="18"/>
      <c r="I47" s="18"/>
      <c r="J47" s="18"/>
    </row>
    <row r="48" customHeight="1" spans="1:10">
      <c r="A48" s="18"/>
      <c r="B48" s="18"/>
      <c r="C48" s="18"/>
      <c r="D48" s="18"/>
      <c r="E48" s="18"/>
      <c r="F48" s="18"/>
      <c r="G48" s="18"/>
      <c r="H48" s="18"/>
      <c r="I48" s="18"/>
      <c r="J48" s="18"/>
    </row>
    <row r="49" customHeight="1" spans="1:10">
      <c r="A49" s="18"/>
      <c r="B49" s="18"/>
      <c r="C49" s="18"/>
      <c r="D49" s="18"/>
      <c r="E49" s="18"/>
      <c r="F49" s="18"/>
      <c r="G49" s="18"/>
      <c r="H49" s="18"/>
      <c r="I49" s="18"/>
      <c r="J49" s="18"/>
    </row>
    <row r="50" customHeight="1" spans="1:10">
      <c r="A50" s="18"/>
      <c r="B50" s="18"/>
      <c r="C50" s="18"/>
      <c r="D50" s="18"/>
      <c r="E50" s="18"/>
      <c r="F50" s="18"/>
      <c r="G50" s="18"/>
      <c r="H50" s="18"/>
      <c r="I50" s="18"/>
      <c r="J50" s="18"/>
    </row>
    <row r="51" customHeight="1" spans="1:10">
      <c r="A51" s="18"/>
      <c r="B51" s="18"/>
      <c r="C51" s="18"/>
      <c r="D51" s="18"/>
      <c r="E51" s="18"/>
      <c r="F51" s="18"/>
      <c r="G51" s="18"/>
      <c r="H51" s="18"/>
      <c r="I51" s="18"/>
      <c r="J51" s="18"/>
    </row>
    <row r="52" customHeight="1" spans="1:10">
      <c r="A52" s="18"/>
      <c r="B52" s="18"/>
      <c r="C52" s="18"/>
      <c r="D52" s="18"/>
      <c r="E52" s="18"/>
      <c r="F52" s="18"/>
      <c r="G52" s="18"/>
      <c r="H52" s="18"/>
      <c r="I52" s="18"/>
      <c r="J52" s="18"/>
    </row>
    <row r="53" customHeight="1" spans="1:10">
      <c r="A53" s="18"/>
      <c r="B53" s="18"/>
      <c r="C53" s="18"/>
      <c r="D53" s="18"/>
      <c r="E53" s="18"/>
      <c r="F53" s="18"/>
      <c r="G53" s="18"/>
      <c r="H53" s="18"/>
      <c r="I53" s="18"/>
      <c r="J53" s="18"/>
    </row>
    <row r="54" customHeight="1" spans="1:10">
      <c r="A54" s="18"/>
      <c r="B54" s="18"/>
      <c r="C54" s="18"/>
      <c r="D54" s="18"/>
      <c r="E54" s="18"/>
      <c r="F54" s="18"/>
      <c r="G54" s="18"/>
      <c r="H54" s="18"/>
      <c r="I54" s="18"/>
      <c r="J54" s="18"/>
    </row>
    <row r="55" customHeight="1" spans="1:10">
      <c r="A55" s="18"/>
      <c r="B55" s="18"/>
      <c r="C55" s="18"/>
      <c r="D55" s="18"/>
      <c r="E55" s="18"/>
      <c r="F55" s="18"/>
      <c r="G55" s="18"/>
      <c r="H55" s="18"/>
      <c r="I55" s="18"/>
      <c r="J55" s="18"/>
    </row>
    <row r="56" customHeight="1" spans="1:10">
      <c r="A56" s="18"/>
      <c r="B56" s="18"/>
      <c r="C56" s="18"/>
      <c r="D56" s="18"/>
      <c r="E56" s="18"/>
      <c r="F56" s="18"/>
      <c r="G56" s="18"/>
      <c r="H56" s="18"/>
      <c r="I56" s="18"/>
      <c r="J56" s="18"/>
    </row>
    <row r="57" customHeight="1" spans="1:10">
      <c r="A57" s="18"/>
      <c r="B57" s="18"/>
      <c r="C57" s="18"/>
      <c r="D57" s="18"/>
      <c r="E57" s="18"/>
      <c r="F57" s="18"/>
      <c r="G57" s="18"/>
      <c r="H57" s="18"/>
      <c r="I57" s="18"/>
      <c r="J57" s="18"/>
    </row>
    <row r="58" customHeight="1" spans="1:10">
      <c r="A58" s="18"/>
      <c r="B58" s="18"/>
      <c r="C58" s="18"/>
      <c r="D58" s="18"/>
      <c r="E58" s="18"/>
      <c r="F58" s="18"/>
      <c r="G58" s="18"/>
      <c r="H58" s="18"/>
      <c r="I58" s="18"/>
      <c r="J58" s="18"/>
    </row>
    <row r="59" customHeight="1" spans="1:10">
      <c r="A59" s="18"/>
      <c r="B59" s="18"/>
      <c r="C59" s="18"/>
      <c r="D59" s="18"/>
      <c r="E59" s="18"/>
      <c r="F59" s="18"/>
      <c r="G59" s="18"/>
      <c r="H59" s="18"/>
      <c r="I59" s="18"/>
      <c r="J59" s="18"/>
    </row>
    <row r="60" customHeight="1" spans="1:10">
      <c r="A60" s="18"/>
      <c r="B60" s="18"/>
      <c r="C60" s="18"/>
      <c r="D60" s="18"/>
      <c r="E60" s="18"/>
      <c r="F60" s="18"/>
      <c r="G60" s="18"/>
      <c r="H60" s="18"/>
      <c r="I60" s="18"/>
      <c r="J60" s="18"/>
    </row>
  </sheetData>
  <mergeCells count="1">
    <mergeCell ref="A30:B30"/>
  </mergeCells>
  <printOptions horizontalCentered="1"/>
  <pageMargins left="0.748031496062992" right="0.748031496062992" top="0.78740157480315" bottom="0.590551181102362" header="1.37795275590551" footer="0.511811023622047"/>
  <pageSetup paperSize="9" fitToHeight="0" orientation="landscape" blackAndWhite="1" useFirstPageNumber="1"/>
  <headerFooter scaleWithDoc="0">
    <oddHeader>&amp;R&amp;"宋体,常规"&amp;10第&amp;"Arial Narrow,常规"&amp;P&amp;"宋体,常规"页，共&amp;"Arial Narrow,常规"&amp;N&amp;"宋体,常规"页</oddHeader>
  </headerFooter>
  <drawing r:id="rId1"/>
</worksheet>
</file>

<file path=xl/worksheets/sheet8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indexed="10"/>
  </sheetPr>
  <dimension ref="A1:J60"/>
  <sheetViews>
    <sheetView workbookViewId="0">
      <selection activeCell="E25" sqref="E25"/>
    </sheetView>
  </sheetViews>
  <sheetFormatPr defaultColWidth="9" defaultRowHeight="15.75" customHeight="1"/>
  <cols>
    <col min="1" max="1" width="9.125" style="13" customWidth="1"/>
    <col min="2" max="2" width="29.625" style="13" customWidth="1"/>
    <col min="3" max="5" width="22.125" style="13" customWidth="1"/>
    <col min="6" max="6" width="17.125" style="13" customWidth="1"/>
    <col min="7" max="16384" width="9" style="13"/>
  </cols>
  <sheetData>
    <row r="1" s="11" customFormat="1" ht="25.5" customHeight="1" spans="1:6">
      <c r="A1" s="14" t="s">
        <v>1202</v>
      </c>
      <c r="B1" s="15"/>
      <c r="C1" s="15"/>
      <c r="D1" s="15"/>
      <c r="E1" s="15"/>
      <c r="F1" s="15"/>
    </row>
    <row r="2" customHeight="1" spans="1:10">
      <c r="A2" s="16"/>
      <c r="B2" s="16"/>
      <c r="C2" s="16"/>
      <c r="D2" s="16"/>
      <c r="E2" s="16"/>
      <c r="F2" s="83" t="s">
        <v>1203</v>
      </c>
      <c r="G2" s="18"/>
      <c r="H2" s="18"/>
      <c r="I2" s="18"/>
      <c r="J2" s="18"/>
    </row>
    <row r="3" customHeight="1" spans="1:10">
      <c r="A3" s="19" t="str">
        <f>申报表封面!A8</f>
        <v>评估基准日：2022年4月30日</v>
      </c>
      <c r="B3" s="19"/>
      <c r="C3" s="19"/>
      <c r="D3" s="19"/>
      <c r="E3" s="19"/>
      <c r="F3" s="19"/>
      <c r="G3" s="18"/>
      <c r="H3" s="18"/>
      <c r="I3" s="18"/>
      <c r="J3" s="18"/>
    </row>
    <row r="4" customHeight="1" spans="1:10">
      <c r="A4" s="21" t="str">
        <f>申报表封面!C14</f>
        <v>被评估单位（产权持有人）：哈尔滨空调股份有限公司</v>
      </c>
      <c r="B4" s="21"/>
      <c r="C4" s="21"/>
      <c r="D4" s="22"/>
      <c r="E4" s="22"/>
      <c r="F4" s="84" t="s">
        <v>496</v>
      </c>
      <c r="G4" s="18"/>
      <c r="H4" s="18"/>
      <c r="I4" s="18"/>
      <c r="J4" s="18"/>
    </row>
    <row r="5" s="12" customFormat="1" customHeight="1" spans="1:10">
      <c r="A5" s="85" t="s">
        <v>459</v>
      </c>
      <c r="B5" s="85" t="s">
        <v>460</v>
      </c>
      <c r="C5" s="85" t="s">
        <v>461</v>
      </c>
      <c r="D5" s="85" t="s">
        <v>462</v>
      </c>
      <c r="E5" s="85" t="s">
        <v>1115</v>
      </c>
      <c r="F5" s="85" t="s">
        <v>463</v>
      </c>
      <c r="G5" s="41"/>
      <c r="H5" s="41"/>
      <c r="I5" s="41"/>
      <c r="J5" s="41"/>
    </row>
    <row r="6" customHeight="1" spans="1:10">
      <c r="A6" s="85" t="s">
        <v>169</v>
      </c>
      <c r="B6" s="37" t="s">
        <v>1204</v>
      </c>
      <c r="C6" s="44">
        <f>'6-1长期借款'!H30</f>
        <v>0</v>
      </c>
      <c r="D6" s="44">
        <f>'6-1长期借款'!J30</f>
        <v>0</v>
      </c>
      <c r="E6" s="44">
        <f t="shared" ref="E6:E12" si="0">D6-C6</f>
        <v>0</v>
      </c>
      <c r="F6" s="44">
        <f>IF(C6=0,0,ROUND(E6/C6*100,2))</f>
        <v>0</v>
      </c>
      <c r="G6" s="18"/>
      <c r="H6" s="18"/>
      <c r="I6" s="18"/>
      <c r="J6" s="18"/>
    </row>
    <row r="7" customHeight="1" spans="1:10">
      <c r="A7" s="85" t="s">
        <v>171</v>
      </c>
      <c r="B7" s="37" t="s">
        <v>1205</v>
      </c>
      <c r="C7" s="44">
        <f>'6-2应付债券'!G30</f>
        <v>0</v>
      </c>
      <c r="D7" s="44">
        <f>'6-2应付债券'!H30</f>
        <v>0</v>
      </c>
      <c r="E7" s="44">
        <f t="shared" si="0"/>
        <v>0</v>
      </c>
      <c r="F7" s="44">
        <f t="shared" ref="F7:F12" si="1">IF(C7=0,0,ROUND(E7/C7*100,2))</f>
        <v>0</v>
      </c>
      <c r="G7" s="18"/>
      <c r="H7" s="18"/>
      <c r="I7" s="18"/>
      <c r="J7" s="18"/>
    </row>
    <row r="8" customHeight="1" spans="1:10">
      <c r="A8" s="85" t="s">
        <v>173</v>
      </c>
      <c r="B8" s="37" t="s">
        <v>1206</v>
      </c>
      <c r="C8" s="44">
        <f>'6-3长期应付款'!G30</f>
        <v>0</v>
      </c>
      <c r="D8" s="44">
        <f>'6-3长期应付款'!H30</f>
        <v>0</v>
      </c>
      <c r="E8" s="44">
        <f t="shared" si="0"/>
        <v>0</v>
      </c>
      <c r="F8" s="44">
        <f t="shared" si="1"/>
        <v>0</v>
      </c>
      <c r="G8" s="18"/>
      <c r="H8" s="18"/>
      <c r="I8" s="18"/>
      <c r="J8" s="18"/>
    </row>
    <row r="9" customHeight="1" spans="1:10">
      <c r="A9" s="85" t="s">
        <v>175</v>
      </c>
      <c r="B9" s="37" t="s">
        <v>1207</v>
      </c>
      <c r="C9" s="44">
        <f>'6-4专项应付款'!E30</f>
        <v>0</v>
      </c>
      <c r="D9" s="44">
        <f>'6-4专项应付款'!F30</f>
        <v>0</v>
      </c>
      <c r="E9" s="44">
        <f t="shared" si="0"/>
        <v>0</v>
      </c>
      <c r="F9" s="44">
        <f t="shared" si="1"/>
        <v>0</v>
      </c>
      <c r="G9" s="18"/>
      <c r="H9" s="18"/>
      <c r="I9" s="18"/>
      <c r="J9" s="18"/>
    </row>
    <row r="10" customHeight="1" spans="1:10">
      <c r="A10" s="85" t="s">
        <v>177</v>
      </c>
      <c r="B10" s="37" t="s">
        <v>1208</v>
      </c>
      <c r="C10" s="44">
        <f>'6-5预计负债'!E30</f>
        <v>0</v>
      </c>
      <c r="D10" s="44">
        <f>'6-5预计负债'!F30</f>
        <v>0</v>
      </c>
      <c r="E10" s="44">
        <f t="shared" si="0"/>
        <v>0</v>
      </c>
      <c r="F10" s="44">
        <f t="shared" si="1"/>
        <v>0</v>
      </c>
      <c r="G10" s="18"/>
      <c r="H10" s="18"/>
      <c r="I10" s="18"/>
      <c r="J10" s="18"/>
    </row>
    <row r="11" customHeight="1" spans="1:10">
      <c r="A11" s="85" t="s">
        <v>179</v>
      </c>
      <c r="B11" s="37" t="s">
        <v>1209</v>
      </c>
      <c r="C11" s="44">
        <f>'6-6递延所得税负债'!D30</f>
        <v>0</v>
      </c>
      <c r="D11" s="44">
        <f>'6-6递延所得税负债'!E30</f>
        <v>0</v>
      </c>
      <c r="E11" s="44">
        <f t="shared" si="0"/>
        <v>0</v>
      </c>
      <c r="F11" s="44">
        <f t="shared" si="1"/>
        <v>0</v>
      </c>
      <c r="G11" s="18"/>
      <c r="H11" s="18"/>
      <c r="I11" s="18"/>
      <c r="J11" s="18"/>
    </row>
    <row r="12" customHeight="1" spans="1:10">
      <c r="A12" s="85" t="s">
        <v>181</v>
      </c>
      <c r="B12" s="37" t="s">
        <v>1210</v>
      </c>
      <c r="C12" s="44">
        <f>'6-7其他非流动负债'!E30</f>
        <v>0</v>
      </c>
      <c r="D12" s="44">
        <f>'6-7其他非流动负债'!F30</f>
        <v>0</v>
      </c>
      <c r="E12" s="44">
        <f t="shared" si="0"/>
        <v>0</v>
      </c>
      <c r="F12" s="44">
        <f t="shared" si="1"/>
        <v>0</v>
      </c>
      <c r="G12" s="18"/>
      <c r="H12" s="18"/>
      <c r="I12" s="18"/>
      <c r="J12" s="18"/>
    </row>
    <row r="13" customHeight="1" spans="1:10">
      <c r="A13" s="24"/>
      <c r="B13" s="37"/>
      <c r="C13" s="44"/>
      <c r="D13" s="44"/>
      <c r="E13" s="44"/>
      <c r="F13" s="44" t="str">
        <f t="shared" ref="F13:F29" si="2">IF(C13=0," ",E13/C13*100)</f>
        <v> </v>
      </c>
      <c r="G13" s="18"/>
      <c r="H13" s="18"/>
      <c r="I13" s="18"/>
      <c r="J13" s="18"/>
    </row>
    <row r="14" customHeight="1" spans="1:10">
      <c r="A14" s="24"/>
      <c r="B14" s="37"/>
      <c r="C14" s="44"/>
      <c r="D14" s="44"/>
      <c r="E14" s="44"/>
      <c r="F14" s="44" t="str">
        <f t="shared" si="2"/>
        <v> </v>
      </c>
      <c r="G14" s="18"/>
      <c r="H14" s="18"/>
      <c r="I14" s="18"/>
      <c r="J14" s="18"/>
    </row>
    <row r="15" customHeight="1" spans="1:10">
      <c r="A15" s="24"/>
      <c r="B15" s="37"/>
      <c r="C15" s="44"/>
      <c r="D15" s="44"/>
      <c r="E15" s="44"/>
      <c r="F15" s="44" t="str">
        <f t="shared" si="2"/>
        <v> </v>
      </c>
      <c r="G15" s="18"/>
      <c r="H15" s="18"/>
      <c r="I15" s="18"/>
      <c r="J15" s="18"/>
    </row>
    <row r="16" customHeight="1" spans="1:10">
      <c r="A16" s="24"/>
      <c r="B16" s="37"/>
      <c r="C16" s="44"/>
      <c r="D16" s="44"/>
      <c r="E16" s="44"/>
      <c r="F16" s="44" t="str">
        <f t="shared" si="2"/>
        <v> </v>
      </c>
      <c r="G16" s="18"/>
      <c r="H16" s="18"/>
      <c r="I16" s="18"/>
      <c r="J16" s="18"/>
    </row>
    <row r="17" customHeight="1" spans="1:10">
      <c r="A17" s="24"/>
      <c r="B17" s="37"/>
      <c r="C17" s="44"/>
      <c r="D17" s="44"/>
      <c r="E17" s="44"/>
      <c r="F17" s="44" t="str">
        <f t="shared" si="2"/>
        <v> </v>
      </c>
      <c r="G17" s="18"/>
      <c r="H17" s="18"/>
      <c r="I17" s="18"/>
      <c r="J17" s="18"/>
    </row>
    <row r="18" customHeight="1" spans="1:10">
      <c r="A18" s="24"/>
      <c r="B18" s="37"/>
      <c r="C18" s="44"/>
      <c r="D18" s="44"/>
      <c r="E18" s="44"/>
      <c r="F18" s="44"/>
      <c r="G18" s="18"/>
      <c r="H18" s="18"/>
      <c r="I18" s="18"/>
      <c r="J18" s="18"/>
    </row>
    <row r="19" customHeight="1" spans="1:10">
      <c r="A19" s="24"/>
      <c r="B19" s="37"/>
      <c r="C19" s="44"/>
      <c r="D19" s="44"/>
      <c r="E19" s="44"/>
      <c r="F19" s="44"/>
      <c r="G19" s="18"/>
      <c r="H19" s="18"/>
      <c r="I19" s="18"/>
      <c r="J19" s="18"/>
    </row>
    <row r="20" customHeight="1" spans="1:10">
      <c r="A20" s="24"/>
      <c r="B20" s="37"/>
      <c r="C20" s="44"/>
      <c r="D20" s="44"/>
      <c r="E20" s="44"/>
      <c r="F20" s="44" t="str">
        <f t="shared" si="2"/>
        <v> </v>
      </c>
      <c r="G20" s="18"/>
      <c r="H20" s="18"/>
      <c r="I20" s="18"/>
      <c r="J20" s="18"/>
    </row>
    <row r="21" customHeight="1" spans="1:10">
      <c r="A21" s="24"/>
      <c r="B21" s="37"/>
      <c r="C21" s="44"/>
      <c r="D21" s="44"/>
      <c r="E21" s="44"/>
      <c r="F21" s="44" t="str">
        <f t="shared" si="2"/>
        <v> </v>
      </c>
      <c r="G21" s="18"/>
      <c r="H21" s="18"/>
      <c r="I21" s="18"/>
      <c r="J21" s="18"/>
    </row>
    <row r="22" customHeight="1" spans="1:10">
      <c r="A22" s="24"/>
      <c r="B22" s="37"/>
      <c r="C22" s="44"/>
      <c r="D22" s="44"/>
      <c r="E22" s="44"/>
      <c r="F22" s="44" t="str">
        <f t="shared" si="2"/>
        <v> </v>
      </c>
      <c r="G22" s="18"/>
      <c r="H22" s="18"/>
      <c r="I22" s="18"/>
      <c r="J22" s="18"/>
    </row>
    <row r="23" customHeight="1" spans="1:10">
      <c r="A23" s="24"/>
      <c r="B23" s="37"/>
      <c r="C23" s="44"/>
      <c r="D23" s="44"/>
      <c r="E23" s="44"/>
      <c r="F23" s="44" t="str">
        <f t="shared" si="2"/>
        <v> </v>
      </c>
      <c r="G23" s="18"/>
      <c r="H23" s="18"/>
      <c r="I23" s="18"/>
      <c r="J23" s="18"/>
    </row>
    <row r="24" customHeight="1" spans="1:10">
      <c r="A24" s="24"/>
      <c r="B24" s="37"/>
      <c r="C24" s="44"/>
      <c r="D24" s="44"/>
      <c r="E24" s="44"/>
      <c r="F24" s="44" t="str">
        <f t="shared" si="2"/>
        <v> </v>
      </c>
      <c r="G24" s="18"/>
      <c r="H24" s="18"/>
      <c r="I24" s="18"/>
      <c r="J24" s="18"/>
    </row>
    <row r="25" customHeight="1" spans="1:10">
      <c r="A25" s="24"/>
      <c r="B25" s="37"/>
      <c r="C25" s="44"/>
      <c r="D25" s="44"/>
      <c r="E25" s="44"/>
      <c r="F25" s="44" t="str">
        <f t="shared" si="2"/>
        <v> </v>
      </c>
      <c r="G25" s="18"/>
      <c r="H25" s="18"/>
      <c r="I25" s="18"/>
      <c r="J25" s="18"/>
    </row>
    <row r="26" customHeight="1" spans="1:10">
      <c r="A26" s="24"/>
      <c r="B26" s="37"/>
      <c r="C26" s="44"/>
      <c r="D26" s="44"/>
      <c r="E26" s="44"/>
      <c r="F26" s="44" t="str">
        <f t="shared" si="2"/>
        <v> </v>
      </c>
      <c r="G26" s="18"/>
      <c r="H26" s="18"/>
      <c r="I26" s="18"/>
      <c r="J26" s="18"/>
    </row>
    <row r="27" customHeight="1" spans="1:10">
      <c r="A27" s="24"/>
      <c r="B27" s="37"/>
      <c r="C27" s="44"/>
      <c r="D27" s="44"/>
      <c r="E27" s="44"/>
      <c r="F27" s="44" t="str">
        <f t="shared" si="2"/>
        <v> </v>
      </c>
      <c r="G27" s="18"/>
      <c r="H27" s="18"/>
      <c r="I27" s="18"/>
      <c r="J27" s="18"/>
    </row>
    <row r="28" customHeight="1" spans="1:10">
      <c r="A28" s="85"/>
      <c r="B28" s="86"/>
      <c r="C28" s="44"/>
      <c r="D28" s="44"/>
      <c r="E28" s="44"/>
      <c r="F28" s="44" t="str">
        <f t="shared" si="2"/>
        <v> </v>
      </c>
      <c r="G28" s="18"/>
      <c r="H28" s="18"/>
      <c r="I28" s="18"/>
      <c r="J28" s="18"/>
    </row>
    <row r="29" customHeight="1" spans="1:10">
      <c r="A29" s="85"/>
      <c r="B29" s="86"/>
      <c r="C29" s="44"/>
      <c r="D29" s="44"/>
      <c r="E29" s="44"/>
      <c r="F29" s="44" t="str">
        <f t="shared" si="2"/>
        <v> </v>
      </c>
      <c r="G29" s="18"/>
      <c r="H29" s="18"/>
      <c r="I29" s="18"/>
      <c r="J29" s="18"/>
    </row>
    <row r="30" customHeight="1" spans="1:10">
      <c r="A30" s="34" t="s">
        <v>1211</v>
      </c>
      <c r="B30" s="26"/>
      <c r="C30" s="44">
        <f>SUM(C6:C29)</f>
        <v>0</v>
      </c>
      <c r="D30" s="44">
        <f>SUM(D6:D29)</f>
        <v>0</v>
      </c>
      <c r="E30" s="44">
        <f>D30-C30</f>
        <v>0</v>
      </c>
      <c r="F30" s="44">
        <f>IF(C30=0,0,ROUND(E30/C30*100,2))</f>
        <v>0</v>
      </c>
      <c r="G30" s="18"/>
      <c r="H30" s="18"/>
      <c r="I30" s="18"/>
      <c r="J30" s="18"/>
    </row>
    <row r="31" customHeight="1" spans="1:10">
      <c r="A31" s="87"/>
      <c r="B31" s="87"/>
      <c r="C31" s="87"/>
      <c r="D31" s="39" t="str">
        <f>CONCATENATE(索引!$D$6,"：",索引!$D84,"    ",索引!$E84)</f>
        <v>评估人员：    </v>
      </c>
      <c r="E31" s="88"/>
      <c r="F31" s="88"/>
      <c r="G31" s="18"/>
      <c r="H31" s="18"/>
      <c r="I31" s="18"/>
      <c r="J31" s="18"/>
    </row>
    <row r="32" customHeight="1" spans="1:10">
      <c r="A32" s="89"/>
      <c r="B32" s="89"/>
      <c r="C32" s="89"/>
      <c r="D32" s="89"/>
      <c r="E32" s="89"/>
      <c r="F32" s="89"/>
      <c r="G32" s="18"/>
      <c r="H32" s="18"/>
      <c r="I32" s="18"/>
      <c r="J32" s="18"/>
    </row>
    <row r="33" customHeight="1" spans="1:10">
      <c r="A33" s="18"/>
      <c r="B33" s="18"/>
      <c r="C33" s="18"/>
      <c r="D33" s="18"/>
      <c r="E33" s="18"/>
      <c r="F33" s="18"/>
      <c r="G33" s="18"/>
      <c r="H33" s="18"/>
      <c r="I33" s="18"/>
      <c r="J33" s="18"/>
    </row>
    <row r="34" customHeight="1" spans="1:10">
      <c r="A34" s="18"/>
      <c r="B34" s="18"/>
      <c r="C34" s="18"/>
      <c r="D34" s="18"/>
      <c r="E34" s="18"/>
      <c r="F34" s="18"/>
      <c r="G34" s="18"/>
      <c r="H34" s="18"/>
      <c r="I34" s="18"/>
      <c r="J34" s="18"/>
    </row>
    <row r="35" customHeight="1" spans="1:10">
      <c r="A35" s="18"/>
      <c r="B35" s="18"/>
      <c r="C35" s="18"/>
      <c r="D35" s="18"/>
      <c r="E35" s="18"/>
      <c r="F35" s="18"/>
      <c r="G35" s="18"/>
      <c r="H35" s="18"/>
      <c r="I35" s="18"/>
      <c r="J35" s="18"/>
    </row>
    <row r="36" customHeight="1" spans="1:10">
      <c r="A36" s="18"/>
      <c r="B36" s="18"/>
      <c r="C36" s="18"/>
      <c r="D36" s="18"/>
      <c r="E36" s="18"/>
      <c r="F36" s="18"/>
      <c r="G36" s="18"/>
      <c r="H36" s="18"/>
      <c r="I36" s="18"/>
      <c r="J36" s="18"/>
    </row>
    <row r="37" customHeight="1" spans="1:10">
      <c r="A37" s="18"/>
      <c r="B37" s="18"/>
      <c r="C37" s="18"/>
      <c r="D37" s="18"/>
      <c r="E37" s="18"/>
      <c r="F37" s="18"/>
      <c r="G37" s="18"/>
      <c r="H37" s="18"/>
      <c r="I37" s="18"/>
      <c r="J37" s="18"/>
    </row>
    <row r="38" customHeight="1" spans="1:10">
      <c r="A38" s="18"/>
      <c r="B38" s="18"/>
      <c r="C38" s="18"/>
      <c r="D38" s="18"/>
      <c r="E38" s="18"/>
      <c r="F38" s="18"/>
      <c r="G38" s="18"/>
      <c r="H38" s="18"/>
      <c r="I38" s="18"/>
      <c r="J38" s="18"/>
    </row>
    <row r="39" customHeight="1" spans="1:10">
      <c r="A39" s="18"/>
      <c r="B39" s="18"/>
      <c r="C39" s="18"/>
      <c r="D39" s="18"/>
      <c r="E39" s="18"/>
      <c r="F39" s="18"/>
      <c r="G39" s="18"/>
      <c r="H39" s="18"/>
      <c r="I39" s="18"/>
      <c r="J39" s="18"/>
    </row>
    <row r="40" customHeight="1" spans="1:10">
      <c r="A40" s="18"/>
      <c r="B40" s="18"/>
      <c r="C40" s="18"/>
      <c r="D40" s="18"/>
      <c r="E40" s="18"/>
      <c r="F40" s="18"/>
      <c r="G40" s="18"/>
      <c r="H40" s="18"/>
      <c r="I40" s="18"/>
      <c r="J40" s="18"/>
    </row>
    <row r="41" customHeight="1" spans="1:10">
      <c r="A41" s="18"/>
      <c r="B41" s="18"/>
      <c r="C41" s="18"/>
      <c r="D41" s="18"/>
      <c r="E41" s="18"/>
      <c r="F41" s="18"/>
      <c r="G41" s="18"/>
      <c r="H41" s="18"/>
      <c r="I41" s="18"/>
      <c r="J41" s="18"/>
    </row>
    <row r="42" customHeight="1" spans="1:10">
      <c r="A42" s="18"/>
      <c r="B42" s="18"/>
      <c r="C42" s="18"/>
      <c r="D42" s="18"/>
      <c r="E42" s="18"/>
      <c r="F42" s="18"/>
      <c r="G42" s="18"/>
      <c r="H42" s="18"/>
      <c r="I42" s="18"/>
      <c r="J42" s="18"/>
    </row>
    <row r="43" customHeight="1" spans="1:10">
      <c r="A43" s="18"/>
      <c r="B43" s="18"/>
      <c r="C43" s="18"/>
      <c r="D43" s="18"/>
      <c r="E43" s="18"/>
      <c r="F43" s="18"/>
      <c r="G43" s="18"/>
      <c r="H43" s="18"/>
      <c r="I43" s="18"/>
      <c r="J43" s="18"/>
    </row>
    <row r="44" customHeight="1" spans="1:10">
      <c r="A44" s="18"/>
      <c r="B44" s="18"/>
      <c r="C44" s="18"/>
      <c r="D44" s="18"/>
      <c r="E44" s="18"/>
      <c r="F44" s="18"/>
      <c r="G44" s="18"/>
      <c r="H44" s="18"/>
      <c r="I44" s="18"/>
      <c r="J44" s="18"/>
    </row>
    <row r="45" customHeight="1" spans="1:10">
      <c r="A45" s="18"/>
      <c r="B45" s="18"/>
      <c r="C45" s="18"/>
      <c r="D45" s="18"/>
      <c r="E45" s="18"/>
      <c r="F45" s="18"/>
      <c r="G45" s="18"/>
      <c r="H45" s="18"/>
      <c r="I45" s="18"/>
      <c r="J45" s="18"/>
    </row>
    <row r="46" customHeight="1" spans="1:10">
      <c r="A46" s="18"/>
      <c r="B46" s="18"/>
      <c r="C46" s="18"/>
      <c r="D46" s="18"/>
      <c r="E46" s="18"/>
      <c r="F46" s="18"/>
      <c r="G46" s="18"/>
      <c r="H46" s="18"/>
      <c r="I46" s="18"/>
      <c r="J46" s="18"/>
    </row>
    <row r="47" customHeight="1" spans="1:10">
      <c r="A47" s="18"/>
      <c r="B47" s="18"/>
      <c r="C47" s="18"/>
      <c r="D47" s="18"/>
      <c r="E47" s="18"/>
      <c r="F47" s="18"/>
      <c r="G47" s="18"/>
      <c r="H47" s="18"/>
      <c r="I47" s="18"/>
      <c r="J47" s="18"/>
    </row>
    <row r="48" customHeight="1" spans="1:10">
      <c r="A48" s="18"/>
      <c r="B48" s="18"/>
      <c r="C48" s="18"/>
      <c r="D48" s="18"/>
      <c r="E48" s="18"/>
      <c r="F48" s="18"/>
      <c r="G48" s="18"/>
      <c r="H48" s="18"/>
      <c r="I48" s="18"/>
      <c r="J48" s="18"/>
    </row>
    <row r="49" customHeight="1" spans="1:10">
      <c r="A49" s="18"/>
      <c r="B49" s="18"/>
      <c r="C49" s="18"/>
      <c r="D49" s="18"/>
      <c r="E49" s="18"/>
      <c r="F49" s="18"/>
      <c r="G49" s="18"/>
      <c r="H49" s="18"/>
      <c r="I49" s="18"/>
      <c r="J49" s="18"/>
    </row>
    <row r="50" customHeight="1" spans="1:10">
      <c r="A50" s="18"/>
      <c r="B50" s="18"/>
      <c r="C50" s="18"/>
      <c r="D50" s="18"/>
      <c r="E50" s="18"/>
      <c r="F50" s="18"/>
      <c r="G50" s="18"/>
      <c r="H50" s="18"/>
      <c r="I50" s="18"/>
      <c r="J50" s="18"/>
    </row>
    <row r="51" customHeight="1" spans="1:10">
      <c r="A51" s="18"/>
      <c r="B51" s="18"/>
      <c r="C51" s="18"/>
      <c r="D51" s="18"/>
      <c r="E51" s="18"/>
      <c r="F51" s="18"/>
      <c r="G51" s="18"/>
      <c r="H51" s="18"/>
      <c r="I51" s="18"/>
      <c r="J51" s="18"/>
    </row>
    <row r="52" customHeight="1" spans="1:10">
      <c r="A52" s="18"/>
      <c r="B52" s="18"/>
      <c r="C52" s="18"/>
      <c r="D52" s="18"/>
      <c r="E52" s="18"/>
      <c r="F52" s="18"/>
      <c r="G52" s="18"/>
      <c r="H52" s="18"/>
      <c r="I52" s="18"/>
      <c r="J52" s="18"/>
    </row>
    <row r="53" customHeight="1" spans="1:10">
      <c r="A53" s="18"/>
      <c r="B53" s="18"/>
      <c r="C53" s="18"/>
      <c r="D53" s="18"/>
      <c r="E53" s="18"/>
      <c r="F53" s="18"/>
      <c r="G53" s="18"/>
      <c r="H53" s="18"/>
      <c r="I53" s="18"/>
      <c r="J53" s="18"/>
    </row>
    <row r="54" customHeight="1" spans="1:10">
      <c r="A54" s="18"/>
      <c r="B54" s="18"/>
      <c r="C54" s="18"/>
      <c r="D54" s="18"/>
      <c r="E54" s="18"/>
      <c r="F54" s="18"/>
      <c r="G54" s="18"/>
      <c r="H54" s="18"/>
      <c r="I54" s="18"/>
      <c r="J54" s="18"/>
    </row>
    <row r="55" customHeight="1" spans="1:10">
      <c r="A55" s="18"/>
      <c r="B55" s="18"/>
      <c r="C55" s="18"/>
      <c r="D55" s="18"/>
      <c r="E55" s="18"/>
      <c r="F55" s="18"/>
      <c r="G55" s="18"/>
      <c r="H55" s="18"/>
      <c r="I55" s="18"/>
      <c r="J55" s="18"/>
    </row>
    <row r="56" customHeight="1" spans="1:10">
      <c r="A56" s="18"/>
      <c r="B56" s="18"/>
      <c r="C56" s="18"/>
      <c r="D56" s="18"/>
      <c r="E56" s="18"/>
      <c r="F56" s="18"/>
      <c r="G56" s="18"/>
      <c r="H56" s="18"/>
      <c r="I56" s="18"/>
      <c r="J56" s="18"/>
    </row>
    <row r="57" customHeight="1" spans="1:10">
      <c r="A57" s="18"/>
      <c r="B57" s="18"/>
      <c r="C57" s="18"/>
      <c r="D57" s="18"/>
      <c r="E57" s="18"/>
      <c r="F57" s="18"/>
      <c r="G57" s="18"/>
      <c r="H57" s="18"/>
      <c r="I57" s="18"/>
      <c r="J57" s="18"/>
    </row>
    <row r="58" customHeight="1" spans="1:10">
      <c r="A58" s="18"/>
      <c r="B58" s="18"/>
      <c r="C58" s="18"/>
      <c r="D58" s="18"/>
      <c r="E58" s="18"/>
      <c r="F58" s="18"/>
      <c r="G58" s="18"/>
      <c r="H58" s="18"/>
      <c r="I58" s="18"/>
      <c r="J58" s="18"/>
    </row>
    <row r="59" customHeight="1" spans="1:10">
      <c r="A59" s="18"/>
      <c r="B59" s="18"/>
      <c r="C59" s="18"/>
      <c r="D59" s="18"/>
      <c r="E59" s="18"/>
      <c r="F59" s="18"/>
      <c r="G59" s="18"/>
      <c r="H59" s="18"/>
      <c r="I59" s="18"/>
      <c r="J59" s="18"/>
    </row>
    <row r="60" customHeight="1" spans="1:10">
      <c r="A60" s="18"/>
      <c r="B60" s="18"/>
      <c r="C60" s="18"/>
      <c r="D60" s="18"/>
      <c r="E60" s="18"/>
      <c r="F60" s="18"/>
      <c r="G60" s="18"/>
      <c r="H60" s="18"/>
      <c r="I60" s="18"/>
      <c r="J60" s="18"/>
    </row>
  </sheetData>
  <mergeCells count="1">
    <mergeCell ref="A30:B30"/>
  </mergeCells>
  <printOptions horizontalCentered="1"/>
  <pageMargins left="0.748031496062992" right="0.748031496062992" top="0.78740157480315" bottom="0.590551181102362" header="1.37795275590551" footer="0.511811023622047"/>
  <pageSetup paperSize="9" fitToHeight="0" orientation="landscape" blackAndWhite="1" useFirstPageNumber="1"/>
  <headerFooter scaleWithDoc="0">
    <oddHeader>&amp;R&amp;"宋体,常规"&amp;10第&amp;"Arial Narrow,常规"&amp;P&amp;"宋体,常规"页，共&amp;"Arial Narrow,常规"&amp;N&amp;"宋体,常规"页</oddHeader>
  </headerFooter>
  <drawing r:id="rId1"/>
</worksheet>
</file>

<file path=xl/worksheets/sheet8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indexed="52"/>
  </sheetPr>
  <dimension ref="A1:K60"/>
  <sheetViews>
    <sheetView workbookViewId="0">
      <selection activeCell="E25" sqref="E25"/>
    </sheetView>
  </sheetViews>
  <sheetFormatPr defaultColWidth="9" defaultRowHeight="15.75" customHeight="1"/>
  <cols>
    <col min="1" max="1" width="5.5" style="13" customWidth="1"/>
    <col min="2" max="2" width="27.875" style="13" customWidth="1"/>
    <col min="3" max="4" width="8.375" style="13" customWidth="1"/>
    <col min="5" max="5" width="7.125" style="13" customWidth="1"/>
    <col min="6" max="6" width="6.125" style="13" customWidth="1"/>
    <col min="7" max="7" width="10" style="13" customWidth="1"/>
    <col min="8" max="8" width="10.5" style="13" customWidth="1"/>
    <col min="9" max="9" width="11.875" style="13" customWidth="1"/>
    <col min="10" max="10" width="12.875" style="13" customWidth="1"/>
    <col min="11" max="11" width="13.375" style="13" customWidth="1"/>
    <col min="12" max="16384" width="9" style="13"/>
  </cols>
  <sheetData>
    <row r="1" s="11" customFormat="1" ht="25.5" customHeight="1" spans="1:11">
      <c r="A1" s="14" t="s">
        <v>170</v>
      </c>
      <c r="B1" s="15"/>
      <c r="C1" s="15"/>
      <c r="D1" s="15"/>
      <c r="E1" s="15"/>
      <c r="F1" s="15"/>
      <c r="G1" s="15"/>
      <c r="H1" s="15"/>
      <c r="I1" s="15"/>
      <c r="J1" s="15"/>
      <c r="K1" s="15"/>
    </row>
    <row r="2" customHeight="1" spans="1:11">
      <c r="A2" s="16"/>
      <c r="B2" s="16"/>
      <c r="C2" s="16"/>
      <c r="D2" s="16"/>
      <c r="E2" s="16"/>
      <c r="F2" s="16"/>
      <c r="G2" s="16"/>
      <c r="H2" s="51"/>
      <c r="I2" s="51"/>
      <c r="J2" s="51"/>
      <c r="K2" s="73" t="s">
        <v>1212</v>
      </c>
    </row>
    <row r="3" customHeight="1" spans="1:11">
      <c r="A3" s="19" t="str">
        <f>申报表封面!A8</f>
        <v>评估基准日：2022年4月30日</v>
      </c>
      <c r="B3" s="19"/>
      <c r="C3" s="19"/>
      <c r="D3" s="19"/>
      <c r="E3" s="19"/>
      <c r="F3" s="19"/>
      <c r="G3" s="19"/>
      <c r="H3" s="20"/>
      <c r="I3" s="20"/>
      <c r="J3" s="20"/>
      <c r="K3" s="74"/>
    </row>
    <row r="4" customHeight="1" spans="1:11">
      <c r="A4" s="21" t="str">
        <f>申报表封面!C14</f>
        <v>被评估单位（产权持有人）：哈尔滨空调股份有限公司</v>
      </c>
      <c r="B4" s="21"/>
      <c r="C4" s="21"/>
      <c r="D4" s="21"/>
      <c r="E4" s="21"/>
      <c r="F4" s="22"/>
      <c r="G4" s="22"/>
      <c r="H4" s="22"/>
      <c r="I4" s="22"/>
      <c r="J4" s="22"/>
      <c r="K4" s="75" t="s">
        <v>489</v>
      </c>
    </row>
    <row r="5" s="12" customFormat="1" customHeight="1" spans="1:11">
      <c r="A5" s="24" t="s">
        <v>373</v>
      </c>
      <c r="B5" s="24" t="s">
        <v>1126</v>
      </c>
      <c r="C5" s="24" t="s">
        <v>551</v>
      </c>
      <c r="D5" s="24" t="s">
        <v>708</v>
      </c>
      <c r="E5" s="24" t="s">
        <v>1127</v>
      </c>
      <c r="F5" s="24" t="s">
        <v>472</v>
      </c>
      <c r="G5" s="24" t="s">
        <v>1128</v>
      </c>
      <c r="H5" s="25" t="s">
        <v>375</v>
      </c>
      <c r="I5" s="24" t="s">
        <v>1129</v>
      </c>
      <c r="J5" s="26" t="s">
        <v>376</v>
      </c>
      <c r="K5" s="76" t="s">
        <v>484</v>
      </c>
    </row>
    <row r="6" customHeight="1" spans="1:11">
      <c r="A6" s="28"/>
      <c r="B6" s="29"/>
      <c r="C6" s="30"/>
      <c r="D6" s="30"/>
      <c r="E6" s="30"/>
      <c r="F6" s="28"/>
      <c r="G6" s="49"/>
      <c r="H6" s="31"/>
      <c r="I6" s="77"/>
      <c r="J6" s="31"/>
      <c r="K6" s="78"/>
    </row>
    <row r="7" customHeight="1" spans="1:11">
      <c r="A7" s="28"/>
      <c r="B7" s="29"/>
      <c r="C7" s="30"/>
      <c r="D7" s="30"/>
      <c r="E7" s="28"/>
      <c r="F7" s="28"/>
      <c r="G7" s="49"/>
      <c r="H7" s="31"/>
      <c r="I7" s="77"/>
      <c r="J7" s="31"/>
      <c r="K7" s="78"/>
    </row>
    <row r="8" customHeight="1" spans="1:11">
      <c r="A8" s="28"/>
      <c r="B8" s="29"/>
      <c r="C8" s="30"/>
      <c r="D8" s="30"/>
      <c r="E8" s="28"/>
      <c r="F8" s="28"/>
      <c r="G8" s="49"/>
      <c r="H8" s="31"/>
      <c r="I8" s="77"/>
      <c r="J8" s="31"/>
      <c r="K8" s="78"/>
    </row>
    <row r="9" customHeight="1" spans="1:11">
      <c r="A9" s="28"/>
      <c r="B9" s="29"/>
      <c r="C9" s="30"/>
      <c r="D9" s="30"/>
      <c r="E9" s="28"/>
      <c r="F9" s="28"/>
      <c r="G9" s="49"/>
      <c r="H9" s="31"/>
      <c r="I9" s="77"/>
      <c r="J9" s="31"/>
      <c r="K9" s="78"/>
    </row>
    <row r="10" customHeight="1" spans="1:11">
      <c r="A10" s="28"/>
      <c r="B10" s="29"/>
      <c r="C10" s="30"/>
      <c r="D10" s="30"/>
      <c r="E10" s="28"/>
      <c r="F10" s="28"/>
      <c r="G10" s="49"/>
      <c r="H10" s="31"/>
      <c r="I10" s="77"/>
      <c r="J10" s="31"/>
      <c r="K10" s="78"/>
    </row>
    <row r="11" customHeight="1" spans="1:11">
      <c r="A11" s="28"/>
      <c r="B11" s="29"/>
      <c r="C11" s="30"/>
      <c r="D11" s="30"/>
      <c r="E11" s="28"/>
      <c r="F11" s="28"/>
      <c r="G11" s="49"/>
      <c r="H11" s="31"/>
      <c r="I11" s="77"/>
      <c r="J11" s="31"/>
      <c r="K11" s="78"/>
    </row>
    <row r="12" customHeight="1" spans="1:11">
      <c r="A12" s="28"/>
      <c r="B12" s="29"/>
      <c r="C12" s="30"/>
      <c r="D12" s="30"/>
      <c r="E12" s="28"/>
      <c r="F12" s="28"/>
      <c r="G12" s="49"/>
      <c r="H12" s="31"/>
      <c r="I12" s="77"/>
      <c r="J12" s="31"/>
      <c r="K12" s="78"/>
    </row>
    <row r="13" customHeight="1" spans="1:11">
      <c r="A13" s="28"/>
      <c r="B13" s="29"/>
      <c r="C13" s="30"/>
      <c r="D13" s="30"/>
      <c r="E13" s="28"/>
      <c r="F13" s="28"/>
      <c r="G13" s="49"/>
      <c r="H13" s="31"/>
      <c r="I13" s="77"/>
      <c r="J13" s="31"/>
      <c r="K13" s="78"/>
    </row>
    <row r="14" customHeight="1" spans="1:11">
      <c r="A14" s="28"/>
      <c r="B14" s="29"/>
      <c r="C14" s="30"/>
      <c r="D14" s="30"/>
      <c r="E14" s="28"/>
      <c r="F14" s="28"/>
      <c r="G14" s="49"/>
      <c r="H14" s="31"/>
      <c r="I14" s="77"/>
      <c r="J14" s="31"/>
      <c r="K14" s="78"/>
    </row>
    <row r="15" customHeight="1" spans="1:11">
      <c r="A15" s="28"/>
      <c r="B15" s="29"/>
      <c r="C15" s="30"/>
      <c r="D15" s="30"/>
      <c r="E15" s="28"/>
      <c r="F15" s="28"/>
      <c r="G15" s="49"/>
      <c r="H15" s="31"/>
      <c r="I15" s="77"/>
      <c r="J15" s="31"/>
      <c r="K15" s="78"/>
    </row>
    <row r="16" customHeight="1" spans="1:11">
      <c r="A16" s="28"/>
      <c r="B16" s="29"/>
      <c r="C16" s="30"/>
      <c r="D16" s="30"/>
      <c r="E16" s="28"/>
      <c r="F16" s="28"/>
      <c r="G16" s="49"/>
      <c r="H16" s="31"/>
      <c r="I16" s="77"/>
      <c r="J16" s="31"/>
      <c r="K16" s="78"/>
    </row>
    <row r="17" customHeight="1" spans="1:11">
      <c r="A17" s="28"/>
      <c r="B17" s="29"/>
      <c r="C17" s="30"/>
      <c r="D17" s="30"/>
      <c r="E17" s="28"/>
      <c r="F17" s="28"/>
      <c r="G17" s="49"/>
      <c r="H17" s="31"/>
      <c r="I17" s="77"/>
      <c r="J17" s="31"/>
      <c r="K17" s="78"/>
    </row>
    <row r="18" customHeight="1" spans="1:11">
      <c r="A18" s="28"/>
      <c r="B18" s="29"/>
      <c r="C18" s="30"/>
      <c r="D18" s="30"/>
      <c r="E18" s="28"/>
      <c r="F18" s="28"/>
      <c r="G18" s="49"/>
      <c r="H18" s="31"/>
      <c r="I18" s="77"/>
      <c r="J18" s="31"/>
      <c r="K18" s="78"/>
    </row>
    <row r="19" customHeight="1" spans="1:11">
      <c r="A19" s="28"/>
      <c r="B19" s="29"/>
      <c r="C19" s="30"/>
      <c r="D19" s="30"/>
      <c r="E19" s="28"/>
      <c r="F19" s="28"/>
      <c r="G19" s="49"/>
      <c r="H19" s="31"/>
      <c r="I19" s="77"/>
      <c r="J19" s="31"/>
      <c r="K19" s="78"/>
    </row>
    <row r="20" customHeight="1" spans="1:11">
      <c r="A20" s="28"/>
      <c r="B20" s="29"/>
      <c r="C20" s="30"/>
      <c r="D20" s="30"/>
      <c r="E20" s="28"/>
      <c r="F20" s="28"/>
      <c r="G20" s="49"/>
      <c r="H20" s="31"/>
      <c r="I20" s="77"/>
      <c r="J20" s="31"/>
      <c r="K20" s="78"/>
    </row>
    <row r="21" customHeight="1" spans="1:11">
      <c r="A21" s="28"/>
      <c r="B21" s="29"/>
      <c r="C21" s="30"/>
      <c r="D21" s="30"/>
      <c r="E21" s="28"/>
      <c r="F21" s="28"/>
      <c r="G21" s="49"/>
      <c r="H21" s="31"/>
      <c r="I21" s="77"/>
      <c r="J21" s="31"/>
      <c r="K21" s="78"/>
    </row>
    <row r="22" customHeight="1" spans="1:11">
      <c r="A22" s="28"/>
      <c r="B22" s="29"/>
      <c r="C22" s="30"/>
      <c r="D22" s="30"/>
      <c r="E22" s="28"/>
      <c r="F22" s="28"/>
      <c r="G22" s="49"/>
      <c r="H22" s="31"/>
      <c r="I22" s="77"/>
      <c r="J22" s="31"/>
      <c r="K22" s="78"/>
    </row>
    <row r="23" customHeight="1" spans="1:11">
      <c r="A23" s="28"/>
      <c r="B23" s="29"/>
      <c r="C23" s="30"/>
      <c r="D23" s="30"/>
      <c r="E23" s="28"/>
      <c r="F23" s="28"/>
      <c r="G23" s="49"/>
      <c r="H23" s="31"/>
      <c r="I23" s="77"/>
      <c r="J23" s="31"/>
      <c r="K23" s="78"/>
    </row>
    <row r="24" customHeight="1" spans="1:11">
      <c r="A24" s="28"/>
      <c r="B24" s="29"/>
      <c r="C24" s="30"/>
      <c r="D24" s="30"/>
      <c r="E24" s="28"/>
      <c r="F24" s="28"/>
      <c r="G24" s="49"/>
      <c r="H24" s="31"/>
      <c r="I24" s="77"/>
      <c r="J24" s="31"/>
      <c r="K24" s="78"/>
    </row>
    <row r="25" customHeight="1" spans="1:11">
      <c r="A25" s="28"/>
      <c r="B25" s="29"/>
      <c r="C25" s="30"/>
      <c r="D25" s="30"/>
      <c r="E25" s="28"/>
      <c r="F25" s="28"/>
      <c r="G25" s="49"/>
      <c r="H25" s="31"/>
      <c r="I25" s="77"/>
      <c r="J25" s="31"/>
      <c r="K25" s="78"/>
    </row>
    <row r="26" customHeight="1" spans="1:11">
      <c r="A26" s="28"/>
      <c r="B26" s="29"/>
      <c r="C26" s="30"/>
      <c r="D26" s="30"/>
      <c r="E26" s="28"/>
      <c r="F26" s="28"/>
      <c r="G26" s="49"/>
      <c r="H26" s="31"/>
      <c r="I26" s="77"/>
      <c r="J26" s="31"/>
      <c r="K26" s="78"/>
    </row>
    <row r="27" customHeight="1" spans="1:11">
      <c r="A27" s="28"/>
      <c r="B27" s="29"/>
      <c r="C27" s="30"/>
      <c r="D27" s="30"/>
      <c r="E27" s="28"/>
      <c r="F27" s="28"/>
      <c r="G27" s="49"/>
      <c r="H27" s="31"/>
      <c r="I27" s="77"/>
      <c r="J27" s="31"/>
      <c r="K27" s="78"/>
    </row>
    <row r="28" customHeight="1" spans="1:11">
      <c r="A28" s="28"/>
      <c r="B28" s="29"/>
      <c r="C28" s="30"/>
      <c r="D28" s="30"/>
      <c r="E28" s="28"/>
      <c r="F28" s="28"/>
      <c r="G28" s="49"/>
      <c r="H28" s="31"/>
      <c r="I28" s="77"/>
      <c r="J28" s="31"/>
      <c r="K28" s="78"/>
    </row>
    <row r="29" customHeight="1" spans="1:11">
      <c r="A29" s="28"/>
      <c r="B29" s="33" t="s">
        <v>475</v>
      </c>
      <c r="C29" s="30"/>
      <c r="D29" s="30"/>
      <c r="E29" s="28"/>
      <c r="F29" s="28"/>
      <c r="G29" s="49"/>
      <c r="H29" s="31"/>
      <c r="I29" s="77"/>
      <c r="J29" s="31"/>
      <c r="K29" s="78"/>
    </row>
    <row r="30" customHeight="1" spans="1:11">
      <c r="A30" s="34" t="s">
        <v>539</v>
      </c>
      <c r="B30" s="26"/>
      <c r="C30" s="35"/>
      <c r="D30" s="35"/>
      <c r="E30" s="24"/>
      <c r="F30" s="24"/>
      <c r="G30" s="44"/>
      <c r="H30" s="36">
        <f>SUM(H6:H29)</f>
        <v>0</v>
      </c>
      <c r="I30" s="36"/>
      <c r="J30" s="36">
        <f>SUM(J6:J29)</f>
        <v>0</v>
      </c>
      <c r="K30" s="79"/>
    </row>
    <row r="31" customHeight="1" spans="1:11">
      <c r="A31" s="38" t="str">
        <f>申报表封面!C18</f>
        <v>被评估单位填表人：</v>
      </c>
      <c r="B31" s="38"/>
      <c r="C31" s="38"/>
      <c r="D31" s="38"/>
      <c r="E31" s="40"/>
      <c r="F31" s="40"/>
      <c r="G31" s="39" t="str">
        <f>CONCATENATE(索引!$D$6,"：",索引!$D85,"    ",索引!$E85)</f>
        <v>评估人员：    </v>
      </c>
      <c r="H31" s="38"/>
      <c r="I31" s="38"/>
      <c r="J31" s="38"/>
      <c r="K31" s="80"/>
    </row>
    <row r="32" customHeight="1" spans="1:11">
      <c r="A32" s="40" t="str">
        <f>申报表封面!C20</f>
        <v>填表日期：</v>
      </c>
      <c r="B32" s="40"/>
      <c r="C32" s="40"/>
      <c r="D32" s="40"/>
      <c r="E32" s="40"/>
      <c r="F32" s="40"/>
      <c r="G32" s="40"/>
      <c r="H32" s="40"/>
      <c r="I32" s="40"/>
      <c r="J32" s="40"/>
      <c r="K32" s="81"/>
    </row>
    <row r="33" customHeight="1" spans="1:11">
      <c r="A33" s="71" t="s">
        <v>477</v>
      </c>
      <c r="B33" s="71"/>
      <c r="C33" s="22"/>
      <c r="D33" s="22"/>
      <c r="E33" s="22"/>
      <c r="F33" s="22"/>
      <c r="G33" s="22"/>
      <c r="H33" s="22"/>
      <c r="I33" s="22"/>
      <c r="J33" s="22"/>
      <c r="K33" s="82"/>
    </row>
    <row r="34" customHeight="1" spans="1:11">
      <c r="A34" s="71"/>
      <c r="B34" s="72" t="s">
        <v>1130</v>
      </c>
      <c r="C34" s="22"/>
      <c r="D34" s="22"/>
      <c r="E34" s="22"/>
      <c r="F34" s="22"/>
      <c r="G34" s="22"/>
      <c r="H34" s="22"/>
      <c r="I34" s="22"/>
      <c r="J34" s="22"/>
      <c r="K34" s="82"/>
    </row>
    <row r="35" customHeight="1" spans="1:10">
      <c r="A35" s="18"/>
      <c r="B35" s="18"/>
      <c r="C35" s="18"/>
      <c r="D35" s="18"/>
      <c r="E35" s="18"/>
      <c r="F35" s="18"/>
      <c r="G35" s="18"/>
      <c r="H35" s="18"/>
      <c r="I35" s="18"/>
      <c r="J35" s="18"/>
    </row>
    <row r="36" customHeight="1" spans="1:10">
      <c r="A36" s="18"/>
      <c r="B36" s="18"/>
      <c r="C36" s="18"/>
      <c r="D36" s="18"/>
      <c r="E36" s="18"/>
      <c r="F36" s="18"/>
      <c r="G36" s="18"/>
      <c r="H36" s="18"/>
      <c r="I36" s="18"/>
      <c r="J36" s="18"/>
    </row>
    <row r="37" customHeight="1" spans="1:10">
      <c r="A37" s="18"/>
      <c r="B37" s="18"/>
      <c r="C37" s="18"/>
      <c r="D37" s="18"/>
      <c r="E37" s="18"/>
      <c r="F37" s="18"/>
      <c r="G37" s="18"/>
      <c r="H37" s="18"/>
      <c r="I37" s="18"/>
      <c r="J37" s="18"/>
    </row>
    <row r="38" customHeight="1" spans="1:10">
      <c r="A38" s="18"/>
      <c r="B38" s="18"/>
      <c r="C38" s="18"/>
      <c r="D38" s="18"/>
      <c r="E38" s="18"/>
      <c r="F38" s="18"/>
      <c r="G38" s="18"/>
      <c r="H38" s="18"/>
      <c r="I38" s="18"/>
      <c r="J38" s="18"/>
    </row>
    <row r="39" customHeight="1" spans="1:10">
      <c r="A39" s="18"/>
      <c r="B39" s="18"/>
      <c r="C39" s="18"/>
      <c r="D39" s="18"/>
      <c r="E39" s="18"/>
      <c r="F39" s="18"/>
      <c r="G39" s="18"/>
      <c r="H39" s="18"/>
      <c r="I39" s="18"/>
      <c r="J39" s="18"/>
    </row>
    <row r="40" customHeight="1" spans="1:10">
      <c r="A40" s="18"/>
      <c r="B40" s="18"/>
      <c r="C40" s="18"/>
      <c r="D40" s="18"/>
      <c r="E40" s="18"/>
      <c r="F40" s="18"/>
      <c r="G40" s="18"/>
      <c r="H40" s="18"/>
      <c r="I40" s="18"/>
      <c r="J40" s="18"/>
    </row>
    <row r="41" customHeight="1" spans="1:10">
      <c r="A41" s="18"/>
      <c r="B41" s="18"/>
      <c r="C41" s="18"/>
      <c r="D41" s="18"/>
      <c r="E41" s="18"/>
      <c r="F41" s="18"/>
      <c r="G41" s="18"/>
      <c r="H41" s="18"/>
      <c r="I41" s="18"/>
      <c r="J41" s="18"/>
    </row>
    <row r="42" customHeight="1" spans="1:10">
      <c r="A42" s="18"/>
      <c r="B42" s="18"/>
      <c r="C42" s="18"/>
      <c r="D42" s="18"/>
      <c r="E42" s="18"/>
      <c r="F42" s="18"/>
      <c r="G42" s="18"/>
      <c r="H42" s="18"/>
      <c r="I42" s="18"/>
      <c r="J42" s="18"/>
    </row>
    <row r="43" customHeight="1" spans="1:10">
      <c r="A43" s="18"/>
      <c r="B43" s="18"/>
      <c r="C43" s="18"/>
      <c r="D43" s="18"/>
      <c r="E43" s="18"/>
      <c r="F43" s="18"/>
      <c r="G43" s="18"/>
      <c r="H43" s="18"/>
      <c r="I43" s="18"/>
      <c r="J43" s="18"/>
    </row>
    <row r="44" customHeight="1" spans="1:10">
      <c r="A44" s="18"/>
      <c r="B44" s="18"/>
      <c r="C44" s="18"/>
      <c r="D44" s="18"/>
      <c r="E44" s="18"/>
      <c r="F44" s="18"/>
      <c r="G44" s="18"/>
      <c r="H44" s="18"/>
      <c r="I44" s="18"/>
      <c r="J44" s="18"/>
    </row>
    <row r="45" customHeight="1" spans="1:10">
      <c r="A45" s="18"/>
      <c r="B45" s="18"/>
      <c r="C45" s="18"/>
      <c r="D45" s="18"/>
      <c r="E45" s="18"/>
      <c r="F45" s="18"/>
      <c r="G45" s="18"/>
      <c r="H45" s="18"/>
      <c r="I45" s="18"/>
      <c r="J45" s="18"/>
    </row>
    <row r="46" customHeight="1" spans="1:10">
      <c r="A46" s="18"/>
      <c r="B46" s="18"/>
      <c r="C46" s="18"/>
      <c r="D46" s="18"/>
      <c r="E46" s="18"/>
      <c r="F46" s="18"/>
      <c r="G46" s="18"/>
      <c r="H46" s="18"/>
      <c r="I46" s="18"/>
      <c r="J46" s="18"/>
    </row>
    <row r="47" customHeight="1" spans="1:10">
      <c r="A47" s="18"/>
      <c r="B47" s="18"/>
      <c r="C47" s="18"/>
      <c r="D47" s="18"/>
      <c r="E47" s="18"/>
      <c r="F47" s="18"/>
      <c r="G47" s="18"/>
      <c r="H47" s="18"/>
      <c r="I47" s="18"/>
      <c r="J47" s="18"/>
    </row>
    <row r="48" customHeight="1" spans="1:10">
      <c r="A48" s="18"/>
      <c r="B48" s="18"/>
      <c r="C48" s="18"/>
      <c r="D48" s="18"/>
      <c r="E48" s="18"/>
      <c r="F48" s="18"/>
      <c r="G48" s="18"/>
      <c r="H48" s="18"/>
      <c r="I48" s="18"/>
      <c r="J48" s="18"/>
    </row>
    <row r="49" customHeight="1" spans="1:10">
      <c r="A49" s="18"/>
      <c r="B49" s="18"/>
      <c r="C49" s="18"/>
      <c r="D49" s="18"/>
      <c r="E49" s="18"/>
      <c r="F49" s="18"/>
      <c r="G49" s="18"/>
      <c r="H49" s="18"/>
      <c r="I49" s="18"/>
      <c r="J49" s="18"/>
    </row>
    <row r="50" customHeight="1" spans="1:10">
      <c r="A50" s="18"/>
      <c r="B50" s="18"/>
      <c r="C50" s="18"/>
      <c r="D50" s="18"/>
      <c r="E50" s="18"/>
      <c r="F50" s="18"/>
      <c r="G50" s="18"/>
      <c r="H50" s="18"/>
      <c r="I50" s="18"/>
      <c r="J50" s="18"/>
    </row>
    <row r="51" customHeight="1" spans="1:10">
      <c r="A51" s="18"/>
      <c r="B51" s="18"/>
      <c r="C51" s="18"/>
      <c r="D51" s="18"/>
      <c r="E51" s="18"/>
      <c r="F51" s="18"/>
      <c r="G51" s="18"/>
      <c r="H51" s="18"/>
      <c r="I51" s="18"/>
      <c r="J51" s="18"/>
    </row>
    <row r="52" customHeight="1" spans="1:10">
      <c r="A52" s="18"/>
      <c r="B52" s="18"/>
      <c r="C52" s="18"/>
      <c r="D52" s="18"/>
      <c r="E52" s="18"/>
      <c r="F52" s="18"/>
      <c r="G52" s="18"/>
      <c r="H52" s="18"/>
      <c r="I52" s="18"/>
      <c r="J52" s="18"/>
    </row>
    <row r="53" customHeight="1" spans="1:10">
      <c r="A53" s="18"/>
      <c r="B53" s="18"/>
      <c r="C53" s="18"/>
      <c r="D53" s="18"/>
      <c r="E53" s="18"/>
      <c r="F53" s="18"/>
      <c r="G53" s="18"/>
      <c r="H53" s="18"/>
      <c r="I53" s="18"/>
      <c r="J53" s="18"/>
    </row>
    <row r="54" customHeight="1" spans="1:10">
      <c r="A54" s="18"/>
      <c r="B54" s="18"/>
      <c r="C54" s="18"/>
      <c r="D54" s="18"/>
      <c r="E54" s="18"/>
      <c r="F54" s="18"/>
      <c r="G54" s="18"/>
      <c r="H54" s="18"/>
      <c r="I54" s="18"/>
      <c r="J54" s="18"/>
    </row>
    <row r="55" customHeight="1" spans="1:10">
      <c r="A55" s="18"/>
      <c r="B55" s="18"/>
      <c r="C55" s="18"/>
      <c r="D55" s="18"/>
      <c r="E55" s="18"/>
      <c r="F55" s="18"/>
      <c r="G55" s="18"/>
      <c r="H55" s="18"/>
      <c r="I55" s="18"/>
      <c r="J55" s="18"/>
    </row>
    <row r="56" customHeight="1" spans="1:10">
      <c r="A56" s="18"/>
      <c r="B56" s="18"/>
      <c r="C56" s="18"/>
      <c r="D56" s="18"/>
      <c r="E56" s="18"/>
      <c r="F56" s="18"/>
      <c r="G56" s="18"/>
      <c r="H56" s="18"/>
      <c r="I56" s="18"/>
      <c r="J56" s="18"/>
    </row>
    <row r="57" customHeight="1" spans="1:10">
      <c r="A57" s="18"/>
      <c r="B57" s="18"/>
      <c r="C57" s="18"/>
      <c r="D57" s="18"/>
      <c r="E57" s="18"/>
      <c r="F57" s="18"/>
      <c r="G57" s="18"/>
      <c r="H57" s="18"/>
      <c r="I57" s="18"/>
      <c r="J57" s="18"/>
    </row>
    <row r="58" customHeight="1" spans="1:10">
      <c r="A58" s="18"/>
      <c r="B58" s="18"/>
      <c r="C58" s="18"/>
      <c r="D58" s="18"/>
      <c r="E58" s="18"/>
      <c r="F58" s="18"/>
      <c r="G58" s="18"/>
      <c r="H58" s="18"/>
      <c r="I58" s="18"/>
      <c r="J58" s="18"/>
    </row>
    <row r="59" customHeight="1" spans="1:10">
      <c r="A59" s="18"/>
      <c r="B59" s="18"/>
      <c r="C59" s="18"/>
      <c r="D59" s="18"/>
      <c r="E59" s="18"/>
      <c r="F59" s="18"/>
      <c r="G59" s="18"/>
      <c r="H59" s="18"/>
      <c r="I59" s="18"/>
      <c r="J59" s="18"/>
    </row>
    <row r="60" customHeight="1" spans="1:10">
      <c r="A60" s="18"/>
      <c r="B60" s="18"/>
      <c r="C60" s="18"/>
      <c r="D60" s="18"/>
      <c r="E60" s="18"/>
      <c r="F60" s="18"/>
      <c r="G60" s="18"/>
      <c r="H60" s="18"/>
      <c r="I60" s="18"/>
      <c r="J60" s="18"/>
    </row>
  </sheetData>
  <mergeCells count="1">
    <mergeCell ref="A30:B30"/>
  </mergeCells>
  <printOptions horizontalCentered="1"/>
  <pageMargins left="0.748031496062992" right="0.748031496062992" top="0.78740157480315" bottom="0.590551181102362" header="1.37795275590551" footer="0.511811023622047"/>
  <pageSetup paperSize="9" fitToHeight="0" orientation="landscape" blackAndWhite="1" useFirstPageNumber="1"/>
  <headerFooter scaleWithDoc="0">
    <oddHeader>&amp;R&amp;"宋体,常规"&amp;10第&amp;"Arial Narrow,常规"&amp;P&amp;"宋体,常规"页，共&amp;"Arial Narrow,常规"&amp;N&amp;"宋体,常规"页</oddHeader>
  </headerFooter>
  <drawing r:id="rId2"/>
  <legacyDrawing r:id="rId3"/>
</worksheet>
</file>

<file path=xl/worksheets/sheet8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indexed="50"/>
  </sheetPr>
  <dimension ref="A1:S1989"/>
  <sheetViews>
    <sheetView workbookViewId="0">
      <selection activeCell="J5" sqref="J5"/>
    </sheetView>
  </sheetViews>
  <sheetFormatPr defaultColWidth="8.625" defaultRowHeight="12.75"/>
  <cols>
    <col min="1" max="1" width="5.625" style="13" customWidth="1"/>
    <col min="2" max="2" width="27.875" style="13" customWidth="1"/>
    <col min="3" max="3" width="9.625" style="13" customWidth="1"/>
    <col min="4" max="5" width="11.625" style="13" customWidth="1"/>
    <col min="6" max="6" width="11.125" style="13" customWidth="1"/>
    <col min="7" max="8" width="14.625" style="13" customWidth="1"/>
    <col min="9" max="9" width="15.125" style="13" customWidth="1"/>
    <col min="10" max="16384" width="8.625" style="13"/>
  </cols>
  <sheetData>
    <row r="1" ht="25.5" customHeight="1" spans="1:9">
      <c r="A1" s="57" t="s">
        <v>172</v>
      </c>
      <c r="B1" s="58"/>
      <c r="C1" s="58"/>
      <c r="D1" s="58"/>
      <c r="E1" s="58"/>
      <c r="F1" s="58"/>
      <c r="G1" s="58"/>
      <c r="H1" s="58"/>
      <c r="I1" s="58"/>
    </row>
    <row r="2" ht="15.75" customHeight="1" spans="1:10">
      <c r="A2" s="59"/>
      <c r="B2" s="60"/>
      <c r="C2" s="60"/>
      <c r="D2" s="60"/>
      <c r="E2" s="60"/>
      <c r="F2" s="60"/>
      <c r="G2" s="60"/>
      <c r="H2" s="61"/>
      <c r="I2" s="66" t="s">
        <v>1213</v>
      </c>
      <c r="J2" s="18"/>
    </row>
    <row r="3" ht="15.75" customHeight="1" spans="1:10">
      <c r="A3" s="62" t="str">
        <f>申报表封面!A8</f>
        <v>评估基准日：2022年4月30日</v>
      </c>
      <c r="B3" s="62"/>
      <c r="C3" s="62"/>
      <c r="D3" s="62"/>
      <c r="E3" s="62"/>
      <c r="F3" s="62"/>
      <c r="G3" s="62"/>
      <c r="H3" s="63"/>
      <c r="I3" s="63"/>
      <c r="J3" s="18"/>
    </row>
    <row r="4" ht="15.75" customHeight="1" spans="1:10">
      <c r="A4" s="64" t="str">
        <f>申报表封面!C14</f>
        <v>被评估单位（产权持有人）：哈尔滨空调股份有限公司</v>
      </c>
      <c r="B4" s="64"/>
      <c r="C4" s="64"/>
      <c r="D4" s="64"/>
      <c r="E4" s="59"/>
      <c r="F4" s="59"/>
      <c r="G4" s="59"/>
      <c r="H4" s="59"/>
      <c r="I4" s="67" t="s">
        <v>372</v>
      </c>
      <c r="J4" s="18"/>
    </row>
    <row r="5" ht="15.75" customHeight="1" spans="1:10">
      <c r="A5" s="24" t="s">
        <v>373</v>
      </c>
      <c r="B5" s="24" t="s">
        <v>1214</v>
      </c>
      <c r="C5" s="24" t="s">
        <v>707</v>
      </c>
      <c r="D5" s="24" t="s">
        <v>551</v>
      </c>
      <c r="E5" s="24" t="s">
        <v>708</v>
      </c>
      <c r="F5" s="24" t="s">
        <v>518</v>
      </c>
      <c r="G5" s="65" t="s">
        <v>375</v>
      </c>
      <c r="H5" s="26" t="s">
        <v>376</v>
      </c>
      <c r="I5" s="24" t="s">
        <v>1215</v>
      </c>
      <c r="J5" s="27" t="s">
        <v>1132</v>
      </c>
    </row>
    <row r="6" ht="15.75" customHeight="1" spans="1:10">
      <c r="A6" s="28"/>
      <c r="B6" s="29"/>
      <c r="C6" s="28"/>
      <c r="D6" s="28"/>
      <c r="E6" s="28"/>
      <c r="F6" s="28"/>
      <c r="G6" s="31"/>
      <c r="H6" s="31"/>
      <c r="I6" s="32"/>
      <c r="J6" s="18"/>
    </row>
    <row r="7" ht="15.75" customHeight="1" spans="1:10">
      <c r="A7" s="28"/>
      <c r="B7" s="29"/>
      <c r="C7" s="28"/>
      <c r="D7" s="28"/>
      <c r="E7" s="28"/>
      <c r="F7" s="28"/>
      <c r="G7" s="31"/>
      <c r="H7" s="31"/>
      <c r="I7" s="32"/>
      <c r="J7" s="18"/>
    </row>
    <row r="8" ht="15.75" customHeight="1" spans="1:10">
      <c r="A8" s="28"/>
      <c r="B8" s="29"/>
      <c r="C8" s="28"/>
      <c r="D8" s="28"/>
      <c r="E8" s="28"/>
      <c r="F8" s="28"/>
      <c r="G8" s="31"/>
      <c r="H8" s="31"/>
      <c r="I8" s="32"/>
      <c r="J8" s="18"/>
    </row>
    <row r="9" ht="15.75" customHeight="1" spans="1:10">
      <c r="A9" s="28"/>
      <c r="B9" s="29"/>
      <c r="C9" s="28"/>
      <c r="D9" s="28"/>
      <c r="E9" s="28"/>
      <c r="F9" s="28"/>
      <c r="G9" s="31"/>
      <c r="H9" s="31"/>
      <c r="I9" s="32"/>
      <c r="J9" s="18"/>
    </row>
    <row r="10" ht="15.75" customHeight="1" spans="1:10">
      <c r="A10" s="28"/>
      <c r="B10" s="29"/>
      <c r="C10" s="28"/>
      <c r="D10" s="28"/>
      <c r="E10" s="28"/>
      <c r="F10" s="28"/>
      <c r="G10" s="31"/>
      <c r="H10" s="31"/>
      <c r="I10" s="32"/>
      <c r="J10" s="18"/>
    </row>
    <row r="11" ht="15.75" customHeight="1" spans="1:10">
      <c r="A11" s="28"/>
      <c r="B11" s="29"/>
      <c r="C11" s="28"/>
      <c r="D11" s="28"/>
      <c r="E11" s="28"/>
      <c r="F11" s="28"/>
      <c r="G11" s="31"/>
      <c r="H11" s="31"/>
      <c r="I11" s="32"/>
      <c r="J11" s="18"/>
    </row>
    <row r="12" ht="15.75" customHeight="1" spans="1:10">
      <c r="A12" s="28"/>
      <c r="B12" s="29"/>
      <c r="C12" s="28"/>
      <c r="D12" s="28"/>
      <c r="E12" s="28"/>
      <c r="F12" s="28"/>
      <c r="G12" s="31"/>
      <c r="H12" s="31"/>
      <c r="I12" s="32"/>
      <c r="J12" s="18"/>
    </row>
    <row r="13" ht="15.75" customHeight="1" spans="1:10">
      <c r="A13" s="28"/>
      <c r="B13" s="29"/>
      <c r="C13" s="28"/>
      <c r="D13" s="28"/>
      <c r="E13" s="28"/>
      <c r="F13" s="28"/>
      <c r="G13" s="31"/>
      <c r="H13" s="31"/>
      <c r="I13" s="32"/>
      <c r="J13" s="18"/>
    </row>
    <row r="14" ht="15.75" customHeight="1" spans="1:10">
      <c r="A14" s="28"/>
      <c r="B14" s="29"/>
      <c r="C14" s="28"/>
      <c r="D14" s="28"/>
      <c r="E14" s="28"/>
      <c r="F14" s="28"/>
      <c r="G14" s="31"/>
      <c r="H14" s="31"/>
      <c r="I14" s="32"/>
      <c r="J14" s="18"/>
    </row>
    <row r="15" ht="15.75" customHeight="1" spans="1:10">
      <c r="A15" s="28"/>
      <c r="B15" s="29"/>
      <c r="C15" s="28"/>
      <c r="D15" s="28"/>
      <c r="E15" s="28"/>
      <c r="F15" s="28"/>
      <c r="G15" s="31"/>
      <c r="H15" s="31"/>
      <c r="I15" s="32"/>
      <c r="J15" s="18"/>
    </row>
    <row r="16" ht="15.75" customHeight="1" spans="1:10">
      <c r="A16" s="28"/>
      <c r="B16" s="29"/>
      <c r="C16" s="28"/>
      <c r="D16" s="28"/>
      <c r="E16" s="28"/>
      <c r="F16" s="28"/>
      <c r="G16" s="31"/>
      <c r="H16" s="31"/>
      <c r="I16" s="32"/>
      <c r="J16" s="18"/>
    </row>
    <row r="17" ht="15.75" customHeight="1" spans="1:10">
      <c r="A17" s="28"/>
      <c r="B17" s="29"/>
      <c r="C17" s="28"/>
      <c r="D17" s="28"/>
      <c r="E17" s="28"/>
      <c r="F17" s="28"/>
      <c r="G17" s="31"/>
      <c r="H17" s="31"/>
      <c r="I17" s="32"/>
      <c r="J17" s="18"/>
    </row>
    <row r="18" ht="15.75" customHeight="1" spans="1:10">
      <c r="A18" s="28"/>
      <c r="B18" s="29"/>
      <c r="C18" s="28"/>
      <c r="D18" s="28"/>
      <c r="E18" s="28"/>
      <c r="F18" s="28"/>
      <c r="G18" s="31"/>
      <c r="H18" s="31"/>
      <c r="I18" s="32"/>
      <c r="J18" s="18"/>
    </row>
    <row r="19" ht="15.75" customHeight="1" spans="1:10">
      <c r="A19" s="28"/>
      <c r="B19" s="29"/>
      <c r="C19" s="28"/>
      <c r="D19" s="28"/>
      <c r="E19" s="28"/>
      <c r="F19" s="28"/>
      <c r="G19" s="31"/>
      <c r="H19" s="31"/>
      <c r="I19" s="32"/>
      <c r="J19" s="18"/>
    </row>
    <row r="20" ht="15.75" customHeight="1" spans="1:10">
      <c r="A20" s="28"/>
      <c r="B20" s="29"/>
      <c r="C20" s="28"/>
      <c r="D20" s="28"/>
      <c r="E20" s="28"/>
      <c r="F20" s="28"/>
      <c r="G20" s="31"/>
      <c r="H20" s="31"/>
      <c r="I20" s="32"/>
      <c r="J20" s="18"/>
    </row>
    <row r="21" ht="15.75" customHeight="1" spans="1:10">
      <c r="A21" s="28"/>
      <c r="B21" s="29"/>
      <c r="C21" s="28"/>
      <c r="D21" s="28"/>
      <c r="E21" s="28"/>
      <c r="F21" s="28"/>
      <c r="G21" s="31"/>
      <c r="H21" s="31"/>
      <c r="I21" s="32"/>
      <c r="J21" s="18"/>
    </row>
    <row r="22" ht="15.75" customHeight="1" spans="1:10">
      <c r="A22" s="28"/>
      <c r="B22" s="29"/>
      <c r="C22" s="28"/>
      <c r="D22" s="28"/>
      <c r="E22" s="28"/>
      <c r="F22" s="28"/>
      <c r="G22" s="31"/>
      <c r="H22" s="31"/>
      <c r="I22" s="32"/>
      <c r="J22" s="18"/>
    </row>
    <row r="23" ht="15.75" customHeight="1" spans="1:10">
      <c r="A23" s="28"/>
      <c r="B23" s="29"/>
      <c r="C23" s="28"/>
      <c r="D23" s="28"/>
      <c r="E23" s="28"/>
      <c r="F23" s="28"/>
      <c r="G23" s="31"/>
      <c r="H23" s="31"/>
      <c r="I23" s="32"/>
      <c r="J23" s="18"/>
    </row>
    <row r="24" ht="15.75" customHeight="1" spans="1:10">
      <c r="A24" s="28"/>
      <c r="B24" s="29"/>
      <c r="C24" s="28"/>
      <c r="D24" s="28"/>
      <c r="E24" s="28"/>
      <c r="F24" s="28"/>
      <c r="G24" s="31"/>
      <c r="H24" s="31"/>
      <c r="I24" s="32"/>
      <c r="J24" s="18"/>
    </row>
    <row r="25" ht="15.75" customHeight="1" spans="1:10">
      <c r="A25" s="28"/>
      <c r="B25" s="29"/>
      <c r="C25" s="28"/>
      <c r="D25" s="28"/>
      <c r="E25" s="28"/>
      <c r="F25" s="28"/>
      <c r="G25" s="31"/>
      <c r="H25" s="31"/>
      <c r="I25" s="32"/>
      <c r="J25" s="18"/>
    </row>
    <row r="26" ht="15.75" customHeight="1" spans="1:10">
      <c r="A26" s="28"/>
      <c r="B26" s="29"/>
      <c r="C26" s="28"/>
      <c r="D26" s="28"/>
      <c r="E26" s="28"/>
      <c r="F26" s="28"/>
      <c r="G26" s="31"/>
      <c r="H26" s="31"/>
      <c r="I26" s="32"/>
      <c r="J26" s="18"/>
    </row>
    <row r="27" ht="15.75" customHeight="1" spans="1:10">
      <c r="A27" s="28"/>
      <c r="B27" s="29"/>
      <c r="C27" s="28"/>
      <c r="D27" s="28"/>
      <c r="E27" s="28"/>
      <c r="F27" s="28"/>
      <c r="G27" s="31"/>
      <c r="H27" s="31"/>
      <c r="I27" s="32"/>
      <c r="J27" s="18"/>
    </row>
    <row r="28" ht="15.75" customHeight="1" spans="1:10">
      <c r="A28" s="28"/>
      <c r="B28" s="29"/>
      <c r="C28" s="28"/>
      <c r="D28" s="28"/>
      <c r="E28" s="28"/>
      <c r="F28" s="28"/>
      <c r="G28" s="31"/>
      <c r="H28" s="31"/>
      <c r="I28" s="32"/>
      <c r="J28" s="18"/>
    </row>
    <row r="29" ht="15.75" customHeight="1" spans="1:10">
      <c r="A29" s="28"/>
      <c r="B29" s="33" t="s">
        <v>475</v>
      </c>
      <c r="C29" s="28"/>
      <c r="D29" s="28"/>
      <c r="E29" s="28"/>
      <c r="F29" s="28"/>
      <c r="G29" s="31"/>
      <c r="H29" s="31"/>
      <c r="I29" s="32"/>
      <c r="J29" s="18"/>
    </row>
    <row r="30" ht="15.75" customHeight="1" spans="1:19">
      <c r="A30" s="24" t="s">
        <v>539</v>
      </c>
      <c r="B30" s="24"/>
      <c r="C30" s="24"/>
      <c r="D30" s="37"/>
      <c r="E30" s="24"/>
      <c r="F30" s="24"/>
      <c r="G30" s="44">
        <f>SUM(G6:G29)</f>
        <v>0</v>
      </c>
      <c r="H30" s="36">
        <f>SUM(H6:H29)</f>
        <v>0</v>
      </c>
      <c r="I30" s="68"/>
      <c r="J30" s="69"/>
      <c r="K30" s="70"/>
      <c r="L30" s="70"/>
      <c r="M30" s="70"/>
      <c r="N30" s="70"/>
      <c r="O30" s="70"/>
      <c r="P30" s="70"/>
      <c r="Q30" s="70"/>
      <c r="R30" s="70"/>
      <c r="S30" s="70"/>
    </row>
    <row r="31" s="56" customFormat="1" ht="15.75" customHeight="1" spans="1:10">
      <c r="A31" s="38" t="str">
        <f>申报表封面!C18</f>
        <v>被评估单位填表人：</v>
      </c>
      <c r="B31" s="38"/>
      <c r="C31" s="38"/>
      <c r="D31" s="38"/>
      <c r="E31" s="40"/>
      <c r="F31" s="39" t="str">
        <f>CONCATENATE(索引!$D$6,"：",索引!$D86,"    ",索引!$E86)</f>
        <v>评估人员：    </v>
      </c>
      <c r="G31" s="38"/>
      <c r="H31" s="38"/>
      <c r="I31" s="38"/>
      <c r="J31" s="50"/>
    </row>
    <row r="32" s="56" customFormat="1" ht="15.75" customHeight="1" spans="1:10">
      <c r="A32" s="40" t="str">
        <f>申报表封面!C20</f>
        <v>填表日期：</v>
      </c>
      <c r="B32" s="40"/>
      <c r="C32" s="40"/>
      <c r="D32" s="40"/>
      <c r="E32" s="40"/>
      <c r="F32" s="40"/>
      <c r="G32" s="40"/>
      <c r="H32" s="40"/>
      <c r="I32" s="40"/>
      <c r="J32" s="50"/>
    </row>
    <row r="33" ht="15.75" customHeight="1" spans="1:10">
      <c r="A33" s="18"/>
      <c r="B33" s="18"/>
      <c r="C33" s="18"/>
      <c r="D33" s="18"/>
      <c r="E33" s="18"/>
      <c r="F33" s="18"/>
      <c r="G33" s="18"/>
      <c r="H33" s="18"/>
      <c r="I33" s="18"/>
      <c r="J33" s="18"/>
    </row>
    <row r="34" ht="15.75" customHeight="1" spans="1:10">
      <c r="A34" s="18"/>
      <c r="B34" s="18"/>
      <c r="C34" s="18"/>
      <c r="D34" s="18"/>
      <c r="E34" s="18"/>
      <c r="F34" s="18"/>
      <c r="G34" s="18"/>
      <c r="H34" s="18"/>
      <c r="I34" s="18"/>
      <c r="J34" s="18"/>
    </row>
    <row r="35" ht="15.75" customHeight="1" spans="1:10">
      <c r="A35" s="18"/>
      <c r="B35" s="18"/>
      <c r="C35" s="18"/>
      <c r="D35" s="18"/>
      <c r="E35" s="18"/>
      <c r="F35" s="18"/>
      <c r="G35" s="18"/>
      <c r="H35" s="18"/>
      <c r="I35" s="18"/>
      <c r="J35" s="18"/>
    </row>
    <row r="36" ht="15.75" customHeight="1" spans="1:10">
      <c r="A36" s="18"/>
      <c r="B36" s="18"/>
      <c r="C36" s="18"/>
      <c r="D36" s="18"/>
      <c r="E36" s="18"/>
      <c r="F36" s="18"/>
      <c r="G36" s="18"/>
      <c r="H36" s="18"/>
      <c r="I36" s="18"/>
      <c r="J36" s="18"/>
    </row>
    <row r="37" ht="15.75" customHeight="1" spans="1:10">
      <c r="A37" s="18"/>
      <c r="B37" s="18"/>
      <c r="C37" s="18"/>
      <c r="D37" s="18"/>
      <c r="E37" s="18"/>
      <c r="F37" s="18"/>
      <c r="G37" s="18"/>
      <c r="H37" s="18"/>
      <c r="I37" s="18"/>
      <c r="J37" s="18"/>
    </row>
    <row r="38" ht="15.75" customHeight="1" spans="1:10">
      <c r="A38" s="18"/>
      <c r="B38" s="18"/>
      <c r="C38" s="18"/>
      <c r="D38" s="18"/>
      <c r="E38" s="18"/>
      <c r="F38" s="18"/>
      <c r="G38" s="18"/>
      <c r="H38" s="18"/>
      <c r="I38" s="18"/>
      <c r="J38" s="18"/>
    </row>
    <row r="39" ht="15.75" customHeight="1" spans="1:10">
      <c r="A39" s="18"/>
      <c r="B39" s="18"/>
      <c r="C39" s="18"/>
      <c r="D39" s="18"/>
      <c r="E39" s="18"/>
      <c r="F39" s="18"/>
      <c r="G39" s="18"/>
      <c r="H39" s="18"/>
      <c r="I39" s="18"/>
      <c r="J39" s="18"/>
    </row>
    <row r="40" ht="15.75" customHeight="1" spans="1:10">
      <c r="A40" s="18"/>
      <c r="B40" s="18"/>
      <c r="C40" s="18"/>
      <c r="D40" s="18"/>
      <c r="E40" s="18"/>
      <c r="F40" s="18"/>
      <c r="G40" s="18"/>
      <c r="H40" s="18"/>
      <c r="I40" s="18"/>
      <c r="J40" s="18"/>
    </row>
    <row r="41" ht="15.75" customHeight="1" spans="1:10">
      <c r="A41" s="18"/>
      <c r="B41" s="18"/>
      <c r="C41" s="18"/>
      <c r="D41" s="18"/>
      <c r="E41" s="18"/>
      <c r="F41" s="18"/>
      <c r="G41" s="18"/>
      <c r="H41" s="18"/>
      <c r="I41" s="18"/>
      <c r="J41" s="18"/>
    </row>
    <row r="42" ht="15.75" customHeight="1" spans="1:10">
      <c r="A42" s="18"/>
      <c r="B42" s="18"/>
      <c r="C42" s="18"/>
      <c r="D42" s="18"/>
      <c r="E42" s="18"/>
      <c r="F42" s="18"/>
      <c r="G42" s="18"/>
      <c r="H42" s="18"/>
      <c r="I42" s="18"/>
      <c r="J42" s="18"/>
    </row>
    <row r="43" ht="15.75" customHeight="1" spans="1:10">
      <c r="A43" s="18"/>
      <c r="B43" s="18"/>
      <c r="C43" s="18"/>
      <c r="D43" s="18"/>
      <c r="E43" s="18"/>
      <c r="F43" s="18"/>
      <c r="G43" s="18"/>
      <c r="H43" s="18"/>
      <c r="I43" s="18"/>
      <c r="J43" s="18"/>
    </row>
    <row r="44" ht="15.75" customHeight="1" spans="1:10">
      <c r="A44" s="18"/>
      <c r="B44" s="18"/>
      <c r="C44" s="18"/>
      <c r="D44" s="18"/>
      <c r="E44" s="18"/>
      <c r="F44" s="18"/>
      <c r="G44" s="18"/>
      <c r="H44" s="18"/>
      <c r="I44" s="18"/>
      <c r="J44" s="18"/>
    </row>
    <row r="45" ht="15.75" customHeight="1" spans="1:10">
      <c r="A45" s="18"/>
      <c r="B45" s="18"/>
      <c r="C45" s="18"/>
      <c r="D45" s="18"/>
      <c r="E45" s="18"/>
      <c r="F45" s="18"/>
      <c r="G45" s="18"/>
      <c r="H45" s="18"/>
      <c r="I45" s="18"/>
      <c r="J45" s="18"/>
    </row>
    <row r="46" ht="15.75" customHeight="1" spans="1:10">
      <c r="A46" s="18"/>
      <c r="B46" s="18"/>
      <c r="C46" s="18"/>
      <c r="D46" s="18"/>
      <c r="E46" s="18"/>
      <c r="F46" s="18"/>
      <c r="G46" s="18"/>
      <c r="H46" s="18"/>
      <c r="I46" s="18"/>
      <c r="J46" s="18"/>
    </row>
    <row r="47" ht="15.75" customHeight="1" spans="1:10">
      <c r="A47" s="18"/>
      <c r="B47" s="18"/>
      <c r="C47" s="18"/>
      <c r="D47" s="18"/>
      <c r="E47" s="18"/>
      <c r="F47" s="18"/>
      <c r="G47" s="18"/>
      <c r="H47" s="18"/>
      <c r="I47" s="18"/>
      <c r="J47" s="18"/>
    </row>
    <row r="48" ht="15.75" customHeight="1" spans="1:10">
      <c r="A48" s="18"/>
      <c r="B48" s="18"/>
      <c r="C48" s="18"/>
      <c r="D48" s="18"/>
      <c r="E48" s="18"/>
      <c r="F48" s="18"/>
      <c r="G48" s="18"/>
      <c r="H48" s="18"/>
      <c r="I48" s="18"/>
      <c r="J48" s="18"/>
    </row>
    <row r="49" ht="15.75" customHeight="1" spans="1:10">
      <c r="A49" s="18"/>
      <c r="B49" s="18"/>
      <c r="C49" s="18"/>
      <c r="D49" s="18"/>
      <c r="E49" s="18"/>
      <c r="F49" s="18"/>
      <c r="G49" s="18"/>
      <c r="H49" s="18"/>
      <c r="I49" s="18"/>
      <c r="J49" s="18"/>
    </row>
    <row r="50" ht="15.75" customHeight="1" spans="1:10">
      <c r="A50" s="18"/>
      <c r="B50" s="18"/>
      <c r="C50" s="18"/>
      <c r="D50" s="18"/>
      <c r="E50" s="18"/>
      <c r="F50" s="18"/>
      <c r="G50" s="18"/>
      <c r="H50" s="18"/>
      <c r="I50" s="18"/>
      <c r="J50" s="18"/>
    </row>
    <row r="51" ht="15.75" customHeight="1" spans="1:10">
      <c r="A51" s="18"/>
      <c r="B51" s="18"/>
      <c r="C51" s="18"/>
      <c r="D51" s="18"/>
      <c r="E51" s="18"/>
      <c r="F51" s="18"/>
      <c r="G51" s="18"/>
      <c r="H51" s="18"/>
      <c r="I51" s="18"/>
      <c r="J51" s="18"/>
    </row>
    <row r="52" ht="15.75" customHeight="1" spans="1:10">
      <c r="A52" s="18"/>
      <c r="B52" s="18"/>
      <c r="C52" s="18"/>
      <c r="D52" s="18"/>
      <c r="E52" s="18"/>
      <c r="F52" s="18"/>
      <c r="G52" s="18"/>
      <c r="H52" s="18"/>
      <c r="I52" s="18"/>
      <c r="J52" s="18"/>
    </row>
    <row r="53" ht="15.75" customHeight="1" spans="1:10">
      <c r="A53" s="18"/>
      <c r="B53" s="18"/>
      <c r="C53" s="18"/>
      <c r="D53" s="18"/>
      <c r="E53" s="18"/>
      <c r="F53" s="18"/>
      <c r="G53" s="18"/>
      <c r="H53" s="18"/>
      <c r="I53" s="18"/>
      <c r="J53" s="18"/>
    </row>
    <row r="54" ht="15.75" customHeight="1" spans="1:10">
      <c r="A54" s="18"/>
      <c r="B54" s="18"/>
      <c r="C54" s="18"/>
      <c r="D54" s="18"/>
      <c r="E54" s="18"/>
      <c r="F54" s="18"/>
      <c r="G54" s="18"/>
      <c r="H54" s="18"/>
      <c r="I54" s="18"/>
      <c r="J54" s="18"/>
    </row>
    <row r="55" ht="15.75" customHeight="1" spans="1:10">
      <c r="A55" s="18"/>
      <c r="B55" s="18"/>
      <c r="C55" s="18"/>
      <c r="D55" s="18"/>
      <c r="E55" s="18"/>
      <c r="F55" s="18"/>
      <c r="G55" s="18"/>
      <c r="H55" s="18"/>
      <c r="I55" s="18"/>
      <c r="J55" s="18"/>
    </row>
    <row r="56" ht="15.75" customHeight="1" spans="1:10">
      <c r="A56" s="18"/>
      <c r="B56" s="18"/>
      <c r="C56" s="18"/>
      <c r="D56" s="18"/>
      <c r="E56" s="18"/>
      <c r="F56" s="18"/>
      <c r="G56" s="18"/>
      <c r="H56" s="18"/>
      <c r="I56" s="18"/>
      <c r="J56" s="18"/>
    </row>
    <row r="57" ht="15.75" customHeight="1" spans="1:10">
      <c r="A57" s="18"/>
      <c r="B57" s="18"/>
      <c r="C57" s="18"/>
      <c r="D57" s="18"/>
      <c r="E57" s="18"/>
      <c r="F57" s="18"/>
      <c r="G57" s="18"/>
      <c r="H57" s="18"/>
      <c r="I57" s="18"/>
      <c r="J57" s="18"/>
    </row>
    <row r="58" ht="15.75" customHeight="1" spans="1:10">
      <c r="A58" s="18"/>
      <c r="B58" s="18"/>
      <c r="C58" s="18"/>
      <c r="D58" s="18"/>
      <c r="E58" s="18"/>
      <c r="F58" s="18"/>
      <c r="G58" s="18"/>
      <c r="H58" s="18"/>
      <c r="I58" s="18"/>
      <c r="J58" s="18"/>
    </row>
    <row r="59" ht="15.75" customHeight="1" spans="1:10">
      <c r="A59" s="18"/>
      <c r="B59" s="18"/>
      <c r="C59" s="18"/>
      <c r="D59" s="18"/>
      <c r="E59" s="18"/>
      <c r="F59" s="18"/>
      <c r="G59" s="18"/>
      <c r="H59" s="18"/>
      <c r="I59" s="18"/>
      <c r="J59" s="18"/>
    </row>
    <row r="60" ht="15.75" customHeight="1" spans="1:10">
      <c r="A60" s="18"/>
      <c r="B60" s="18"/>
      <c r="C60" s="18"/>
      <c r="D60" s="18"/>
      <c r="E60" s="18"/>
      <c r="F60" s="18"/>
      <c r="G60" s="18"/>
      <c r="H60" s="18"/>
      <c r="I60" s="18"/>
      <c r="J60" s="18"/>
    </row>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row r="1006" ht="15.75" customHeight="1"/>
    <row r="1007" ht="15.75" customHeight="1"/>
    <row r="1008" ht="15.75" customHeight="1"/>
    <row r="1009" ht="15.75" customHeight="1"/>
    <row r="1010" ht="15.75" customHeight="1"/>
    <row r="1011" ht="15.75" customHeight="1"/>
    <row r="1012" ht="15.75" customHeight="1"/>
    <row r="1013" ht="15.75" customHeight="1"/>
    <row r="1014" ht="15.75" customHeight="1"/>
    <row r="1015" ht="15.75" customHeight="1"/>
    <row r="1016" ht="15.75" customHeight="1"/>
    <row r="1017" ht="15.75" customHeight="1"/>
    <row r="1018" ht="15.75" customHeight="1"/>
    <row r="1019" ht="15.75" customHeight="1"/>
    <row r="1020" ht="15.75" customHeight="1"/>
    <row r="1021" ht="15.75" customHeight="1"/>
    <row r="1022" ht="15.75" customHeight="1"/>
    <row r="1023" ht="15.75" customHeight="1"/>
    <row r="1024" ht="15.75" customHeight="1"/>
    <row r="1025" ht="15.75" customHeight="1"/>
    <row r="1026" ht="15.75" customHeight="1"/>
    <row r="1027" ht="15.75" customHeight="1"/>
    <row r="1028" ht="15.75" customHeight="1"/>
    <row r="1029" ht="15.75" customHeight="1"/>
    <row r="1030" ht="15.75" customHeight="1"/>
    <row r="1031" ht="15.75" customHeight="1"/>
    <row r="1032" ht="15.75" customHeight="1"/>
    <row r="1033" ht="15.75" customHeight="1"/>
    <row r="1034" ht="15.75" customHeight="1"/>
    <row r="1035" ht="15.75" customHeight="1"/>
    <row r="1036" ht="15.75" customHeight="1"/>
    <row r="1037" ht="15.75" customHeight="1"/>
    <row r="1038" ht="15.75" customHeight="1"/>
    <row r="1039" ht="15.75" customHeight="1"/>
    <row r="1040" ht="15.75" customHeight="1"/>
    <row r="1041" ht="15.75" customHeight="1"/>
    <row r="1042" ht="15.75" customHeight="1"/>
    <row r="1043" ht="15.75" customHeight="1"/>
    <row r="1044" ht="15.75" customHeight="1"/>
    <row r="1045" ht="15.75" customHeight="1"/>
    <row r="1046" ht="15.75" customHeight="1"/>
    <row r="1047" ht="15.75" customHeight="1"/>
    <row r="1048" ht="15.75" customHeight="1"/>
    <row r="1049" ht="15.75" customHeight="1"/>
    <row r="1050" ht="15.75" customHeight="1"/>
    <row r="1051" ht="15.75" customHeight="1"/>
    <row r="1052" ht="15.75" customHeight="1"/>
    <row r="1053" ht="15.75" customHeight="1"/>
    <row r="1054" ht="15.75" customHeight="1"/>
    <row r="1055" ht="15.75" customHeight="1"/>
    <row r="1056" ht="15.75" customHeight="1"/>
    <row r="1057" ht="15.75" customHeight="1"/>
    <row r="1058" ht="15.75" customHeight="1"/>
    <row r="1059" ht="15.75" customHeight="1"/>
    <row r="1060" ht="15.75" customHeight="1"/>
    <row r="1061" ht="15.75" customHeight="1"/>
    <row r="1062" ht="15.75" customHeight="1"/>
    <row r="1063" ht="15.75" customHeight="1"/>
    <row r="1064" ht="15.75" customHeight="1"/>
    <row r="1065" ht="15.75" customHeight="1"/>
    <row r="1066" ht="15.75" customHeight="1"/>
    <row r="1067" ht="15.75" customHeight="1"/>
    <row r="1068" ht="15.75" customHeight="1"/>
    <row r="1069" ht="15.75" customHeight="1"/>
    <row r="1070" ht="15.75" customHeight="1"/>
    <row r="1071" ht="15.75" customHeight="1"/>
    <row r="1072" ht="15.75" customHeight="1"/>
    <row r="1073" ht="15.75" customHeight="1"/>
    <row r="1074" ht="15.75" customHeight="1"/>
    <row r="1075" ht="15.75" customHeight="1"/>
    <row r="1076" ht="15.75" customHeight="1"/>
    <row r="1077" ht="15.75" customHeight="1"/>
    <row r="1078" ht="15.75" customHeight="1"/>
    <row r="1079" ht="15.75" customHeight="1"/>
    <row r="1080" ht="15.75" customHeight="1"/>
    <row r="1081" ht="15.75" customHeight="1"/>
    <row r="1082" ht="15.75" customHeight="1"/>
    <row r="1083" ht="15.75" customHeight="1"/>
    <row r="1084" ht="15.75" customHeight="1"/>
    <row r="1085" ht="15.75" customHeight="1"/>
    <row r="1086" ht="15.75" customHeight="1"/>
    <row r="1087" ht="15.75" customHeight="1"/>
    <row r="1088" ht="15.75" customHeight="1"/>
    <row r="1089" ht="15.75" customHeight="1"/>
    <row r="1090" ht="15.75" customHeight="1"/>
    <row r="1091" ht="15.75" customHeight="1"/>
    <row r="1092" ht="15.75" customHeight="1"/>
    <row r="1093" ht="15.75" customHeight="1"/>
    <row r="1094" ht="15.75" customHeight="1"/>
    <row r="1095" ht="15.75" customHeight="1"/>
    <row r="1096" ht="15.75" customHeight="1"/>
    <row r="1097" ht="15.75" customHeight="1"/>
    <row r="1098" ht="15.75" customHeight="1"/>
    <row r="1099" ht="15.75" customHeight="1"/>
    <row r="1100" ht="15.75" customHeight="1"/>
    <row r="1101" ht="15.75" customHeight="1"/>
    <row r="1102" ht="15.75" customHeight="1"/>
    <row r="1103" ht="15.75" customHeight="1"/>
    <row r="1104" ht="15.75" customHeight="1"/>
    <row r="1105" ht="15.75" customHeight="1"/>
    <row r="1106" ht="15.75" customHeight="1"/>
    <row r="1107" ht="15.75" customHeight="1"/>
    <row r="1108" ht="15.75" customHeight="1"/>
    <row r="1109" ht="15.75" customHeight="1"/>
    <row r="1110" ht="15.75" customHeight="1"/>
    <row r="1111" ht="15.75" customHeight="1"/>
    <row r="1112" ht="15.75" customHeight="1"/>
    <row r="1113" ht="15.75" customHeight="1"/>
    <row r="1114" ht="15.75" customHeight="1"/>
    <row r="1115" ht="15.75" customHeight="1"/>
    <row r="1116" ht="15.75" customHeight="1"/>
    <row r="1117" ht="15.75" customHeight="1"/>
    <row r="1118" ht="15.75" customHeight="1"/>
    <row r="1119" ht="15.75" customHeight="1"/>
    <row r="1120" ht="15.75" customHeight="1"/>
    <row r="1121" ht="15.75" customHeight="1"/>
    <row r="1122" ht="15.75" customHeight="1"/>
    <row r="1123" ht="15.75" customHeight="1"/>
    <row r="1124" ht="15.75" customHeight="1"/>
    <row r="1125" ht="15.75" customHeight="1"/>
    <row r="1126" ht="15.75" customHeight="1"/>
    <row r="1127" ht="15.75" customHeight="1"/>
    <row r="1128" ht="15.75" customHeight="1"/>
    <row r="1129" ht="15.75" customHeight="1"/>
    <row r="1130" ht="15.75" customHeight="1"/>
    <row r="1131" ht="15.75" customHeight="1"/>
    <row r="1132" ht="15.75" customHeight="1"/>
    <row r="1133" ht="15.75" customHeight="1"/>
    <row r="1134" ht="15.75" customHeight="1"/>
    <row r="1135" ht="15.75" customHeight="1"/>
    <row r="1136" ht="15.75" customHeight="1"/>
    <row r="1137" ht="15.75" customHeight="1"/>
    <row r="1138" ht="15.75" customHeight="1"/>
    <row r="1139" ht="15.75" customHeight="1"/>
    <row r="1140" ht="15.75" customHeight="1"/>
    <row r="1141" ht="15.75" customHeight="1"/>
    <row r="1142" ht="15.75" customHeight="1"/>
    <row r="1143" ht="15.75" customHeight="1"/>
    <row r="1144" ht="15.75" customHeight="1"/>
    <row r="1145" ht="15.75" customHeight="1"/>
    <row r="1146" ht="15.75" customHeight="1"/>
    <row r="1147" ht="15.75" customHeight="1"/>
    <row r="1148" ht="15.75" customHeight="1"/>
    <row r="1149" ht="15.75" customHeight="1"/>
    <row r="1150" ht="15.75" customHeight="1"/>
    <row r="1151" ht="15.75" customHeight="1"/>
    <row r="1152" ht="15.75" customHeight="1"/>
    <row r="1153" ht="15.75" customHeight="1"/>
    <row r="1154" ht="15.75" customHeight="1"/>
    <row r="1155" ht="15.75" customHeight="1"/>
    <row r="1156" ht="15.75" customHeight="1"/>
    <row r="1157" ht="15.75" customHeight="1"/>
    <row r="1158" ht="15.75" customHeight="1"/>
    <row r="1159" ht="15.75" customHeight="1"/>
    <row r="1160" ht="15.75" customHeight="1"/>
    <row r="1161" ht="15.75" customHeight="1"/>
    <row r="1162" ht="15.75" customHeight="1"/>
    <row r="1163" ht="15.75" customHeight="1"/>
    <row r="1164" ht="15.75" customHeight="1"/>
    <row r="1165" ht="15.75" customHeight="1"/>
    <row r="1166" ht="15.75" customHeight="1"/>
    <row r="1167" ht="15.75" customHeight="1"/>
    <row r="1168" ht="15.75" customHeight="1"/>
    <row r="1169" ht="15.75" customHeight="1"/>
    <row r="1170" ht="15.75" customHeight="1"/>
    <row r="1171" ht="15.75" customHeight="1"/>
    <row r="1172" ht="15.75" customHeight="1"/>
    <row r="1173" ht="15.75" customHeight="1"/>
    <row r="1174" ht="15.75" customHeight="1"/>
    <row r="1175" ht="15.75" customHeight="1"/>
    <row r="1176" ht="15.75" customHeight="1"/>
    <row r="1177" ht="15.75" customHeight="1"/>
    <row r="1178" ht="15.75" customHeight="1"/>
    <row r="1179" ht="15.75" customHeight="1"/>
    <row r="1180" ht="15.75" customHeight="1"/>
    <row r="1181" ht="15.75" customHeight="1"/>
    <row r="1182" ht="15.75" customHeight="1"/>
    <row r="1183" ht="15.75" customHeight="1"/>
    <row r="1184" ht="15.75" customHeight="1"/>
    <row r="1185" ht="15.75" customHeight="1"/>
    <row r="1186" ht="15.75" customHeight="1"/>
    <row r="1187" ht="15.75" customHeight="1"/>
    <row r="1188" ht="15.75" customHeight="1"/>
    <row r="1189" ht="15.75" customHeight="1"/>
    <row r="1190" ht="15.75" customHeight="1"/>
    <row r="1191" ht="15.75" customHeight="1"/>
    <row r="1192" ht="15.75" customHeight="1"/>
    <row r="1193" ht="15.75" customHeight="1"/>
    <row r="1194" ht="15.75" customHeight="1"/>
    <row r="1195" ht="15.75" customHeight="1"/>
    <row r="1196" ht="15.75" customHeight="1"/>
    <row r="1197" ht="15.75" customHeight="1"/>
    <row r="1198" ht="15.75" customHeight="1"/>
    <row r="1199" ht="15.75" customHeight="1"/>
    <row r="1200" ht="15.75" customHeight="1"/>
    <row r="1201" ht="15.75" customHeight="1"/>
    <row r="1202" ht="15.75" customHeight="1"/>
    <row r="1203" ht="15.75" customHeight="1"/>
    <row r="1204" ht="15.75" customHeight="1"/>
    <row r="1205" ht="15.75" customHeight="1"/>
    <row r="1206" ht="15.75" customHeight="1"/>
    <row r="1207" ht="15.75" customHeight="1"/>
    <row r="1208" ht="15.75" customHeight="1"/>
    <row r="1209" ht="15.75" customHeight="1"/>
    <row r="1210" ht="15.75" customHeight="1"/>
    <row r="1211" ht="15.75" customHeight="1"/>
    <row r="1212" ht="15.75" customHeight="1"/>
    <row r="1213" ht="15.75" customHeight="1"/>
    <row r="1214" ht="15.75" customHeight="1"/>
    <row r="1215" ht="15.75" customHeight="1"/>
    <row r="1216" ht="15.75" customHeight="1"/>
    <row r="1217" ht="15.75" customHeight="1"/>
    <row r="1218" ht="15.75" customHeight="1"/>
    <row r="1219" ht="15.75" customHeight="1"/>
    <row r="1220" ht="15.75" customHeight="1"/>
    <row r="1221" ht="15.75" customHeight="1"/>
    <row r="1222" ht="15.75" customHeight="1"/>
    <row r="1223" ht="15.75" customHeight="1"/>
    <row r="1224" ht="15.75" customHeight="1"/>
    <row r="1225" ht="15.75" customHeight="1"/>
    <row r="1226" ht="15.75" customHeight="1"/>
    <row r="1227" ht="15.75" customHeight="1"/>
    <row r="1228" ht="15.75" customHeight="1"/>
    <row r="1229" ht="15.75" customHeight="1"/>
    <row r="1230" ht="15.75" customHeight="1"/>
    <row r="1231" ht="15.75" customHeight="1"/>
    <row r="1232" ht="15.75" customHeight="1"/>
    <row r="1233" ht="15.75" customHeight="1"/>
    <row r="1234" ht="15.75" customHeight="1"/>
    <row r="1235" ht="15.75" customHeight="1"/>
    <row r="1236" ht="15.75" customHeight="1"/>
    <row r="1237" ht="15.75" customHeight="1"/>
    <row r="1238" ht="15.75" customHeight="1"/>
    <row r="1239" ht="15.75" customHeight="1"/>
    <row r="1240" ht="15.75" customHeight="1"/>
    <row r="1241" ht="15.75" customHeight="1"/>
    <row r="1242" ht="15.75" customHeight="1"/>
    <row r="1243" ht="15.75" customHeight="1"/>
    <row r="1244" ht="15.75" customHeight="1"/>
    <row r="1245" ht="15.75" customHeight="1"/>
    <row r="1246" ht="15.75" customHeight="1"/>
    <row r="1247" ht="15.75" customHeight="1"/>
    <row r="1248" ht="15.75" customHeight="1"/>
    <row r="1249" ht="15.75" customHeight="1"/>
    <row r="1250" ht="15.75" customHeight="1"/>
    <row r="1251" ht="15.75" customHeight="1"/>
    <row r="1252" ht="15.75" customHeight="1"/>
    <row r="1253" ht="15.75" customHeight="1"/>
    <row r="1254" ht="15.75" customHeight="1"/>
    <row r="1255" ht="15.75" customHeight="1"/>
    <row r="1256" ht="15.75" customHeight="1"/>
    <row r="1257" ht="15.75" customHeight="1"/>
    <row r="1258" ht="15.75" customHeight="1"/>
    <row r="1259" ht="15.75" customHeight="1"/>
    <row r="1260" ht="15.75" customHeight="1"/>
    <row r="1261" ht="15.75" customHeight="1"/>
    <row r="1262" ht="15.75" customHeight="1"/>
    <row r="1263" ht="15.75" customHeight="1"/>
    <row r="1264" ht="15.75" customHeight="1"/>
    <row r="1265" ht="15.75" customHeight="1"/>
    <row r="1266" ht="15.75" customHeight="1"/>
    <row r="1267" ht="15.75" customHeight="1"/>
    <row r="1268" ht="15.75" customHeight="1"/>
    <row r="1269" ht="15.75" customHeight="1"/>
    <row r="1270" ht="15.75" customHeight="1"/>
    <row r="1271" ht="15.75" customHeight="1"/>
    <row r="1272" ht="15.75" customHeight="1"/>
    <row r="1273" ht="15.75" customHeight="1"/>
    <row r="1274" ht="15.75" customHeight="1"/>
    <row r="1275" ht="15.75" customHeight="1"/>
    <row r="1276" ht="15.75" customHeight="1"/>
    <row r="1277" ht="15.75" customHeight="1"/>
    <row r="1278" ht="15.75" customHeight="1"/>
    <row r="1279" ht="15.75" customHeight="1"/>
    <row r="1280" ht="15.75" customHeight="1"/>
    <row r="1281" ht="15.75" customHeight="1"/>
    <row r="1282" ht="15.75" customHeight="1"/>
    <row r="1283" ht="15.75" customHeight="1"/>
    <row r="1284" ht="15.75" customHeight="1"/>
    <row r="1285" ht="15.75" customHeight="1"/>
    <row r="1286" ht="15.75" customHeight="1"/>
    <row r="1287" ht="15.75" customHeight="1"/>
    <row r="1288" ht="15.75" customHeight="1"/>
    <row r="1289" ht="15.75" customHeight="1"/>
    <row r="1290" ht="15.75" customHeight="1"/>
    <row r="1291" ht="15.75" customHeight="1"/>
    <row r="1292" ht="15.75" customHeight="1"/>
    <row r="1293" ht="15.75" customHeight="1"/>
    <row r="1294" ht="15.75" customHeight="1"/>
    <row r="1295" ht="15.75" customHeight="1"/>
    <row r="1296" ht="15.75" customHeight="1"/>
    <row r="1297" ht="15.75" customHeight="1"/>
    <row r="1298" ht="15.75" customHeight="1"/>
    <row r="1299" ht="15.75" customHeight="1"/>
    <row r="1300" ht="15.75" customHeight="1"/>
    <row r="1301" ht="15.75" customHeight="1"/>
    <row r="1302" ht="15.75" customHeight="1"/>
    <row r="1303" ht="15.75" customHeight="1"/>
    <row r="1304" ht="15.75" customHeight="1"/>
    <row r="1305" ht="15.75" customHeight="1"/>
    <row r="1306" ht="15.75" customHeight="1"/>
    <row r="1307" ht="15.75" customHeight="1"/>
    <row r="1308" ht="15.75" customHeight="1"/>
    <row r="1309" ht="15.75" customHeight="1"/>
    <row r="1310" ht="15.75" customHeight="1"/>
    <row r="1311" ht="15.75" customHeight="1"/>
    <row r="1312" ht="15.75" customHeight="1"/>
    <row r="1313" ht="15.75" customHeight="1"/>
    <row r="1314" ht="15.75" customHeight="1"/>
    <row r="1315" ht="15.75" customHeight="1"/>
    <row r="1316" ht="15.75" customHeight="1"/>
    <row r="1317" ht="15.75" customHeight="1"/>
    <row r="1318" ht="15.75" customHeight="1"/>
    <row r="1319" ht="15.75" customHeight="1"/>
    <row r="1320" ht="15.75" customHeight="1"/>
    <row r="1321" ht="15.75" customHeight="1"/>
    <row r="1322" ht="15.75" customHeight="1"/>
    <row r="1323" ht="15.75" customHeight="1"/>
    <row r="1324" ht="15.75" customHeight="1"/>
    <row r="1325" ht="15.75" customHeight="1"/>
    <row r="1326" ht="15.75" customHeight="1"/>
    <row r="1327" ht="15.75" customHeight="1"/>
    <row r="1328" ht="15.75" customHeight="1"/>
    <row r="1329" ht="15.75" customHeight="1"/>
    <row r="1330" ht="15.75" customHeight="1"/>
    <row r="1331" ht="15.75" customHeight="1"/>
    <row r="1332" ht="15.75" customHeight="1"/>
    <row r="1333" ht="15.75" customHeight="1"/>
    <row r="1334" ht="15.75" customHeight="1"/>
    <row r="1335" ht="15.75" customHeight="1"/>
    <row r="1336" ht="15.75" customHeight="1"/>
    <row r="1337" ht="15.75" customHeight="1"/>
    <row r="1338" ht="15.75" customHeight="1"/>
    <row r="1339" ht="15.75" customHeight="1"/>
    <row r="1340" ht="15.75" customHeight="1"/>
    <row r="1341" ht="15.75" customHeight="1"/>
    <row r="1342" ht="15.75" customHeight="1"/>
    <row r="1343" ht="15.75" customHeight="1"/>
    <row r="1344" ht="15.75" customHeight="1"/>
    <row r="1345" ht="15.75" customHeight="1"/>
    <row r="1346" ht="15.75" customHeight="1"/>
    <row r="1347" ht="15.75" customHeight="1"/>
    <row r="1348" ht="15.75" customHeight="1"/>
    <row r="1349" ht="15.75" customHeight="1"/>
    <row r="1350" ht="15.75" customHeight="1"/>
    <row r="1351" ht="15.75" customHeight="1"/>
    <row r="1352" ht="15.75" customHeight="1"/>
    <row r="1353" ht="15.75" customHeight="1"/>
    <row r="1354" ht="15.75" customHeight="1"/>
    <row r="1355" ht="15.75" customHeight="1"/>
    <row r="1356" ht="15.75" customHeight="1"/>
    <row r="1357" ht="15.75" customHeight="1"/>
    <row r="1358" ht="15.75" customHeight="1"/>
    <row r="1359" ht="15.75" customHeight="1"/>
    <row r="1360" ht="15.75" customHeight="1"/>
    <row r="1361" ht="15.75" customHeight="1"/>
    <row r="1362" ht="15.75" customHeight="1"/>
    <row r="1363" ht="15.75" customHeight="1"/>
    <row r="1364" ht="15.75" customHeight="1"/>
    <row r="1365" ht="15.75" customHeight="1"/>
    <row r="1366" ht="15.75" customHeight="1"/>
    <row r="1367" ht="15.75" customHeight="1"/>
    <row r="1368" ht="15.75" customHeight="1"/>
    <row r="1369" ht="15.75" customHeight="1"/>
    <row r="1370" ht="15.75" customHeight="1"/>
    <row r="1371" ht="15.75" customHeight="1"/>
    <row r="1372" ht="15.75" customHeight="1"/>
    <row r="1373" ht="15.75" customHeight="1"/>
    <row r="1374" ht="15.75" customHeight="1"/>
    <row r="1375" ht="15.75" customHeight="1"/>
    <row r="1376" ht="15.75" customHeight="1"/>
    <row r="1377" ht="15.75" customHeight="1"/>
    <row r="1378" ht="15.75" customHeight="1"/>
    <row r="1379" ht="15.75" customHeight="1"/>
    <row r="1380" ht="15.75" customHeight="1"/>
    <row r="1381" ht="15.75" customHeight="1"/>
    <row r="1382" ht="15.75" customHeight="1"/>
    <row r="1383" ht="15.75" customHeight="1"/>
    <row r="1384" ht="15.75" customHeight="1"/>
    <row r="1385" ht="15.75" customHeight="1"/>
    <row r="1386" ht="15.75" customHeight="1"/>
    <row r="1387" ht="15.75" customHeight="1"/>
    <row r="1388" ht="15.75" customHeight="1"/>
    <row r="1389" ht="15.75" customHeight="1"/>
    <row r="1390" ht="15.75" customHeight="1"/>
    <row r="1391" ht="15.75" customHeight="1"/>
    <row r="1392" ht="15.75" customHeight="1"/>
    <row r="1393" ht="15.75" customHeight="1"/>
    <row r="1394" ht="15.75" customHeight="1"/>
    <row r="1395" ht="15.75" customHeight="1"/>
    <row r="1396" ht="15.75" customHeight="1"/>
    <row r="1397" ht="15.75" customHeight="1"/>
    <row r="1398" ht="15.75" customHeight="1"/>
    <row r="1399" ht="15.75" customHeight="1"/>
    <row r="1400" ht="15.75" customHeight="1"/>
    <row r="1401" ht="15.75" customHeight="1"/>
    <row r="1402" ht="15.75" customHeight="1"/>
    <row r="1403" ht="15.75" customHeight="1"/>
    <row r="1404" ht="15.75" customHeight="1"/>
    <row r="1405" ht="15.75" customHeight="1"/>
    <row r="1406" ht="15.75" customHeight="1"/>
    <row r="1407" ht="15.75" customHeight="1"/>
    <row r="1408" ht="15.75" customHeight="1"/>
    <row r="1409" ht="15.75" customHeight="1"/>
    <row r="1410" ht="15.75" customHeight="1"/>
    <row r="1411" ht="15.75" customHeight="1"/>
    <row r="1412" ht="15.75" customHeight="1"/>
    <row r="1413" ht="15.75" customHeight="1"/>
    <row r="1414" ht="15.75" customHeight="1"/>
    <row r="1415" ht="15.75" customHeight="1"/>
    <row r="1416" ht="15.75" customHeight="1"/>
    <row r="1417" ht="15.75" customHeight="1"/>
    <row r="1418" ht="15.75" customHeight="1"/>
    <row r="1419" ht="15.75" customHeight="1"/>
    <row r="1420" ht="15.75" customHeight="1"/>
    <row r="1421" ht="15.75" customHeight="1"/>
    <row r="1422" ht="15.75" customHeight="1"/>
    <row r="1423" ht="15.75" customHeight="1"/>
    <row r="1424" ht="15.75" customHeight="1"/>
    <row r="1425" ht="15.75" customHeight="1"/>
    <row r="1426" ht="15.75" customHeight="1"/>
    <row r="1427" ht="15.75" customHeight="1"/>
    <row r="1428" ht="15.75" customHeight="1"/>
    <row r="1429" ht="15.75" customHeight="1"/>
    <row r="1430" ht="15.75" customHeight="1"/>
    <row r="1431" ht="15.75" customHeight="1"/>
    <row r="1432" ht="15.75" customHeight="1"/>
    <row r="1433" ht="15.75" customHeight="1"/>
    <row r="1434" ht="15.75" customHeight="1"/>
    <row r="1435" ht="15.75" customHeight="1"/>
    <row r="1436" ht="15.75" customHeight="1"/>
    <row r="1437" ht="15.75" customHeight="1"/>
    <row r="1438" ht="15.75" customHeight="1"/>
    <row r="1439" ht="15.75" customHeight="1"/>
    <row r="1440" ht="15.75" customHeight="1"/>
    <row r="1441" ht="15.75" customHeight="1"/>
    <row r="1442" ht="15.75" customHeight="1"/>
    <row r="1443" ht="15.75" customHeight="1"/>
    <row r="1444" ht="15.75" customHeight="1"/>
    <row r="1445" ht="15.75" customHeight="1"/>
    <row r="1446" ht="15.75" customHeight="1"/>
    <row r="1447" ht="15.75" customHeight="1"/>
    <row r="1448" ht="15.75" customHeight="1"/>
    <row r="1449" ht="15.75" customHeight="1"/>
    <row r="1450" ht="15.75" customHeight="1"/>
    <row r="1451" ht="15.75" customHeight="1"/>
    <row r="1452" ht="15.75" customHeight="1"/>
    <row r="1453" ht="15.75" customHeight="1"/>
    <row r="1454" ht="15.75" customHeight="1"/>
    <row r="1455" ht="15.75" customHeight="1"/>
    <row r="1456" ht="15.75" customHeight="1"/>
    <row r="1457" ht="15.75" customHeight="1"/>
    <row r="1458" ht="15.75" customHeight="1"/>
    <row r="1459" ht="15.75" customHeight="1"/>
    <row r="1460" ht="15.75" customHeight="1"/>
    <row r="1461" ht="15.75" customHeight="1"/>
    <row r="1462" ht="15.75" customHeight="1"/>
    <row r="1463" ht="15.75" customHeight="1"/>
    <row r="1464" ht="15.75" customHeight="1"/>
    <row r="1465" ht="15.75" customHeight="1"/>
    <row r="1466" ht="15.75" customHeight="1"/>
    <row r="1467" ht="15.75" customHeight="1"/>
    <row r="1468" ht="15.75" customHeight="1"/>
    <row r="1469" ht="15.75" customHeight="1"/>
    <row r="1470" ht="15.75" customHeight="1"/>
    <row r="1471" ht="15.75" customHeight="1"/>
    <row r="1472" ht="15.75" customHeight="1"/>
    <row r="1473" ht="15.75" customHeight="1"/>
    <row r="1474" ht="15.75" customHeight="1"/>
    <row r="1475" ht="15.75" customHeight="1"/>
    <row r="1476" ht="15.75" customHeight="1"/>
    <row r="1477" ht="15.75" customHeight="1"/>
    <row r="1478" ht="15.75" customHeight="1"/>
    <row r="1479" ht="15.75" customHeight="1"/>
    <row r="1480" ht="15.75" customHeight="1"/>
    <row r="1481" ht="15.75" customHeight="1"/>
    <row r="1482" ht="15.75" customHeight="1"/>
    <row r="1483" ht="15.75" customHeight="1"/>
    <row r="1484" ht="15.75" customHeight="1"/>
    <row r="1485" ht="15.75" customHeight="1"/>
    <row r="1486" ht="15.75" customHeight="1"/>
    <row r="1487" ht="15.75" customHeight="1"/>
    <row r="1488" ht="15.75" customHeight="1"/>
    <row r="1489" ht="15.75" customHeight="1"/>
    <row r="1490" ht="15.75" customHeight="1"/>
    <row r="1491" ht="15.75" customHeight="1"/>
    <row r="1492" ht="15.75" customHeight="1"/>
    <row r="1493" ht="15.75" customHeight="1"/>
    <row r="1494" ht="15.75" customHeight="1"/>
    <row r="1495" ht="15.75" customHeight="1"/>
    <row r="1496" ht="15.75" customHeight="1"/>
    <row r="1497" ht="15.75" customHeight="1"/>
    <row r="1498" ht="15.75" customHeight="1"/>
    <row r="1499" ht="15.75" customHeight="1"/>
    <row r="1500" ht="15.75" customHeight="1"/>
    <row r="1501" ht="15.75" customHeight="1"/>
    <row r="1502" ht="15.75" customHeight="1"/>
    <row r="1503" ht="15.75" customHeight="1"/>
    <row r="1504" ht="15.75" customHeight="1"/>
    <row r="1505" ht="15.75" customHeight="1"/>
    <row r="1506" ht="15.75" customHeight="1"/>
    <row r="1507" ht="15.75" customHeight="1"/>
    <row r="1508" ht="15.75" customHeight="1"/>
    <row r="1509" ht="15.75" customHeight="1"/>
    <row r="1510" ht="15.75" customHeight="1"/>
    <row r="1511" ht="15.75" customHeight="1"/>
    <row r="1512" ht="15.75" customHeight="1"/>
    <row r="1513" ht="15.75" customHeight="1"/>
    <row r="1514" ht="15.75" customHeight="1"/>
    <row r="1515" ht="15.75" customHeight="1"/>
    <row r="1516" ht="15.75" customHeight="1"/>
    <row r="1517" ht="15.75" customHeight="1"/>
    <row r="1518" ht="15.75" customHeight="1"/>
    <row r="1519" ht="15.75" customHeight="1"/>
    <row r="1520" ht="15.75" customHeight="1"/>
    <row r="1521" ht="15.75" customHeight="1"/>
    <row r="1522" ht="15.75" customHeight="1"/>
    <row r="1523" ht="15.75" customHeight="1"/>
    <row r="1524" ht="15.75" customHeight="1"/>
    <row r="1525" ht="15.75" customHeight="1"/>
    <row r="1526" ht="15.75" customHeight="1"/>
    <row r="1527" ht="15.75" customHeight="1"/>
    <row r="1528" ht="15.75" customHeight="1"/>
    <row r="1529" ht="15.75" customHeight="1"/>
    <row r="1530" ht="15.75" customHeight="1"/>
    <row r="1531" ht="15.75" customHeight="1"/>
    <row r="1532" ht="15.75" customHeight="1"/>
    <row r="1533" ht="15.75" customHeight="1"/>
    <row r="1534" ht="15.75" customHeight="1"/>
    <row r="1535" ht="15.75" customHeight="1"/>
    <row r="1536" ht="15.75" customHeight="1"/>
    <row r="1537" ht="15.75" customHeight="1"/>
    <row r="1538" ht="15.75" customHeight="1"/>
    <row r="1539" ht="15.75" customHeight="1"/>
    <row r="1540" ht="15.75" customHeight="1"/>
    <row r="1541" ht="15.75" customHeight="1"/>
    <row r="1542" ht="15.75" customHeight="1"/>
    <row r="1543" ht="15.75" customHeight="1"/>
    <row r="1544" ht="15.75" customHeight="1"/>
    <row r="1545" ht="15.75" customHeight="1"/>
    <row r="1546" ht="15.75" customHeight="1"/>
    <row r="1547" ht="15.75" customHeight="1"/>
    <row r="1548" ht="15.75" customHeight="1"/>
    <row r="1549" ht="15.75" customHeight="1"/>
    <row r="1550" ht="15.75" customHeight="1"/>
    <row r="1551" ht="15.75" customHeight="1"/>
    <row r="1552" ht="15.75" customHeight="1"/>
    <row r="1553" ht="15.75" customHeight="1"/>
    <row r="1554" ht="15.75" customHeight="1"/>
    <row r="1555" ht="15.75" customHeight="1"/>
    <row r="1556" ht="15.75" customHeight="1"/>
    <row r="1557" ht="15.75" customHeight="1"/>
    <row r="1558" ht="15.75" customHeight="1"/>
    <row r="1559" ht="15.75" customHeight="1"/>
    <row r="1560" ht="15.75" customHeight="1"/>
    <row r="1561" ht="15.75" customHeight="1"/>
    <row r="1562" ht="15.75" customHeight="1"/>
    <row r="1563" ht="15.75" customHeight="1"/>
    <row r="1564" ht="15.75" customHeight="1"/>
    <row r="1565" ht="15.75" customHeight="1"/>
    <row r="1566" ht="15.75" customHeight="1"/>
    <row r="1567" ht="15.75" customHeight="1"/>
    <row r="1568" ht="15.75" customHeight="1"/>
    <row r="1569" ht="15.75" customHeight="1"/>
    <row r="1570" ht="15.75" customHeight="1"/>
    <row r="1571" ht="15.75" customHeight="1"/>
    <row r="1572" ht="15.75" customHeight="1"/>
    <row r="1573" ht="15.75" customHeight="1"/>
    <row r="1574" ht="15.75" customHeight="1"/>
    <row r="1575" ht="15.75" customHeight="1"/>
    <row r="1576" ht="15.75" customHeight="1"/>
    <row r="1577" ht="15.75" customHeight="1"/>
    <row r="1578" ht="15.75" customHeight="1"/>
    <row r="1579" ht="15.75" customHeight="1"/>
    <row r="1580" ht="15.75" customHeight="1"/>
    <row r="1581" ht="15.75" customHeight="1"/>
    <row r="1582" ht="15.75" customHeight="1"/>
    <row r="1583" ht="15.75" customHeight="1"/>
    <row r="1584" ht="15.75" customHeight="1"/>
    <row r="1585" ht="15.75" customHeight="1"/>
    <row r="1586" ht="15.75" customHeight="1"/>
    <row r="1587" ht="15.75" customHeight="1"/>
    <row r="1588" ht="15.75" customHeight="1"/>
    <row r="1589" ht="15.75" customHeight="1"/>
    <row r="1590" ht="15.75" customHeight="1"/>
    <row r="1591" ht="15.75" customHeight="1"/>
    <row r="1592" ht="15.75" customHeight="1"/>
    <row r="1593" ht="15.75" customHeight="1"/>
    <row r="1594" ht="15.75" customHeight="1"/>
    <row r="1595" ht="15.75" customHeight="1"/>
    <row r="1596" ht="15.75" customHeight="1"/>
    <row r="1597" ht="15.75" customHeight="1"/>
    <row r="1598" ht="15.75" customHeight="1"/>
    <row r="1599" ht="15.75" customHeight="1"/>
    <row r="1600" ht="15.75" customHeight="1"/>
    <row r="1601" ht="15.75" customHeight="1"/>
    <row r="1602" ht="15.75" customHeight="1"/>
    <row r="1603" ht="15.75" customHeight="1"/>
    <row r="1604" ht="15.75" customHeight="1"/>
    <row r="1605" ht="15.75" customHeight="1"/>
    <row r="1606" ht="15.75" customHeight="1"/>
    <row r="1607" ht="15.75" customHeight="1"/>
    <row r="1608" ht="15.75" customHeight="1"/>
    <row r="1609" ht="15.75" customHeight="1"/>
    <row r="1610" ht="15.75" customHeight="1"/>
    <row r="1611" ht="15.75" customHeight="1"/>
    <row r="1612" ht="15.75" customHeight="1"/>
    <row r="1613" ht="15.75" customHeight="1"/>
    <row r="1614" ht="15.75" customHeight="1"/>
    <row r="1615" ht="15.75" customHeight="1"/>
    <row r="1616" ht="15.75" customHeight="1"/>
    <row r="1617" ht="15.75" customHeight="1"/>
    <row r="1618" ht="15.75" customHeight="1"/>
    <row r="1619" ht="15.75" customHeight="1"/>
    <row r="1620" ht="15.75" customHeight="1"/>
    <row r="1621" ht="15.75" customHeight="1"/>
    <row r="1622" ht="15.75" customHeight="1"/>
    <row r="1623" ht="15.75" customHeight="1"/>
    <row r="1624" ht="15.75" customHeight="1"/>
    <row r="1625" ht="15.75" customHeight="1"/>
    <row r="1626" ht="15.75" customHeight="1"/>
    <row r="1627" ht="15.75" customHeight="1"/>
    <row r="1628" ht="15.75" customHeight="1"/>
    <row r="1629" ht="15.75" customHeight="1"/>
    <row r="1630" ht="15.75" customHeight="1"/>
    <row r="1631" ht="15.75" customHeight="1"/>
    <row r="1632" ht="15.75" customHeight="1"/>
    <row r="1633" ht="15.75" customHeight="1"/>
    <row r="1634" ht="15.75" customHeight="1"/>
    <row r="1635" ht="15.75" customHeight="1"/>
    <row r="1636" ht="15.75" customHeight="1"/>
    <row r="1637" ht="15.75" customHeight="1"/>
    <row r="1638" ht="15.75" customHeight="1"/>
    <row r="1639" ht="15.75" customHeight="1"/>
    <row r="1640" ht="15.75" customHeight="1"/>
    <row r="1641" ht="15.75" customHeight="1"/>
    <row r="1642" ht="15.75" customHeight="1"/>
    <row r="1643" ht="15.75" customHeight="1"/>
    <row r="1644" ht="15.75" customHeight="1"/>
    <row r="1645" ht="15.75" customHeight="1"/>
    <row r="1646" ht="15.75" customHeight="1"/>
    <row r="1647" ht="15.75" customHeight="1"/>
    <row r="1648" ht="15.75" customHeight="1"/>
    <row r="1649" ht="15.75" customHeight="1"/>
    <row r="1650" ht="15.75" customHeight="1"/>
    <row r="1651" ht="15.75" customHeight="1"/>
    <row r="1652" ht="15.75" customHeight="1"/>
    <row r="1653" ht="15.75" customHeight="1"/>
    <row r="1654" ht="15.75" customHeight="1"/>
    <row r="1655" ht="15.75" customHeight="1"/>
    <row r="1656" ht="15.75" customHeight="1"/>
    <row r="1657" ht="15.75" customHeight="1"/>
    <row r="1658" ht="15.75" customHeight="1"/>
    <row r="1659" ht="15.75" customHeight="1"/>
    <row r="1660" ht="15.75" customHeight="1"/>
    <row r="1661" ht="15.75" customHeight="1"/>
    <row r="1662" ht="15.75" customHeight="1"/>
    <row r="1663" ht="15.75" customHeight="1"/>
    <row r="1664" ht="15.75" customHeight="1"/>
    <row r="1665" ht="15.75" customHeight="1"/>
    <row r="1666" ht="15.75" customHeight="1"/>
    <row r="1667" ht="15.75" customHeight="1"/>
    <row r="1668" ht="15.75" customHeight="1"/>
    <row r="1669" ht="15.75" customHeight="1"/>
    <row r="1670" ht="15.75" customHeight="1"/>
    <row r="1671" ht="15.75" customHeight="1"/>
    <row r="1672" ht="15.75" customHeight="1"/>
    <row r="1673" ht="15.75" customHeight="1"/>
    <row r="1674" ht="15.75" customHeight="1"/>
    <row r="1675" ht="15.75" customHeight="1"/>
    <row r="1676" ht="15.75" customHeight="1"/>
    <row r="1677" ht="15.75" customHeight="1"/>
    <row r="1678" ht="15.75" customHeight="1"/>
    <row r="1679" ht="15.75" customHeight="1"/>
    <row r="1680" ht="15.75" customHeight="1"/>
    <row r="1681" ht="15.75" customHeight="1"/>
    <row r="1682" ht="15.75" customHeight="1"/>
    <row r="1683" ht="15.75" customHeight="1"/>
    <row r="1684" ht="15.75" customHeight="1"/>
    <row r="1685" ht="15.75" customHeight="1"/>
    <row r="1686" ht="15.75" customHeight="1"/>
    <row r="1687" ht="15.75" customHeight="1"/>
    <row r="1688" ht="15.75" customHeight="1"/>
    <row r="1689" ht="15.75" customHeight="1"/>
    <row r="1690" ht="15.75" customHeight="1"/>
    <row r="1691" ht="15.75" customHeight="1"/>
    <row r="1692" ht="15.75" customHeight="1"/>
    <row r="1693" ht="15.75" customHeight="1"/>
    <row r="1694" ht="15.75" customHeight="1"/>
    <row r="1695" ht="15.75" customHeight="1"/>
    <row r="1696" ht="15.75" customHeight="1"/>
    <row r="1697" ht="15.75" customHeight="1"/>
    <row r="1698" ht="15.75" customHeight="1"/>
    <row r="1699" ht="15.75" customHeight="1"/>
    <row r="1700" ht="15.75" customHeight="1"/>
    <row r="1701" ht="15.75" customHeight="1"/>
    <row r="1702" ht="15.75" customHeight="1"/>
    <row r="1703" ht="15.75" customHeight="1"/>
    <row r="1704" ht="15.75" customHeight="1"/>
    <row r="1705" ht="15.75" customHeight="1"/>
    <row r="1706" ht="15.75" customHeight="1"/>
    <row r="1707" ht="15.75" customHeight="1"/>
    <row r="1708" ht="15.75" customHeight="1"/>
    <row r="1709" ht="15.75" customHeight="1"/>
    <row r="1710" ht="15.75" customHeight="1"/>
    <row r="1711" ht="15.75" customHeight="1"/>
    <row r="1712" ht="15.75" customHeight="1"/>
    <row r="1713" ht="15.75" customHeight="1"/>
    <row r="1714" ht="15.75" customHeight="1"/>
    <row r="1715" ht="15.75" customHeight="1"/>
    <row r="1716" ht="15.75" customHeight="1"/>
    <row r="1717" ht="15.75" customHeight="1"/>
    <row r="1718" ht="15.75" customHeight="1"/>
    <row r="1719" ht="15.75" customHeight="1"/>
    <row r="1720" ht="15.75" customHeight="1"/>
    <row r="1721" ht="15.75" customHeight="1"/>
    <row r="1722" ht="15.75" customHeight="1"/>
    <row r="1723" ht="15.75" customHeight="1"/>
    <row r="1724" ht="15.75" customHeight="1"/>
    <row r="1725" ht="15.75" customHeight="1"/>
    <row r="1726" ht="15.75" customHeight="1"/>
    <row r="1727" ht="15.75" customHeight="1"/>
    <row r="1728" ht="15.75" customHeight="1"/>
    <row r="1729" ht="15.75" customHeight="1"/>
    <row r="1730" ht="15.75" customHeight="1"/>
    <row r="1731" ht="15.75" customHeight="1"/>
    <row r="1732" ht="15.75" customHeight="1"/>
    <row r="1733" ht="15.75" customHeight="1"/>
    <row r="1734" ht="15.75" customHeight="1"/>
    <row r="1735" ht="15.75" customHeight="1"/>
    <row r="1736" ht="15.75" customHeight="1"/>
    <row r="1737" ht="15.75" customHeight="1"/>
    <row r="1738" ht="15.75" customHeight="1"/>
    <row r="1739" ht="15.75" customHeight="1"/>
    <row r="1740" ht="15.75" customHeight="1"/>
    <row r="1741" ht="15.75" customHeight="1"/>
    <row r="1742" ht="15.75" customHeight="1"/>
    <row r="1743" ht="15.75" customHeight="1"/>
    <row r="1744" ht="15.75" customHeight="1"/>
    <row r="1745" ht="15.75" customHeight="1"/>
    <row r="1746" ht="15.75" customHeight="1"/>
    <row r="1747" ht="15.75" customHeight="1"/>
    <row r="1748" ht="15.75" customHeight="1"/>
    <row r="1749" ht="15.75" customHeight="1"/>
    <row r="1750" ht="15.75" customHeight="1"/>
    <row r="1751" ht="15.75" customHeight="1"/>
    <row r="1752" ht="15.75" customHeight="1"/>
    <row r="1753" ht="15.75" customHeight="1"/>
    <row r="1754" ht="15.75" customHeight="1"/>
    <row r="1755" ht="15.75" customHeight="1"/>
    <row r="1756" ht="15.75" customHeight="1"/>
    <row r="1757" ht="15.75" customHeight="1"/>
    <row r="1758" ht="15.75" customHeight="1"/>
    <row r="1759" ht="15.75" customHeight="1"/>
    <row r="1760" ht="15.75" customHeight="1"/>
    <row r="1761" ht="15.75" customHeight="1"/>
    <row r="1762" ht="15.75" customHeight="1"/>
    <row r="1763" ht="15.75" customHeight="1"/>
    <row r="1764" ht="15.75" customHeight="1"/>
    <row r="1765" ht="15.75" customHeight="1"/>
    <row r="1766" ht="15.75" customHeight="1"/>
    <row r="1767" ht="15.75" customHeight="1"/>
    <row r="1768" ht="15.75" customHeight="1"/>
    <row r="1769" ht="15.75" customHeight="1"/>
    <row r="1770" ht="15.75" customHeight="1"/>
    <row r="1771" ht="15.75" customHeight="1"/>
    <row r="1772" ht="15.75" customHeight="1"/>
    <row r="1773" ht="15.75" customHeight="1"/>
    <row r="1774" ht="15.75" customHeight="1"/>
    <row r="1775" ht="15.75" customHeight="1"/>
    <row r="1776" ht="15.75" customHeight="1"/>
    <row r="1777" ht="15.75" customHeight="1"/>
    <row r="1778" ht="15.75" customHeight="1"/>
    <row r="1779" ht="15.75" customHeight="1"/>
    <row r="1780" ht="15.75" customHeight="1"/>
    <row r="1781" ht="15.75" customHeight="1"/>
    <row r="1782" ht="15.75" customHeight="1"/>
    <row r="1783" ht="15.75" customHeight="1"/>
    <row r="1784" ht="15.75" customHeight="1"/>
    <row r="1785" ht="15.75" customHeight="1"/>
    <row r="1786" ht="15.75" customHeight="1"/>
    <row r="1787" ht="15.75" customHeight="1"/>
    <row r="1788" ht="15.75" customHeight="1"/>
    <row r="1789" ht="15.75" customHeight="1"/>
    <row r="1790" ht="15.75" customHeight="1"/>
    <row r="1791" ht="15.75" customHeight="1"/>
    <row r="1792" ht="15.75" customHeight="1"/>
    <row r="1793" ht="15.75" customHeight="1"/>
    <row r="1794" ht="15.75" customHeight="1"/>
    <row r="1795" ht="15.75" customHeight="1"/>
    <row r="1796" ht="15.75" customHeight="1"/>
    <row r="1797" ht="15.75" customHeight="1"/>
    <row r="1798" ht="15.75" customHeight="1"/>
    <row r="1799" ht="15.75" customHeight="1"/>
    <row r="1800" ht="15.75" customHeight="1"/>
    <row r="1801" ht="15.75" customHeight="1"/>
    <row r="1802" ht="15.75" customHeight="1"/>
    <row r="1803" ht="15.75" customHeight="1"/>
    <row r="1804" ht="15.75" customHeight="1"/>
    <row r="1805" ht="15.75" customHeight="1"/>
    <row r="1806" ht="15.75" customHeight="1"/>
    <row r="1807" ht="15.75" customHeight="1"/>
    <row r="1808" ht="15.75" customHeight="1"/>
    <row r="1809" ht="15.75" customHeight="1"/>
    <row r="1810" ht="15.75" customHeight="1"/>
    <row r="1811" ht="15.75" customHeight="1"/>
    <row r="1812" ht="15.75" customHeight="1"/>
    <row r="1813" ht="15.75" customHeight="1"/>
    <row r="1814" ht="15.75" customHeight="1"/>
    <row r="1815" ht="15.75" customHeight="1"/>
    <row r="1816" ht="15.75" customHeight="1"/>
    <row r="1817" ht="15.75" customHeight="1"/>
    <row r="1818" ht="15.75" customHeight="1"/>
    <row r="1819" ht="15.75" customHeight="1"/>
    <row r="1820" ht="15.75" customHeight="1"/>
    <row r="1821" ht="15.75" customHeight="1"/>
    <row r="1822" ht="15.75" customHeight="1"/>
    <row r="1823" ht="15.75" customHeight="1"/>
    <row r="1824" ht="15.75" customHeight="1"/>
    <row r="1825" ht="15.75" customHeight="1"/>
    <row r="1826" ht="15.75" customHeight="1"/>
    <row r="1827" ht="15.75" customHeight="1"/>
    <row r="1828" ht="15.75" customHeight="1"/>
    <row r="1829" ht="15.75" customHeight="1"/>
    <row r="1830" ht="15.75" customHeight="1"/>
    <row r="1831" ht="15.75" customHeight="1"/>
    <row r="1832" ht="15.75" customHeight="1"/>
    <row r="1833" ht="15.75" customHeight="1"/>
    <row r="1834" ht="15.75" customHeight="1"/>
    <row r="1835" ht="15.75" customHeight="1"/>
    <row r="1836" ht="15.75" customHeight="1"/>
    <row r="1837" ht="15.75" customHeight="1"/>
    <row r="1838" ht="15.75" customHeight="1"/>
    <row r="1839" ht="15.75" customHeight="1"/>
    <row r="1840" ht="15.75" customHeight="1"/>
    <row r="1841" ht="15.75" customHeight="1"/>
    <row r="1842" ht="15.75" customHeight="1"/>
    <row r="1843" ht="15.75" customHeight="1"/>
    <row r="1844" ht="15.75" customHeight="1"/>
    <row r="1845" ht="15.75" customHeight="1"/>
    <row r="1846" ht="15.75" customHeight="1"/>
    <row r="1847" ht="15.75" customHeight="1"/>
    <row r="1848" ht="15.75" customHeight="1"/>
    <row r="1849" ht="15.75" customHeight="1"/>
    <row r="1850" ht="15.75" customHeight="1"/>
    <row r="1851" ht="15.75" customHeight="1"/>
    <row r="1852" ht="15.75" customHeight="1"/>
    <row r="1853" ht="15.75" customHeight="1"/>
    <row r="1854" ht="15.75" customHeight="1"/>
    <row r="1855" ht="15.75" customHeight="1"/>
    <row r="1856" ht="15.75" customHeight="1"/>
    <row r="1857" ht="15.75" customHeight="1"/>
    <row r="1858" ht="15.75" customHeight="1"/>
    <row r="1859" ht="15.75" customHeight="1"/>
    <row r="1860" ht="15.75" customHeight="1"/>
    <row r="1861" ht="15.75" customHeight="1"/>
    <row r="1862" ht="15.75" customHeight="1"/>
    <row r="1863" ht="15.75" customHeight="1"/>
    <row r="1864" ht="15.75" customHeight="1"/>
    <row r="1865" ht="15.75" customHeight="1"/>
    <row r="1866" ht="15.75" customHeight="1"/>
    <row r="1867" ht="15.75" customHeight="1"/>
    <row r="1868" ht="15.75" customHeight="1"/>
    <row r="1869" ht="15.75" customHeight="1"/>
    <row r="1870" ht="15.75" customHeight="1"/>
    <row r="1871" ht="15.75" customHeight="1"/>
    <row r="1872" ht="15.75" customHeight="1"/>
    <row r="1873" ht="15.75" customHeight="1"/>
    <row r="1874" ht="15.75" customHeight="1"/>
    <row r="1875" ht="15.75" customHeight="1"/>
    <row r="1876" ht="15.75" customHeight="1"/>
    <row r="1877" ht="15.75" customHeight="1"/>
    <row r="1878" ht="15.75" customHeight="1"/>
    <row r="1879" ht="15.75" customHeight="1"/>
    <row r="1880" ht="15.75" customHeight="1"/>
    <row r="1881" ht="15.75" customHeight="1"/>
    <row r="1882" ht="15.75" customHeight="1"/>
    <row r="1883" ht="15.75" customHeight="1"/>
    <row r="1884" ht="15.75" customHeight="1"/>
    <row r="1885" ht="15.75" customHeight="1"/>
    <row r="1886" ht="15.75" customHeight="1"/>
    <row r="1887" ht="15.75" customHeight="1"/>
    <row r="1888" ht="15.75" customHeight="1"/>
    <row r="1889" ht="15.75" customHeight="1"/>
    <row r="1890" ht="15.75" customHeight="1"/>
    <row r="1891" ht="15.75" customHeight="1"/>
    <row r="1892" ht="15.75" customHeight="1"/>
    <row r="1893" ht="15.75" customHeight="1"/>
    <row r="1894" ht="15.75" customHeight="1"/>
    <row r="1895" ht="15.75" customHeight="1"/>
    <row r="1896" ht="15.75" customHeight="1"/>
    <row r="1897" ht="15.75" customHeight="1"/>
    <row r="1898" ht="15.75" customHeight="1"/>
    <row r="1899" ht="15.75" customHeight="1"/>
    <row r="1900" ht="15.75" customHeight="1"/>
    <row r="1901" ht="15.75" customHeight="1"/>
    <row r="1902" ht="15.75" customHeight="1"/>
    <row r="1903" ht="15.75" customHeight="1"/>
    <row r="1904" ht="15.75" customHeight="1"/>
    <row r="1905" ht="15.75" customHeight="1"/>
    <row r="1906" ht="15.75" customHeight="1"/>
    <row r="1907" ht="15.75" customHeight="1"/>
    <row r="1908" ht="15.75" customHeight="1"/>
    <row r="1909" ht="15.75" customHeight="1"/>
    <row r="1910" ht="15.75" customHeight="1"/>
    <row r="1911" ht="15.75" customHeight="1"/>
    <row r="1912" ht="15.75" customHeight="1"/>
    <row r="1913" ht="15.75" customHeight="1"/>
    <row r="1914" ht="15.75" customHeight="1"/>
    <row r="1915" ht="15.75" customHeight="1"/>
    <row r="1916" ht="15.75" customHeight="1"/>
    <row r="1917" ht="15.75" customHeight="1"/>
    <row r="1918" ht="15.75" customHeight="1"/>
    <row r="1919" ht="15.75" customHeight="1"/>
    <row r="1920" ht="15.75" customHeight="1"/>
    <row r="1921" ht="15.75" customHeight="1"/>
    <row r="1922" ht="15.75" customHeight="1"/>
    <row r="1923" ht="15.75" customHeight="1"/>
    <row r="1924" ht="15.75" customHeight="1"/>
    <row r="1925" ht="15.75" customHeight="1"/>
    <row r="1926" ht="15.75" customHeight="1"/>
    <row r="1927" ht="15.75" customHeight="1"/>
    <row r="1928" ht="15.75" customHeight="1"/>
    <row r="1929" ht="15.75" customHeight="1"/>
    <row r="1930" ht="15.75" customHeight="1"/>
    <row r="1931" ht="15.75" customHeight="1"/>
    <row r="1932" ht="15.75" customHeight="1"/>
    <row r="1933" ht="15.75" customHeight="1"/>
    <row r="1934" ht="15.75" customHeight="1"/>
    <row r="1935" ht="15.75" customHeight="1"/>
    <row r="1936" ht="15.75" customHeight="1"/>
    <row r="1937" ht="15.75" customHeight="1"/>
    <row r="1938" ht="15.75" customHeight="1"/>
    <row r="1939" ht="15.75" customHeight="1"/>
    <row r="1940" ht="15.75" customHeight="1"/>
    <row r="1941" ht="15.75" customHeight="1"/>
    <row r="1942" ht="15.75" customHeight="1"/>
    <row r="1943" ht="15.75" customHeight="1"/>
    <row r="1944" ht="15.75" customHeight="1"/>
    <row r="1945" ht="15.75" customHeight="1"/>
    <row r="1946" ht="15.75" customHeight="1"/>
    <row r="1947" ht="15.75" customHeight="1"/>
    <row r="1948" ht="15.75" customHeight="1"/>
    <row r="1949" ht="15.75" customHeight="1"/>
    <row r="1950" ht="15.75" customHeight="1"/>
    <row r="1951" ht="15.75" customHeight="1"/>
    <row r="1952" ht="15.75" customHeight="1"/>
    <row r="1953" ht="15.75" customHeight="1"/>
    <row r="1954" ht="15.75" customHeight="1"/>
    <row r="1955" ht="15.75" customHeight="1"/>
    <row r="1956" ht="15.75" customHeight="1"/>
    <row r="1957" ht="15.75" customHeight="1"/>
    <row r="1958" ht="15.75" customHeight="1"/>
    <row r="1959" ht="15.75" customHeight="1"/>
    <row r="1960" ht="15.75" customHeight="1"/>
    <row r="1961" ht="15.75" customHeight="1"/>
    <row r="1962" ht="15.75" customHeight="1"/>
    <row r="1963" ht="15.75" customHeight="1"/>
    <row r="1964" ht="15.75" customHeight="1"/>
    <row r="1965" ht="15.75" customHeight="1"/>
    <row r="1966" ht="15.75" customHeight="1"/>
    <row r="1967" ht="15.75" customHeight="1"/>
    <row r="1968" ht="15.75" customHeight="1"/>
    <row r="1969" ht="15.75" customHeight="1"/>
    <row r="1970" ht="15.75" customHeight="1"/>
    <row r="1971" ht="15.75" customHeight="1"/>
    <row r="1972" ht="15.75" customHeight="1"/>
    <row r="1973" ht="15.75" customHeight="1"/>
    <row r="1974" ht="15.75" customHeight="1"/>
    <row r="1975" ht="15.75" customHeight="1"/>
    <row r="1976" ht="15.75" customHeight="1"/>
    <row r="1977" ht="15.75" customHeight="1"/>
    <row r="1978" ht="15.75" customHeight="1"/>
    <row r="1979" ht="15.75" customHeight="1"/>
    <row r="1980" ht="15.75" customHeight="1"/>
    <row r="1981" ht="15.75" customHeight="1"/>
    <row r="1982" ht="15.75" customHeight="1"/>
    <row r="1983" ht="15.75" customHeight="1"/>
    <row r="1984" ht="15.75" customHeight="1"/>
    <row r="1985" ht="15.75" customHeight="1"/>
    <row r="1986" ht="15.75" customHeight="1"/>
    <row r="1987" ht="15.75" customHeight="1"/>
    <row r="1988" ht="15.75" customHeight="1"/>
    <row r="1989" ht="15.75" customHeight="1"/>
  </sheetData>
  <mergeCells count="1">
    <mergeCell ref="A30:C30"/>
  </mergeCells>
  <printOptions horizontalCentered="1"/>
  <pageMargins left="0.748031496062992" right="0.748031496062992" top="0.78740157480315" bottom="0.590551181102362" header="1.37795275590551" footer="0.511811023622047"/>
  <pageSetup paperSize="9" fitToHeight="0" orientation="landscape" blackAndWhite="1" useFirstPageNumber="1"/>
  <headerFooter scaleWithDoc="0">
    <oddHeader>&amp;R&amp;"宋体,常规"&amp;10第&amp;"Arial Narrow,常规"&amp;P&amp;"宋体,常规"页，共&amp;"Arial Narrow,常规"&amp;N&amp;"宋体,常规"页</oddHeader>
  </headerFooter>
  <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indexed="48"/>
  </sheetPr>
  <dimension ref="A1:H41"/>
  <sheetViews>
    <sheetView topLeftCell="A22" workbookViewId="0">
      <selection activeCell="D31" sqref="D31"/>
    </sheetView>
  </sheetViews>
  <sheetFormatPr defaultColWidth="7" defaultRowHeight="13.5" outlineLevelCol="7"/>
  <cols>
    <col min="1" max="1" width="7.125" style="456" customWidth="1"/>
    <col min="2" max="2" width="31.125" style="456" customWidth="1"/>
    <col min="3" max="4" width="14.625" style="456" customWidth="1"/>
    <col min="5" max="5" width="7.125" style="456" customWidth="1"/>
    <col min="6" max="6" width="31.125" style="456" customWidth="1"/>
    <col min="7" max="8" width="14.625" style="456" customWidth="1"/>
    <col min="9" max="16384" width="7" style="456"/>
  </cols>
  <sheetData>
    <row r="1" ht="25.5" customHeight="1" spans="1:8">
      <c r="A1" s="457" t="s">
        <v>359</v>
      </c>
      <c r="B1" s="458"/>
      <c r="C1" s="458"/>
      <c r="D1" s="458"/>
      <c r="E1" s="457"/>
      <c r="F1" s="458"/>
      <c r="G1" s="458"/>
      <c r="H1" s="458"/>
    </row>
    <row r="2" spans="1:8">
      <c r="A2" s="459" t="str">
        <f>申报表封面!$A$8</f>
        <v>评估基准日：2022年4月30日</v>
      </c>
      <c r="B2" s="460"/>
      <c r="C2" s="460"/>
      <c r="D2" s="460"/>
      <c r="E2" s="459"/>
      <c r="F2" s="460"/>
      <c r="G2" s="460"/>
      <c r="H2" s="460"/>
    </row>
    <row r="3" customHeight="1" spans="1:8">
      <c r="A3" s="461" t="str">
        <f>申报表封面!$C$14</f>
        <v>被评估单位（产权持有人）：哈尔滨空调股份有限公司</v>
      </c>
      <c r="B3" s="461"/>
      <c r="C3" s="461"/>
      <c r="D3" s="461"/>
      <c r="E3" s="461"/>
      <c r="F3" s="461"/>
      <c r="G3" s="461"/>
      <c r="H3" s="461" t="s">
        <v>360</v>
      </c>
    </row>
    <row r="4" s="455" customFormat="1" ht="25.5" customHeight="1" spans="1:8">
      <c r="A4" s="462" t="s">
        <v>361</v>
      </c>
      <c r="B4" s="463" t="s">
        <v>362</v>
      </c>
      <c r="C4" s="463" t="s">
        <v>363</v>
      </c>
      <c r="D4" s="463" t="s">
        <v>364</v>
      </c>
      <c r="E4" s="462" t="s">
        <v>361</v>
      </c>
      <c r="F4" s="463" t="s">
        <v>365</v>
      </c>
      <c r="G4" s="463" t="s">
        <v>363</v>
      </c>
      <c r="H4" s="464" t="s">
        <v>364</v>
      </c>
    </row>
    <row r="5" ht="15" customHeight="1" spans="1:8">
      <c r="A5" s="465">
        <v>1</v>
      </c>
      <c r="B5" s="466" t="s">
        <v>290</v>
      </c>
      <c r="C5" s="467"/>
      <c r="D5" s="467"/>
      <c r="E5" s="465">
        <v>34</v>
      </c>
      <c r="F5" s="466" t="s">
        <v>291</v>
      </c>
      <c r="G5" s="467"/>
      <c r="H5" s="468"/>
    </row>
    <row r="6" ht="15" customHeight="1" spans="1:8">
      <c r="A6" s="469">
        <f t="shared" ref="A6:A37" si="0">A5+1</f>
        <v>2</v>
      </c>
      <c r="B6" s="470" t="s">
        <v>292</v>
      </c>
      <c r="C6" s="471"/>
      <c r="D6" s="472"/>
      <c r="E6" s="469">
        <f t="shared" ref="E6:E37" si="1">E5+1</f>
        <v>35</v>
      </c>
      <c r="F6" s="470" t="s">
        <v>293</v>
      </c>
      <c r="G6" s="471"/>
      <c r="H6" s="473"/>
    </row>
    <row r="7" ht="15" customHeight="1" spans="1:8">
      <c r="A7" s="469">
        <f t="shared" si="0"/>
        <v>3</v>
      </c>
      <c r="B7" s="470" t="s">
        <v>294</v>
      </c>
      <c r="C7" s="471"/>
      <c r="D7" s="472"/>
      <c r="E7" s="469">
        <f t="shared" si="1"/>
        <v>36</v>
      </c>
      <c r="F7" s="470" t="s">
        <v>295</v>
      </c>
      <c r="G7" s="471"/>
      <c r="H7" s="473"/>
    </row>
    <row r="8" ht="15" customHeight="1" spans="1:8">
      <c r="A8" s="469">
        <f t="shared" si="0"/>
        <v>4</v>
      </c>
      <c r="B8" s="470" t="s">
        <v>296</v>
      </c>
      <c r="C8" s="471"/>
      <c r="D8" s="472"/>
      <c r="E8" s="469">
        <f t="shared" si="1"/>
        <v>37</v>
      </c>
      <c r="F8" s="470" t="s">
        <v>297</v>
      </c>
      <c r="G8" s="471"/>
      <c r="H8" s="473"/>
    </row>
    <row r="9" ht="15" customHeight="1" spans="1:8">
      <c r="A9" s="469">
        <f t="shared" si="0"/>
        <v>5</v>
      </c>
      <c r="B9" s="470" t="s">
        <v>298</v>
      </c>
      <c r="C9" s="471"/>
      <c r="D9" s="472"/>
      <c r="E9" s="469">
        <f t="shared" si="1"/>
        <v>38</v>
      </c>
      <c r="F9" s="470" t="s">
        <v>299</v>
      </c>
      <c r="G9" s="471"/>
      <c r="H9" s="473"/>
    </row>
    <row r="10" ht="15" customHeight="1" spans="1:8">
      <c r="A10" s="469">
        <f t="shared" si="0"/>
        <v>6</v>
      </c>
      <c r="B10" s="470" t="s">
        <v>300</v>
      </c>
      <c r="C10" s="471"/>
      <c r="D10" s="472"/>
      <c r="E10" s="469">
        <f t="shared" si="1"/>
        <v>39</v>
      </c>
      <c r="F10" s="470" t="s">
        <v>301</v>
      </c>
      <c r="G10" s="471"/>
      <c r="H10" s="473"/>
    </row>
    <row r="11" ht="15" customHeight="1" spans="1:8">
      <c r="A11" s="469">
        <f t="shared" si="0"/>
        <v>7</v>
      </c>
      <c r="B11" s="470" t="s">
        <v>302</v>
      </c>
      <c r="C11" s="471"/>
      <c r="D11" s="472"/>
      <c r="E11" s="469">
        <f t="shared" si="1"/>
        <v>40</v>
      </c>
      <c r="F11" s="470" t="s">
        <v>303</v>
      </c>
      <c r="G11" s="471"/>
      <c r="H11" s="473"/>
    </row>
    <row r="12" ht="15" customHeight="1" spans="1:8">
      <c r="A12" s="469">
        <f t="shared" si="0"/>
        <v>8</v>
      </c>
      <c r="B12" s="470" t="s">
        <v>304</v>
      </c>
      <c r="C12" s="471"/>
      <c r="D12" s="472"/>
      <c r="E12" s="469">
        <f t="shared" si="1"/>
        <v>41</v>
      </c>
      <c r="F12" s="470" t="s">
        <v>305</v>
      </c>
      <c r="G12" s="471"/>
      <c r="H12" s="473"/>
    </row>
    <row r="13" ht="15" customHeight="1" spans="1:8">
      <c r="A13" s="469">
        <f t="shared" si="0"/>
        <v>9</v>
      </c>
      <c r="B13" s="470" t="s">
        <v>306</v>
      </c>
      <c r="C13" s="471"/>
      <c r="D13" s="472"/>
      <c r="E13" s="469">
        <f t="shared" si="1"/>
        <v>42</v>
      </c>
      <c r="F13" s="470" t="s">
        <v>307</v>
      </c>
      <c r="G13" s="471"/>
      <c r="H13" s="473"/>
    </row>
    <row r="14" ht="15" customHeight="1" spans="1:8">
      <c r="A14" s="469">
        <f t="shared" si="0"/>
        <v>10</v>
      </c>
      <c r="B14" s="470" t="s">
        <v>308</v>
      </c>
      <c r="C14" s="471"/>
      <c r="D14" s="472"/>
      <c r="E14" s="469">
        <f t="shared" si="1"/>
        <v>43</v>
      </c>
      <c r="F14" s="470" t="s">
        <v>309</v>
      </c>
      <c r="G14" s="471"/>
      <c r="H14" s="473"/>
    </row>
    <row r="15" ht="15" customHeight="1" spans="1:8">
      <c r="A15" s="469">
        <f t="shared" si="0"/>
        <v>11</v>
      </c>
      <c r="B15" s="470" t="s">
        <v>310</v>
      </c>
      <c r="C15" s="471"/>
      <c r="D15" s="472"/>
      <c r="E15" s="469">
        <f t="shared" si="1"/>
        <v>44</v>
      </c>
      <c r="F15" s="470" t="s">
        <v>311</v>
      </c>
      <c r="G15" s="471"/>
      <c r="H15" s="473"/>
    </row>
    <row r="16" ht="15" customHeight="1" spans="1:8">
      <c r="A16" s="469">
        <f t="shared" si="0"/>
        <v>12</v>
      </c>
      <c r="B16" s="470" t="s">
        <v>312</v>
      </c>
      <c r="C16" s="471"/>
      <c r="D16" s="472"/>
      <c r="E16" s="469">
        <f t="shared" si="1"/>
        <v>45</v>
      </c>
      <c r="F16" s="470" t="s">
        <v>313</v>
      </c>
      <c r="G16" s="471"/>
      <c r="H16" s="473"/>
    </row>
    <row r="17" ht="15" customHeight="1" spans="1:8">
      <c r="A17" s="469">
        <f t="shared" si="0"/>
        <v>13</v>
      </c>
      <c r="B17" s="474" t="s">
        <v>314</v>
      </c>
      <c r="C17" s="475">
        <f>SUM(C6:C16)-C15</f>
        <v>0</v>
      </c>
      <c r="D17" s="475">
        <f>SUM(D6:D16)-D15</f>
        <v>0</v>
      </c>
      <c r="E17" s="469">
        <f t="shared" si="1"/>
        <v>46</v>
      </c>
      <c r="F17" s="470" t="s">
        <v>315</v>
      </c>
      <c r="G17" s="475"/>
      <c r="H17" s="476"/>
    </row>
    <row r="18" ht="15" customHeight="1" spans="1:8">
      <c r="A18" s="469">
        <f t="shared" si="0"/>
        <v>14</v>
      </c>
      <c r="B18" s="477" t="s">
        <v>316</v>
      </c>
      <c r="C18" s="475"/>
      <c r="D18" s="475"/>
      <c r="E18" s="469">
        <f t="shared" si="1"/>
        <v>47</v>
      </c>
      <c r="F18" s="474" t="s">
        <v>317</v>
      </c>
      <c r="G18" s="475">
        <f>SUM(G6:G17)</f>
        <v>0</v>
      </c>
      <c r="H18" s="476">
        <f>SUM(H6:H17)</f>
        <v>0</v>
      </c>
    </row>
    <row r="19" ht="15" customHeight="1" spans="1:8">
      <c r="A19" s="469">
        <f t="shared" si="0"/>
        <v>15</v>
      </c>
      <c r="B19" s="470" t="s">
        <v>318</v>
      </c>
      <c r="C19" s="471"/>
      <c r="D19" s="472"/>
      <c r="E19" s="469">
        <f t="shared" si="1"/>
        <v>48</v>
      </c>
      <c r="F19" s="477" t="s">
        <v>319</v>
      </c>
      <c r="G19" s="471"/>
      <c r="H19" s="473"/>
    </row>
    <row r="20" s="455" customFormat="1" ht="15" customHeight="1" spans="1:8">
      <c r="A20" s="469">
        <f t="shared" si="0"/>
        <v>16</v>
      </c>
      <c r="B20" s="470" t="s">
        <v>320</v>
      </c>
      <c r="C20" s="471"/>
      <c r="D20" s="472"/>
      <c r="E20" s="469">
        <f t="shared" si="1"/>
        <v>49</v>
      </c>
      <c r="F20" s="478" t="s">
        <v>321</v>
      </c>
      <c r="G20" s="475"/>
      <c r="H20" s="476"/>
    </row>
    <row r="21" ht="15" customHeight="1" spans="1:8">
      <c r="A21" s="469">
        <f t="shared" si="0"/>
        <v>17</v>
      </c>
      <c r="B21" s="470" t="s">
        <v>322</v>
      </c>
      <c r="C21" s="471"/>
      <c r="D21" s="472"/>
      <c r="E21" s="469">
        <f t="shared" si="1"/>
        <v>50</v>
      </c>
      <c r="F21" s="470" t="s">
        <v>323</v>
      </c>
      <c r="G21" s="471"/>
      <c r="H21" s="473"/>
    </row>
    <row r="22" ht="15" customHeight="1" spans="1:8">
      <c r="A22" s="469">
        <f t="shared" si="0"/>
        <v>18</v>
      </c>
      <c r="B22" s="470" t="s">
        <v>324</v>
      </c>
      <c r="C22" s="471"/>
      <c r="D22" s="472"/>
      <c r="E22" s="469">
        <f t="shared" si="1"/>
        <v>51</v>
      </c>
      <c r="F22" s="470" t="s">
        <v>325</v>
      </c>
      <c r="G22" s="471"/>
      <c r="H22" s="473"/>
    </row>
    <row r="23" ht="15" customHeight="1" spans="1:8">
      <c r="A23" s="469">
        <f t="shared" si="0"/>
        <v>19</v>
      </c>
      <c r="B23" s="470" t="s">
        <v>326</v>
      </c>
      <c r="C23" s="471"/>
      <c r="D23" s="472"/>
      <c r="E23" s="469">
        <f t="shared" si="1"/>
        <v>52</v>
      </c>
      <c r="F23" s="470" t="s">
        <v>327</v>
      </c>
      <c r="G23" s="471"/>
      <c r="H23" s="473"/>
    </row>
    <row r="24" ht="15" customHeight="1" spans="1:8">
      <c r="A24" s="469">
        <f t="shared" si="0"/>
        <v>20</v>
      </c>
      <c r="B24" s="478" t="s">
        <v>328</v>
      </c>
      <c r="C24" s="471"/>
      <c r="D24" s="472"/>
      <c r="E24" s="469">
        <f t="shared" si="1"/>
        <v>53</v>
      </c>
      <c r="F24" s="478" t="s">
        <v>329</v>
      </c>
      <c r="G24" s="471"/>
      <c r="H24" s="473"/>
    </row>
    <row r="25" ht="15" customHeight="1" spans="1:8">
      <c r="A25" s="469">
        <f t="shared" si="0"/>
        <v>21</v>
      </c>
      <c r="B25" s="470" t="s">
        <v>330</v>
      </c>
      <c r="C25" s="471"/>
      <c r="D25" s="472"/>
      <c r="E25" s="469">
        <f t="shared" si="1"/>
        <v>54</v>
      </c>
      <c r="F25" s="470" t="s">
        <v>331</v>
      </c>
      <c r="G25" s="471"/>
      <c r="H25" s="473"/>
    </row>
    <row r="26" ht="15" customHeight="1" spans="1:8">
      <c r="A26" s="469">
        <f t="shared" si="0"/>
        <v>22</v>
      </c>
      <c r="B26" s="470" t="s">
        <v>332</v>
      </c>
      <c r="C26" s="471"/>
      <c r="D26" s="472"/>
      <c r="E26" s="469">
        <f t="shared" si="1"/>
        <v>55</v>
      </c>
      <c r="F26" s="470" t="s">
        <v>333</v>
      </c>
      <c r="G26" s="471"/>
      <c r="H26" s="473"/>
    </row>
    <row r="27" ht="15" customHeight="1" spans="1:8">
      <c r="A27" s="469">
        <f t="shared" si="0"/>
        <v>23</v>
      </c>
      <c r="B27" s="470" t="s">
        <v>334</v>
      </c>
      <c r="C27" s="471"/>
      <c r="D27" s="472"/>
      <c r="E27" s="469">
        <f t="shared" si="1"/>
        <v>56</v>
      </c>
      <c r="F27" s="474" t="s">
        <v>335</v>
      </c>
      <c r="G27" s="479">
        <f>SUM(G20:G26)</f>
        <v>0</v>
      </c>
      <c r="H27" s="476">
        <f>SUM(H20:H26)</f>
        <v>0</v>
      </c>
    </row>
    <row r="28" ht="15" customHeight="1" spans="1:8">
      <c r="A28" s="469">
        <f t="shared" si="0"/>
        <v>24</v>
      </c>
      <c r="B28" s="470" t="s">
        <v>336</v>
      </c>
      <c r="C28" s="471"/>
      <c r="D28" s="475"/>
      <c r="E28" s="469">
        <f t="shared" si="1"/>
        <v>57</v>
      </c>
      <c r="F28" s="474" t="s">
        <v>337</v>
      </c>
      <c r="G28" s="479">
        <f>G18+G27</f>
        <v>0</v>
      </c>
      <c r="H28" s="476">
        <f>H18+H27</f>
        <v>0</v>
      </c>
    </row>
    <row r="29" ht="15" customHeight="1" spans="1:8">
      <c r="A29" s="469">
        <f t="shared" si="0"/>
        <v>25</v>
      </c>
      <c r="B29" s="470" t="s">
        <v>338</v>
      </c>
      <c r="C29" s="471"/>
      <c r="D29" s="472"/>
      <c r="E29" s="469">
        <f t="shared" si="1"/>
        <v>58</v>
      </c>
      <c r="F29" s="477" t="s">
        <v>366</v>
      </c>
      <c r="G29" s="471"/>
      <c r="H29" s="473"/>
    </row>
    <row r="30" ht="15" customHeight="1" spans="1:8">
      <c r="A30" s="469">
        <f t="shared" si="0"/>
        <v>26</v>
      </c>
      <c r="B30" s="470" t="s">
        <v>340</v>
      </c>
      <c r="C30" s="471"/>
      <c r="D30" s="475"/>
      <c r="E30" s="469">
        <f t="shared" si="1"/>
        <v>59</v>
      </c>
      <c r="F30" s="470" t="s">
        <v>341</v>
      </c>
      <c r="G30" s="471"/>
      <c r="H30" s="476"/>
    </row>
    <row r="31" ht="15" customHeight="1" spans="1:8">
      <c r="A31" s="469">
        <f t="shared" si="0"/>
        <v>27</v>
      </c>
      <c r="B31" s="478" t="s">
        <v>342</v>
      </c>
      <c r="C31" s="471"/>
      <c r="D31" s="472"/>
      <c r="E31" s="469">
        <f t="shared" si="1"/>
        <v>60</v>
      </c>
      <c r="F31" s="478" t="s">
        <v>343</v>
      </c>
      <c r="G31" s="471"/>
      <c r="H31" s="473"/>
    </row>
    <row r="32" ht="15" customHeight="1" spans="1:8">
      <c r="A32" s="469">
        <f t="shared" si="0"/>
        <v>28</v>
      </c>
      <c r="B32" s="470" t="s">
        <v>344</v>
      </c>
      <c r="C32" s="471"/>
      <c r="D32" s="472"/>
      <c r="E32" s="469">
        <f t="shared" si="1"/>
        <v>61</v>
      </c>
      <c r="F32" s="470" t="s">
        <v>347</v>
      </c>
      <c r="G32" s="471"/>
      <c r="H32" s="473"/>
    </row>
    <row r="33" ht="15" customHeight="1" spans="1:8">
      <c r="A33" s="469">
        <f t="shared" si="0"/>
        <v>29</v>
      </c>
      <c r="B33" s="470" t="s">
        <v>346</v>
      </c>
      <c r="C33" s="471"/>
      <c r="D33" s="472"/>
      <c r="E33" s="469">
        <f t="shared" si="1"/>
        <v>62</v>
      </c>
      <c r="F33" s="470" t="s">
        <v>349</v>
      </c>
      <c r="G33" s="471"/>
      <c r="H33" s="473"/>
    </row>
    <row r="34" ht="15" customHeight="1" spans="1:8">
      <c r="A34" s="469">
        <f t="shared" si="0"/>
        <v>30</v>
      </c>
      <c r="B34" s="470" t="s">
        <v>348</v>
      </c>
      <c r="C34" s="471"/>
      <c r="D34" s="472"/>
      <c r="E34" s="469">
        <f t="shared" si="1"/>
        <v>63</v>
      </c>
      <c r="F34" s="470" t="s">
        <v>345</v>
      </c>
      <c r="G34" s="471"/>
      <c r="H34" s="473"/>
    </row>
    <row r="35" ht="15" customHeight="1" spans="1:8">
      <c r="A35" s="469">
        <f t="shared" si="0"/>
        <v>31</v>
      </c>
      <c r="B35" s="470" t="s">
        <v>350</v>
      </c>
      <c r="C35" s="471"/>
      <c r="D35" s="472"/>
      <c r="E35" s="469">
        <f t="shared" si="1"/>
        <v>64</v>
      </c>
      <c r="F35" s="480" t="s">
        <v>367</v>
      </c>
      <c r="G35" s="479">
        <f>SUM(G30:G34)</f>
        <v>0</v>
      </c>
      <c r="H35" s="476">
        <f>SUM(H30:H34)</f>
        <v>0</v>
      </c>
    </row>
    <row r="36" ht="15" customHeight="1" spans="1:8">
      <c r="A36" s="469">
        <f t="shared" si="0"/>
        <v>32</v>
      </c>
      <c r="B36" s="474" t="s">
        <v>352</v>
      </c>
      <c r="C36" s="475">
        <f>SUM(C19:C35)</f>
        <v>0</v>
      </c>
      <c r="D36" s="475">
        <f>SUM(D19:D35)</f>
        <v>0</v>
      </c>
      <c r="E36" s="469">
        <f t="shared" si="1"/>
        <v>65</v>
      </c>
      <c r="F36" s="474"/>
      <c r="G36" s="472"/>
      <c r="H36" s="473"/>
    </row>
    <row r="37" ht="15" customHeight="1" spans="1:8">
      <c r="A37" s="481">
        <f t="shared" si="0"/>
        <v>33</v>
      </c>
      <c r="B37" s="482" t="s">
        <v>368</v>
      </c>
      <c r="C37" s="483">
        <f>C36+C17</f>
        <v>0</v>
      </c>
      <c r="D37" s="483">
        <f>D36+D17</f>
        <v>0</v>
      </c>
      <c r="E37" s="481">
        <f t="shared" si="1"/>
        <v>66</v>
      </c>
      <c r="F37" s="484" t="s">
        <v>369</v>
      </c>
      <c r="G37" s="483">
        <f>G28+G35</f>
        <v>0</v>
      </c>
      <c r="H37" s="485">
        <f>H28+H35</f>
        <v>0</v>
      </c>
    </row>
    <row r="41" spans="4:8">
      <c r="D41" s="486"/>
      <c r="H41" s="486"/>
    </row>
  </sheetData>
  <printOptions horizontalCentered="1"/>
  <pageMargins left="0.748031496062992" right="0.748031496062992" top="0.78740157480315" bottom="0.590551181102362" header="0.511811023622047" footer="0.511811023622047"/>
  <pageSetup paperSize="9" scale="90" firstPageNumber="34" orientation="landscape" blackAndWhite="1" useFirstPageNumber="1"/>
  <headerFooter alignWithMargins="0"/>
  <drawing r:id="rId1"/>
</worksheet>
</file>

<file path=xl/worksheets/sheet9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indexed="57"/>
  </sheetPr>
  <dimension ref="A1:J60"/>
  <sheetViews>
    <sheetView workbookViewId="0">
      <selection activeCell="J6" sqref="J6"/>
    </sheetView>
  </sheetViews>
  <sheetFormatPr defaultColWidth="9" defaultRowHeight="15.75" customHeight="1"/>
  <cols>
    <col min="1" max="1" width="5.125" style="13" customWidth="1"/>
    <col min="2" max="2" width="28.375" style="13" customWidth="1"/>
    <col min="3" max="3" width="9.125" style="13" customWidth="1"/>
    <col min="4" max="4" width="12.5" style="13" customWidth="1"/>
    <col min="5" max="5" width="10.5" style="13" customWidth="1"/>
    <col min="6" max="6" width="15.125" style="13" customWidth="1"/>
    <col min="7" max="7" width="11" style="13" customWidth="1"/>
    <col min="8" max="8" width="13.875" style="13" customWidth="1"/>
    <col min="9" max="9" width="10.125" style="13" customWidth="1"/>
    <col min="10" max="16384" width="9" style="13"/>
  </cols>
  <sheetData>
    <row r="1" s="11" customFormat="1" ht="25.5" customHeight="1" spans="1:9">
      <c r="A1" s="14" t="s">
        <v>174</v>
      </c>
      <c r="B1" s="15"/>
      <c r="C1" s="15"/>
      <c r="D1" s="15"/>
      <c r="E1" s="15"/>
      <c r="F1" s="15"/>
      <c r="G1" s="15"/>
      <c r="H1" s="15"/>
      <c r="I1" s="15"/>
    </row>
    <row r="2" customHeight="1" spans="1:10">
      <c r="A2" s="16"/>
      <c r="B2" s="16"/>
      <c r="C2" s="16"/>
      <c r="D2" s="16"/>
      <c r="E2" s="16"/>
      <c r="F2" s="16"/>
      <c r="G2" s="16"/>
      <c r="H2" s="51"/>
      <c r="I2" s="17" t="s">
        <v>1216</v>
      </c>
      <c r="J2" s="18"/>
    </row>
    <row r="3" customHeight="1" spans="1:10">
      <c r="A3" s="19" t="str">
        <f>申报表封面!A8</f>
        <v>评估基准日：2022年4月30日</v>
      </c>
      <c r="B3" s="19"/>
      <c r="C3" s="19"/>
      <c r="D3" s="19"/>
      <c r="E3" s="19"/>
      <c r="F3" s="19"/>
      <c r="G3" s="19"/>
      <c r="H3" s="20"/>
      <c r="I3" s="20"/>
      <c r="J3" s="18"/>
    </row>
    <row r="4" customHeight="1" spans="1:10">
      <c r="A4" s="21" t="str">
        <f>申报表封面!C14</f>
        <v>被评估单位（产权持有人）：哈尔滨空调股份有限公司</v>
      </c>
      <c r="B4" s="21"/>
      <c r="C4" s="21"/>
      <c r="D4" s="21"/>
      <c r="E4" s="22"/>
      <c r="F4" s="22"/>
      <c r="G4" s="22"/>
      <c r="H4" s="22"/>
      <c r="I4" s="23" t="s">
        <v>372</v>
      </c>
      <c r="J4" s="18"/>
    </row>
    <row r="5" s="12" customFormat="1" customHeight="1" spans="1:10">
      <c r="A5" s="24" t="s">
        <v>373</v>
      </c>
      <c r="B5" s="24" t="s">
        <v>532</v>
      </c>
      <c r="C5" s="24" t="s">
        <v>551</v>
      </c>
      <c r="D5" s="24" t="s">
        <v>550</v>
      </c>
      <c r="E5" s="24" t="s">
        <v>375</v>
      </c>
      <c r="F5" s="24"/>
      <c r="G5" s="24"/>
      <c r="H5" s="26" t="s">
        <v>376</v>
      </c>
      <c r="I5" s="24" t="s">
        <v>464</v>
      </c>
      <c r="J5" s="41"/>
    </row>
    <row r="6" s="12" customFormat="1" customHeight="1" spans="1:10">
      <c r="A6" s="24"/>
      <c r="B6" s="24"/>
      <c r="C6" s="24"/>
      <c r="D6" s="24"/>
      <c r="E6" s="24" t="s">
        <v>1217</v>
      </c>
      <c r="F6" s="24" t="s">
        <v>1218</v>
      </c>
      <c r="G6" s="24" t="s">
        <v>632</v>
      </c>
      <c r="H6" s="26"/>
      <c r="I6" s="24"/>
      <c r="J6" s="27" t="s">
        <v>1132</v>
      </c>
    </row>
    <row r="7" customHeight="1" spans="1:10">
      <c r="A7" s="28"/>
      <c r="B7" s="29"/>
      <c r="C7" s="52"/>
      <c r="D7" s="53"/>
      <c r="E7" s="31"/>
      <c r="F7" s="49"/>
      <c r="G7" s="44">
        <f>SUM(E7:F7)</f>
        <v>0</v>
      </c>
      <c r="H7" s="31"/>
      <c r="I7" s="32"/>
      <c r="J7" s="18"/>
    </row>
    <row r="8" customHeight="1" spans="1:10">
      <c r="A8" s="28"/>
      <c r="B8" s="29"/>
      <c r="C8" s="52"/>
      <c r="D8" s="53"/>
      <c r="E8" s="31"/>
      <c r="F8" s="49"/>
      <c r="G8" s="44">
        <f t="shared" ref="G8:G29" si="0">SUM(E8:F8)</f>
        <v>0</v>
      </c>
      <c r="H8" s="31"/>
      <c r="I8" s="32"/>
      <c r="J8" s="18"/>
    </row>
    <row r="9" customHeight="1" spans="1:10">
      <c r="A9" s="28"/>
      <c r="B9" s="29"/>
      <c r="C9" s="52"/>
      <c r="D9" s="53"/>
      <c r="E9" s="31"/>
      <c r="F9" s="49"/>
      <c r="G9" s="44">
        <f t="shared" si="0"/>
        <v>0</v>
      </c>
      <c r="H9" s="31"/>
      <c r="I9" s="32"/>
      <c r="J9" s="18"/>
    </row>
    <row r="10" customHeight="1" spans="1:10">
      <c r="A10" s="28"/>
      <c r="B10" s="29"/>
      <c r="C10" s="52"/>
      <c r="D10" s="53"/>
      <c r="E10" s="31"/>
      <c r="F10" s="49"/>
      <c r="G10" s="44">
        <f t="shared" si="0"/>
        <v>0</v>
      </c>
      <c r="H10" s="31"/>
      <c r="I10" s="32"/>
      <c r="J10" s="18"/>
    </row>
    <row r="11" customHeight="1" spans="1:10">
      <c r="A11" s="28"/>
      <c r="B11" s="29"/>
      <c r="C11" s="52"/>
      <c r="D11" s="53"/>
      <c r="E11" s="31"/>
      <c r="F11" s="49"/>
      <c r="G11" s="44">
        <f t="shared" si="0"/>
        <v>0</v>
      </c>
      <c r="H11" s="31"/>
      <c r="I11" s="32"/>
      <c r="J11" s="18"/>
    </row>
    <row r="12" customHeight="1" spans="1:10">
      <c r="A12" s="28"/>
      <c r="B12" s="29"/>
      <c r="C12" s="52"/>
      <c r="D12" s="53"/>
      <c r="E12" s="31"/>
      <c r="F12" s="49"/>
      <c r="G12" s="44">
        <f t="shared" si="0"/>
        <v>0</v>
      </c>
      <c r="H12" s="31"/>
      <c r="I12" s="32"/>
      <c r="J12" s="18"/>
    </row>
    <row r="13" customHeight="1" spans="1:10">
      <c r="A13" s="28"/>
      <c r="B13" s="29"/>
      <c r="C13" s="52"/>
      <c r="D13" s="53"/>
      <c r="E13" s="31"/>
      <c r="F13" s="49"/>
      <c r="G13" s="44">
        <f t="shared" si="0"/>
        <v>0</v>
      </c>
      <c r="H13" s="31"/>
      <c r="I13" s="32"/>
      <c r="J13" s="18"/>
    </row>
    <row r="14" customHeight="1" spans="1:10">
      <c r="A14" s="28"/>
      <c r="B14" s="29"/>
      <c r="C14" s="52"/>
      <c r="D14" s="53"/>
      <c r="E14" s="31"/>
      <c r="F14" s="49"/>
      <c r="G14" s="44">
        <f t="shared" si="0"/>
        <v>0</v>
      </c>
      <c r="H14" s="31"/>
      <c r="I14" s="32"/>
      <c r="J14" s="18"/>
    </row>
    <row r="15" customHeight="1" spans="1:10">
      <c r="A15" s="28"/>
      <c r="B15" s="29"/>
      <c r="C15" s="52"/>
      <c r="D15" s="53"/>
      <c r="E15" s="31"/>
      <c r="F15" s="49"/>
      <c r="G15" s="44">
        <f t="shared" si="0"/>
        <v>0</v>
      </c>
      <c r="H15" s="31"/>
      <c r="I15" s="32"/>
      <c r="J15" s="18"/>
    </row>
    <row r="16" customHeight="1" spans="1:10">
      <c r="A16" s="28"/>
      <c r="B16" s="29"/>
      <c r="C16" s="52"/>
      <c r="D16" s="53"/>
      <c r="E16" s="31"/>
      <c r="F16" s="49"/>
      <c r="G16" s="44">
        <f t="shared" si="0"/>
        <v>0</v>
      </c>
      <c r="H16" s="31"/>
      <c r="I16" s="32"/>
      <c r="J16" s="18"/>
    </row>
    <row r="17" customHeight="1" spans="1:10">
      <c r="A17" s="28"/>
      <c r="B17" s="29"/>
      <c r="C17" s="52"/>
      <c r="D17" s="53"/>
      <c r="E17" s="31"/>
      <c r="F17" s="49"/>
      <c r="G17" s="44">
        <f t="shared" si="0"/>
        <v>0</v>
      </c>
      <c r="H17" s="31"/>
      <c r="I17" s="32"/>
      <c r="J17" s="18"/>
    </row>
    <row r="18" customHeight="1" spans="1:10">
      <c r="A18" s="28"/>
      <c r="B18" s="29"/>
      <c r="C18" s="52"/>
      <c r="D18" s="53"/>
      <c r="E18" s="31"/>
      <c r="F18" s="49"/>
      <c r="G18" s="44">
        <f t="shared" si="0"/>
        <v>0</v>
      </c>
      <c r="H18" s="31"/>
      <c r="I18" s="32"/>
      <c r="J18" s="18"/>
    </row>
    <row r="19" customHeight="1" spans="1:10">
      <c r="A19" s="28"/>
      <c r="B19" s="29"/>
      <c r="C19" s="52"/>
      <c r="D19" s="53"/>
      <c r="E19" s="31"/>
      <c r="F19" s="49"/>
      <c r="G19" s="44">
        <f t="shared" si="0"/>
        <v>0</v>
      </c>
      <c r="H19" s="31"/>
      <c r="I19" s="32"/>
      <c r="J19" s="18"/>
    </row>
    <row r="20" customHeight="1" spans="1:10">
      <c r="A20" s="28"/>
      <c r="B20" s="29"/>
      <c r="C20" s="52"/>
      <c r="D20" s="53"/>
      <c r="E20" s="31"/>
      <c r="F20" s="49"/>
      <c r="G20" s="44">
        <f t="shared" si="0"/>
        <v>0</v>
      </c>
      <c r="H20" s="31"/>
      <c r="I20" s="32"/>
      <c r="J20" s="18"/>
    </row>
    <row r="21" customHeight="1" spans="1:10">
      <c r="A21" s="28"/>
      <c r="B21" s="29"/>
      <c r="C21" s="52"/>
      <c r="D21" s="53"/>
      <c r="E21" s="31"/>
      <c r="F21" s="49"/>
      <c r="G21" s="44">
        <f t="shared" si="0"/>
        <v>0</v>
      </c>
      <c r="H21" s="31"/>
      <c r="I21" s="32"/>
      <c r="J21" s="18"/>
    </row>
    <row r="22" customHeight="1" spans="1:10">
      <c r="A22" s="28"/>
      <c r="B22" s="29"/>
      <c r="C22" s="52"/>
      <c r="D22" s="53"/>
      <c r="E22" s="31"/>
      <c r="F22" s="49"/>
      <c r="G22" s="44">
        <f t="shared" si="0"/>
        <v>0</v>
      </c>
      <c r="H22" s="31"/>
      <c r="I22" s="32"/>
      <c r="J22" s="18"/>
    </row>
    <row r="23" customHeight="1" spans="1:10">
      <c r="A23" s="28"/>
      <c r="B23" s="29"/>
      <c r="C23" s="52"/>
      <c r="D23" s="53"/>
      <c r="E23" s="31"/>
      <c r="F23" s="49"/>
      <c r="G23" s="44">
        <f t="shared" si="0"/>
        <v>0</v>
      </c>
      <c r="H23" s="31"/>
      <c r="I23" s="32"/>
      <c r="J23" s="18"/>
    </row>
    <row r="24" customHeight="1" spans="1:10">
      <c r="A24" s="28"/>
      <c r="B24" s="29"/>
      <c r="C24" s="52"/>
      <c r="D24" s="53"/>
      <c r="E24" s="31"/>
      <c r="F24" s="49"/>
      <c r="G24" s="44">
        <f t="shared" si="0"/>
        <v>0</v>
      </c>
      <c r="H24" s="31"/>
      <c r="I24" s="32"/>
      <c r="J24" s="18"/>
    </row>
    <row r="25" customHeight="1" spans="1:10">
      <c r="A25" s="28"/>
      <c r="B25" s="29"/>
      <c r="C25" s="52"/>
      <c r="D25" s="53"/>
      <c r="E25" s="31"/>
      <c r="F25" s="49"/>
      <c r="G25" s="44">
        <f t="shared" si="0"/>
        <v>0</v>
      </c>
      <c r="H25" s="31"/>
      <c r="I25" s="32"/>
      <c r="J25" s="18"/>
    </row>
    <row r="26" customHeight="1" spans="1:10">
      <c r="A26" s="28"/>
      <c r="B26" s="29"/>
      <c r="C26" s="52"/>
      <c r="D26" s="53"/>
      <c r="E26" s="31"/>
      <c r="F26" s="49"/>
      <c r="G26" s="44">
        <f t="shared" si="0"/>
        <v>0</v>
      </c>
      <c r="H26" s="31"/>
      <c r="I26" s="32"/>
      <c r="J26" s="18"/>
    </row>
    <row r="27" customHeight="1" spans="1:10">
      <c r="A27" s="28"/>
      <c r="B27" s="29"/>
      <c r="C27" s="52"/>
      <c r="D27" s="53"/>
      <c r="E27" s="31"/>
      <c r="F27" s="49"/>
      <c r="G27" s="44">
        <f t="shared" si="0"/>
        <v>0</v>
      </c>
      <c r="H27" s="31"/>
      <c r="I27" s="32"/>
      <c r="J27" s="18"/>
    </row>
    <row r="28" customHeight="1" spans="1:10">
      <c r="A28" s="28"/>
      <c r="B28" s="29"/>
      <c r="C28" s="52"/>
      <c r="D28" s="53"/>
      <c r="E28" s="31"/>
      <c r="F28" s="49"/>
      <c r="G28" s="44">
        <f t="shared" si="0"/>
        <v>0</v>
      </c>
      <c r="H28" s="31"/>
      <c r="I28" s="32"/>
      <c r="J28" s="18"/>
    </row>
    <row r="29" customHeight="1" spans="1:10">
      <c r="A29" s="28"/>
      <c r="B29" s="33" t="s">
        <v>475</v>
      </c>
      <c r="C29" s="52"/>
      <c r="D29" s="53"/>
      <c r="E29" s="31"/>
      <c r="F29" s="49"/>
      <c r="G29" s="44">
        <f t="shared" si="0"/>
        <v>0</v>
      </c>
      <c r="H29" s="31"/>
      <c r="I29" s="32"/>
      <c r="J29" s="18"/>
    </row>
    <row r="30" customHeight="1" spans="1:10">
      <c r="A30" s="34" t="s">
        <v>539</v>
      </c>
      <c r="B30" s="26"/>
      <c r="C30" s="54"/>
      <c r="D30" s="55"/>
      <c r="E30" s="44">
        <f>SUM(E7:E29)</f>
        <v>0</v>
      </c>
      <c r="F30" s="44">
        <f>SUM(F7:F29)</f>
        <v>0</v>
      </c>
      <c r="G30" s="44">
        <f>SUM(G7:G29)</f>
        <v>0</v>
      </c>
      <c r="H30" s="36">
        <f>SUM(H7:H29)</f>
        <v>0</v>
      </c>
      <c r="I30" s="37"/>
      <c r="J30" s="18"/>
    </row>
    <row r="31" customHeight="1" spans="1:10">
      <c r="A31" s="38" t="str">
        <f>申报表封面!C18</f>
        <v>被评估单位填表人：</v>
      </c>
      <c r="B31" s="38"/>
      <c r="C31" s="38"/>
      <c r="D31" s="38"/>
      <c r="E31" s="40"/>
      <c r="F31" s="39" t="str">
        <f>CONCATENATE(索引!$D$6,"：",索引!$D87,"    ",索引!$E87)</f>
        <v>评估人员：    </v>
      </c>
      <c r="G31" s="38"/>
      <c r="H31" s="38"/>
      <c r="I31" s="38"/>
      <c r="J31" s="18"/>
    </row>
    <row r="32" customHeight="1" spans="1:10">
      <c r="A32" s="40" t="str">
        <f>申报表封面!C20</f>
        <v>填表日期：</v>
      </c>
      <c r="B32" s="40"/>
      <c r="C32" s="40"/>
      <c r="D32" s="40"/>
      <c r="E32" s="40"/>
      <c r="F32" s="40"/>
      <c r="G32" s="40"/>
      <c r="H32" s="40"/>
      <c r="I32" s="40"/>
      <c r="J32" s="18"/>
    </row>
    <row r="33" customHeight="1" spans="1:10">
      <c r="A33" s="18"/>
      <c r="B33" s="18"/>
      <c r="C33" s="18"/>
      <c r="D33" s="18"/>
      <c r="E33" s="18"/>
      <c r="F33" s="18"/>
      <c r="G33" s="18"/>
      <c r="H33" s="18"/>
      <c r="I33" s="18"/>
      <c r="J33" s="18"/>
    </row>
    <row r="34" customHeight="1" spans="1:10">
      <c r="A34" s="18"/>
      <c r="B34" s="18"/>
      <c r="C34" s="18"/>
      <c r="D34" s="18"/>
      <c r="E34" s="18"/>
      <c r="F34" s="18"/>
      <c r="G34" s="18"/>
      <c r="H34" s="18"/>
      <c r="I34" s="18"/>
      <c r="J34" s="18"/>
    </row>
    <row r="35" customHeight="1" spans="1:10">
      <c r="A35" s="18"/>
      <c r="B35" s="18"/>
      <c r="C35" s="18"/>
      <c r="D35" s="18"/>
      <c r="E35" s="18"/>
      <c r="F35" s="18"/>
      <c r="G35" s="18"/>
      <c r="H35" s="18"/>
      <c r="I35" s="18"/>
      <c r="J35" s="18"/>
    </row>
    <row r="36" customHeight="1" spans="1:10">
      <c r="A36" s="18"/>
      <c r="B36" s="18"/>
      <c r="C36" s="18"/>
      <c r="D36" s="18"/>
      <c r="E36" s="18"/>
      <c r="F36" s="18"/>
      <c r="G36" s="18"/>
      <c r="H36" s="18"/>
      <c r="I36" s="18"/>
      <c r="J36" s="18"/>
    </row>
    <row r="37" customHeight="1" spans="1:10">
      <c r="A37" s="18"/>
      <c r="B37" s="18"/>
      <c r="C37" s="18"/>
      <c r="D37" s="18"/>
      <c r="E37" s="18"/>
      <c r="F37" s="18"/>
      <c r="G37" s="18"/>
      <c r="H37" s="18"/>
      <c r="I37" s="18"/>
      <c r="J37" s="18"/>
    </row>
    <row r="38" customHeight="1" spans="1:10">
      <c r="A38" s="18"/>
      <c r="B38" s="18"/>
      <c r="C38" s="18"/>
      <c r="D38" s="18"/>
      <c r="E38" s="18"/>
      <c r="F38" s="18"/>
      <c r="G38" s="18"/>
      <c r="H38" s="18"/>
      <c r="I38" s="18"/>
      <c r="J38" s="18"/>
    </row>
    <row r="39" customHeight="1" spans="1:10">
      <c r="A39" s="18"/>
      <c r="B39" s="18"/>
      <c r="C39" s="18"/>
      <c r="D39" s="18"/>
      <c r="E39" s="18"/>
      <c r="F39" s="18"/>
      <c r="G39" s="18"/>
      <c r="H39" s="18"/>
      <c r="I39" s="18"/>
      <c r="J39" s="18"/>
    </row>
    <row r="40" customHeight="1" spans="1:10">
      <c r="A40" s="18"/>
      <c r="B40" s="18"/>
      <c r="C40" s="18"/>
      <c r="D40" s="18"/>
      <c r="E40" s="18"/>
      <c r="F40" s="18"/>
      <c r="G40" s="18"/>
      <c r="H40" s="18"/>
      <c r="I40" s="18"/>
      <c r="J40" s="18"/>
    </row>
    <row r="41" customHeight="1" spans="1:10">
      <c r="A41" s="18"/>
      <c r="B41" s="18"/>
      <c r="C41" s="18"/>
      <c r="D41" s="18"/>
      <c r="E41" s="18"/>
      <c r="F41" s="18"/>
      <c r="G41" s="18"/>
      <c r="H41" s="18"/>
      <c r="I41" s="18"/>
      <c r="J41" s="18"/>
    </row>
    <row r="42" customHeight="1" spans="1:10">
      <c r="A42" s="18"/>
      <c r="B42" s="18"/>
      <c r="C42" s="18"/>
      <c r="D42" s="18"/>
      <c r="E42" s="18"/>
      <c r="F42" s="18"/>
      <c r="G42" s="18"/>
      <c r="H42" s="18"/>
      <c r="I42" s="18"/>
      <c r="J42" s="18"/>
    </row>
    <row r="43" customHeight="1" spans="1:10">
      <c r="A43" s="18"/>
      <c r="B43" s="18"/>
      <c r="C43" s="18"/>
      <c r="D43" s="18"/>
      <c r="E43" s="18"/>
      <c r="F43" s="18"/>
      <c r="G43" s="18"/>
      <c r="H43" s="18"/>
      <c r="I43" s="18"/>
      <c r="J43" s="18"/>
    </row>
    <row r="44" customHeight="1" spans="1:10">
      <c r="A44" s="18"/>
      <c r="B44" s="18"/>
      <c r="C44" s="18"/>
      <c r="D44" s="18"/>
      <c r="E44" s="18"/>
      <c r="F44" s="18"/>
      <c r="G44" s="18"/>
      <c r="H44" s="18"/>
      <c r="I44" s="18"/>
      <c r="J44" s="18"/>
    </row>
    <row r="45" customHeight="1" spans="1:10">
      <c r="A45" s="18"/>
      <c r="B45" s="18"/>
      <c r="C45" s="18"/>
      <c r="D45" s="18"/>
      <c r="E45" s="18"/>
      <c r="F45" s="18"/>
      <c r="G45" s="18"/>
      <c r="H45" s="18"/>
      <c r="I45" s="18"/>
      <c r="J45" s="18"/>
    </row>
    <row r="46" customHeight="1" spans="1:10">
      <c r="A46" s="18"/>
      <c r="B46" s="18"/>
      <c r="C46" s="18"/>
      <c r="D46" s="18"/>
      <c r="E46" s="18"/>
      <c r="F46" s="18"/>
      <c r="G46" s="18"/>
      <c r="H46" s="18"/>
      <c r="I46" s="18"/>
      <c r="J46" s="18"/>
    </row>
    <row r="47" customHeight="1" spans="1:10">
      <c r="A47" s="18"/>
      <c r="B47" s="18"/>
      <c r="C47" s="18"/>
      <c r="D47" s="18"/>
      <c r="E47" s="18"/>
      <c r="F47" s="18"/>
      <c r="G47" s="18"/>
      <c r="H47" s="18"/>
      <c r="I47" s="18"/>
      <c r="J47" s="18"/>
    </row>
    <row r="48" customHeight="1" spans="1:10">
      <c r="A48" s="18"/>
      <c r="B48" s="18"/>
      <c r="C48" s="18"/>
      <c r="D48" s="18"/>
      <c r="E48" s="18"/>
      <c r="F48" s="18"/>
      <c r="G48" s="18"/>
      <c r="H48" s="18"/>
      <c r="I48" s="18"/>
      <c r="J48" s="18"/>
    </row>
    <row r="49" customHeight="1" spans="1:10">
      <c r="A49" s="18"/>
      <c r="B49" s="18"/>
      <c r="C49" s="18"/>
      <c r="D49" s="18"/>
      <c r="E49" s="18"/>
      <c r="F49" s="18"/>
      <c r="G49" s="18"/>
      <c r="H49" s="18"/>
      <c r="I49" s="18"/>
      <c r="J49" s="18"/>
    </row>
    <row r="50" customHeight="1" spans="1:10">
      <c r="A50" s="18"/>
      <c r="B50" s="18"/>
      <c r="C50" s="18"/>
      <c r="D50" s="18"/>
      <c r="E50" s="18"/>
      <c r="F50" s="18"/>
      <c r="G50" s="18"/>
      <c r="H50" s="18"/>
      <c r="I50" s="18"/>
      <c r="J50" s="18"/>
    </row>
    <row r="51" customHeight="1" spans="1:10">
      <c r="A51" s="18"/>
      <c r="B51" s="18"/>
      <c r="C51" s="18"/>
      <c r="D51" s="18"/>
      <c r="E51" s="18"/>
      <c r="F51" s="18"/>
      <c r="G51" s="18"/>
      <c r="H51" s="18"/>
      <c r="I51" s="18"/>
      <c r="J51" s="18"/>
    </row>
    <row r="52" customHeight="1" spans="1:10">
      <c r="A52" s="18"/>
      <c r="B52" s="18"/>
      <c r="C52" s="18"/>
      <c r="D52" s="18"/>
      <c r="E52" s="18"/>
      <c r="F52" s="18"/>
      <c r="G52" s="18"/>
      <c r="H52" s="18"/>
      <c r="I52" s="18"/>
      <c r="J52" s="18"/>
    </row>
    <row r="53" customHeight="1" spans="1:10">
      <c r="A53" s="18"/>
      <c r="B53" s="18"/>
      <c r="C53" s="18"/>
      <c r="D53" s="18"/>
      <c r="E53" s="18"/>
      <c r="F53" s="18"/>
      <c r="G53" s="18"/>
      <c r="H53" s="18"/>
      <c r="I53" s="18"/>
      <c r="J53" s="18"/>
    </row>
    <row r="54" customHeight="1" spans="1:10">
      <c r="A54" s="18"/>
      <c r="B54" s="18"/>
      <c r="C54" s="18"/>
      <c r="D54" s="18"/>
      <c r="E54" s="18"/>
      <c r="F54" s="18"/>
      <c r="G54" s="18"/>
      <c r="H54" s="18"/>
      <c r="I54" s="18"/>
      <c r="J54" s="18"/>
    </row>
    <row r="55" customHeight="1" spans="1:10">
      <c r="A55" s="18"/>
      <c r="B55" s="18"/>
      <c r="C55" s="18"/>
      <c r="D55" s="18"/>
      <c r="E55" s="18"/>
      <c r="F55" s="18"/>
      <c r="G55" s="18"/>
      <c r="H55" s="18"/>
      <c r="I55" s="18"/>
      <c r="J55" s="18"/>
    </row>
    <row r="56" customHeight="1" spans="1:10">
      <c r="A56" s="18"/>
      <c r="B56" s="18"/>
      <c r="C56" s="18"/>
      <c r="D56" s="18"/>
      <c r="E56" s="18"/>
      <c r="F56" s="18"/>
      <c r="G56" s="18"/>
      <c r="H56" s="18"/>
      <c r="I56" s="18"/>
      <c r="J56" s="18"/>
    </row>
    <row r="57" customHeight="1" spans="1:10">
      <c r="A57" s="18"/>
      <c r="B57" s="18"/>
      <c r="C57" s="18"/>
      <c r="D57" s="18"/>
      <c r="E57" s="18"/>
      <c r="F57" s="18"/>
      <c r="G57" s="18"/>
      <c r="H57" s="18"/>
      <c r="I57" s="18"/>
      <c r="J57" s="18"/>
    </row>
    <row r="58" customHeight="1" spans="1:10">
      <c r="A58" s="18"/>
      <c r="B58" s="18"/>
      <c r="C58" s="18"/>
      <c r="D58" s="18"/>
      <c r="E58" s="18"/>
      <c r="F58" s="18"/>
      <c r="G58" s="18"/>
      <c r="H58" s="18"/>
      <c r="I58" s="18"/>
      <c r="J58" s="18"/>
    </row>
    <row r="59" customHeight="1" spans="1:10">
      <c r="A59" s="18"/>
      <c r="B59" s="18"/>
      <c r="C59" s="18"/>
      <c r="D59" s="18"/>
      <c r="E59" s="18"/>
      <c r="F59" s="18"/>
      <c r="G59" s="18"/>
      <c r="H59" s="18"/>
      <c r="I59" s="18"/>
      <c r="J59" s="18"/>
    </row>
    <row r="60" customHeight="1" spans="1:10">
      <c r="A60" s="18"/>
      <c r="B60" s="18"/>
      <c r="C60" s="18"/>
      <c r="D60" s="18"/>
      <c r="E60" s="18"/>
      <c r="F60" s="18"/>
      <c r="G60" s="18"/>
      <c r="H60" s="18"/>
      <c r="I60" s="18"/>
      <c r="J60" s="18"/>
    </row>
  </sheetData>
  <mergeCells count="8">
    <mergeCell ref="E5:G5"/>
    <mergeCell ref="A30:B30"/>
    <mergeCell ref="A5:A6"/>
    <mergeCell ref="B5:B6"/>
    <mergeCell ref="C5:C6"/>
    <mergeCell ref="D5:D6"/>
    <mergeCell ref="H5:H6"/>
    <mergeCell ref="I5:I6"/>
  </mergeCells>
  <printOptions horizontalCentered="1"/>
  <pageMargins left="0.748031496062992" right="0.748031496062992" top="0.78740157480315" bottom="0.590551181102362" header="1.37795275590551" footer="0.511811023622047"/>
  <pageSetup paperSize="9" fitToHeight="0" orientation="landscape" blackAndWhite="1" useFirstPageNumber="1"/>
  <headerFooter scaleWithDoc="0">
    <oddHeader>&amp;R&amp;"宋体,常规"&amp;10第&amp;"Arial Narrow,常规"&amp;P&amp;"宋体,常规"页，共&amp;"Arial Narrow,常规"&amp;N&amp;"宋体,常规"页</oddHeader>
  </headerFooter>
  <drawing r:id="rId2"/>
  <legacyDrawing r:id="rId3"/>
</worksheet>
</file>

<file path=xl/worksheets/sheet9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indexed="49"/>
  </sheetPr>
  <dimension ref="A1:J60"/>
  <sheetViews>
    <sheetView workbookViewId="0">
      <selection activeCell="G16" sqref="G16"/>
    </sheetView>
  </sheetViews>
  <sheetFormatPr defaultColWidth="9" defaultRowHeight="15.75" customHeight="1"/>
  <cols>
    <col min="1" max="1" width="5.875" style="13" customWidth="1"/>
    <col min="2" max="2" width="28.375" style="13" customWidth="1"/>
    <col min="3" max="3" width="17.5" style="13" customWidth="1"/>
    <col min="4" max="4" width="12.625" style="13" customWidth="1"/>
    <col min="5" max="6" width="17.625" style="13" customWidth="1"/>
    <col min="7" max="7" width="22.125" style="13" customWidth="1"/>
    <col min="8" max="8" width="11.375" style="13" customWidth="1"/>
    <col min="9" max="16384" width="9" style="13"/>
  </cols>
  <sheetData>
    <row r="1" s="11" customFormat="1" ht="25.5" customHeight="1" spans="1:7">
      <c r="A1" s="14" t="s">
        <v>176</v>
      </c>
      <c r="B1" s="15"/>
      <c r="C1" s="15"/>
      <c r="D1" s="15"/>
      <c r="E1" s="15"/>
      <c r="F1" s="15"/>
      <c r="G1" s="15"/>
    </row>
    <row r="2" customHeight="1" spans="1:10">
      <c r="A2" s="22"/>
      <c r="B2" s="22"/>
      <c r="C2" s="22"/>
      <c r="D2" s="16"/>
      <c r="E2" s="16"/>
      <c r="F2" s="16"/>
      <c r="G2" s="17" t="s">
        <v>1219</v>
      </c>
      <c r="H2" s="18"/>
      <c r="I2" s="18"/>
      <c r="J2" s="18"/>
    </row>
    <row r="3" customHeight="1" spans="1:10">
      <c r="A3" s="19" t="str">
        <f>申报表封面!A8</f>
        <v>评估基准日：2022年4月30日</v>
      </c>
      <c r="B3" s="19"/>
      <c r="C3" s="19"/>
      <c r="D3" s="19"/>
      <c r="E3" s="19"/>
      <c r="F3" s="19"/>
      <c r="G3" s="20"/>
      <c r="H3" s="18"/>
      <c r="I3" s="18"/>
      <c r="J3" s="18"/>
    </row>
    <row r="4" customHeight="1" spans="1:10">
      <c r="A4" s="45" t="str">
        <f>申报表封面!C14</f>
        <v>被评估单位（产权持有人）：哈尔滨空调股份有限公司</v>
      </c>
      <c r="B4" s="45"/>
      <c r="C4" s="45"/>
      <c r="D4" s="22"/>
      <c r="E4" s="22"/>
      <c r="F4" s="22"/>
      <c r="G4" s="23" t="s">
        <v>372</v>
      </c>
      <c r="H4" s="18"/>
      <c r="I4" s="18"/>
      <c r="J4" s="18"/>
    </row>
    <row r="5" s="12" customFormat="1" customHeight="1" spans="1:10">
      <c r="A5" s="24" t="s">
        <v>373</v>
      </c>
      <c r="B5" s="24" t="s">
        <v>1220</v>
      </c>
      <c r="C5" s="24" t="s">
        <v>1221</v>
      </c>
      <c r="D5" s="24" t="s">
        <v>551</v>
      </c>
      <c r="E5" s="25" t="s">
        <v>375</v>
      </c>
      <c r="F5" s="26" t="s">
        <v>376</v>
      </c>
      <c r="G5" s="24" t="s">
        <v>1215</v>
      </c>
      <c r="H5" s="27" t="s">
        <v>1132</v>
      </c>
      <c r="I5" s="41"/>
      <c r="J5" s="41"/>
    </row>
    <row r="6" customHeight="1" spans="1:10">
      <c r="A6" s="28"/>
      <c r="B6" s="46"/>
      <c r="C6" s="29"/>
      <c r="D6" s="30"/>
      <c r="E6" s="31"/>
      <c r="F6" s="31"/>
      <c r="G6" s="32"/>
      <c r="H6" s="18"/>
      <c r="I6" s="18"/>
      <c r="J6" s="18"/>
    </row>
    <row r="7" customHeight="1" spans="1:10">
      <c r="A7" s="28"/>
      <c r="B7" s="46"/>
      <c r="C7" s="47"/>
      <c r="D7" s="30"/>
      <c r="E7" s="31"/>
      <c r="F7" s="31"/>
      <c r="G7" s="48"/>
      <c r="H7" s="18"/>
      <c r="I7" s="18"/>
      <c r="J7" s="18"/>
    </row>
    <row r="8" customHeight="1" spans="1:10">
      <c r="A8" s="28"/>
      <c r="B8" s="29"/>
      <c r="C8" s="29"/>
      <c r="D8" s="30"/>
      <c r="E8" s="31"/>
      <c r="F8" s="31"/>
      <c r="G8" s="32"/>
      <c r="H8" s="18"/>
      <c r="I8" s="18"/>
      <c r="J8" s="18"/>
    </row>
    <row r="9" customHeight="1" spans="1:10">
      <c r="A9" s="28"/>
      <c r="B9" s="29"/>
      <c r="C9" s="29"/>
      <c r="D9" s="30"/>
      <c r="E9" s="31"/>
      <c r="F9" s="31"/>
      <c r="G9" s="32"/>
      <c r="H9" s="18"/>
      <c r="I9" s="18"/>
      <c r="J9" s="18"/>
    </row>
    <row r="10" customHeight="1" spans="1:10">
      <c r="A10" s="28"/>
      <c r="B10" s="29"/>
      <c r="C10" s="29"/>
      <c r="D10" s="30"/>
      <c r="E10" s="31"/>
      <c r="F10" s="31"/>
      <c r="G10" s="32"/>
      <c r="H10" s="18"/>
      <c r="I10" s="18"/>
      <c r="J10" s="18"/>
    </row>
    <row r="11" customHeight="1" spans="1:10">
      <c r="A11" s="28"/>
      <c r="B11" s="29"/>
      <c r="C11" s="29"/>
      <c r="D11" s="30"/>
      <c r="E11" s="31"/>
      <c r="F11" s="31"/>
      <c r="G11" s="32"/>
      <c r="H11" s="18"/>
      <c r="I11" s="18"/>
      <c r="J11" s="18"/>
    </row>
    <row r="12" customHeight="1" spans="1:10">
      <c r="A12" s="28"/>
      <c r="B12" s="29"/>
      <c r="C12" s="29"/>
      <c r="D12" s="30"/>
      <c r="E12" s="31"/>
      <c r="F12" s="31"/>
      <c r="G12" s="32"/>
      <c r="H12" s="18"/>
      <c r="I12" s="18"/>
      <c r="J12" s="18"/>
    </row>
    <row r="13" customHeight="1" spans="1:10">
      <c r="A13" s="28"/>
      <c r="B13" s="29"/>
      <c r="C13" s="29"/>
      <c r="D13" s="30"/>
      <c r="E13" s="31"/>
      <c r="F13" s="31"/>
      <c r="G13" s="32"/>
      <c r="H13" s="18"/>
      <c r="I13" s="18"/>
      <c r="J13" s="18"/>
    </row>
    <row r="14" customHeight="1" spans="1:10">
      <c r="A14" s="28"/>
      <c r="B14" s="29"/>
      <c r="C14" s="29"/>
      <c r="D14" s="30"/>
      <c r="E14" s="31"/>
      <c r="F14" s="31"/>
      <c r="G14" s="32"/>
      <c r="H14" s="18"/>
      <c r="I14" s="18"/>
      <c r="J14" s="18"/>
    </row>
    <row r="15" customHeight="1" spans="1:10">
      <c r="A15" s="28"/>
      <c r="B15" s="29"/>
      <c r="C15" s="29"/>
      <c r="D15" s="30"/>
      <c r="E15" s="31"/>
      <c r="F15" s="31"/>
      <c r="G15" s="32"/>
      <c r="H15" s="18"/>
      <c r="I15" s="18"/>
      <c r="J15" s="18"/>
    </row>
    <row r="16" customHeight="1" spans="1:10">
      <c r="A16" s="28"/>
      <c r="B16" s="29"/>
      <c r="C16" s="29"/>
      <c r="D16" s="30"/>
      <c r="E16" s="31"/>
      <c r="F16" s="31"/>
      <c r="G16" s="32"/>
      <c r="H16" s="18"/>
      <c r="I16" s="18"/>
      <c r="J16" s="18"/>
    </row>
    <row r="17" customHeight="1" spans="1:10">
      <c r="A17" s="28"/>
      <c r="B17" s="29"/>
      <c r="C17" s="29"/>
      <c r="D17" s="30"/>
      <c r="E17" s="31"/>
      <c r="F17" s="31"/>
      <c r="G17" s="32"/>
      <c r="H17" s="18"/>
      <c r="I17" s="18"/>
      <c r="J17" s="18"/>
    </row>
    <row r="18" customHeight="1" spans="1:10">
      <c r="A18" s="28"/>
      <c r="B18" s="29"/>
      <c r="C18" s="29"/>
      <c r="D18" s="30"/>
      <c r="E18" s="31"/>
      <c r="F18" s="31"/>
      <c r="G18" s="32"/>
      <c r="H18" s="18"/>
      <c r="I18" s="18"/>
      <c r="J18" s="18"/>
    </row>
    <row r="19" customHeight="1" spans="1:10">
      <c r="A19" s="28"/>
      <c r="B19" s="29"/>
      <c r="C19" s="29"/>
      <c r="D19" s="30"/>
      <c r="E19" s="31"/>
      <c r="F19" s="31"/>
      <c r="G19" s="32"/>
      <c r="H19" s="18"/>
      <c r="I19" s="18"/>
      <c r="J19" s="18"/>
    </row>
    <row r="20" customHeight="1" spans="1:10">
      <c r="A20" s="28"/>
      <c r="B20" s="29"/>
      <c r="C20" s="29"/>
      <c r="D20" s="30"/>
      <c r="E20" s="31"/>
      <c r="F20" s="31"/>
      <c r="G20" s="32"/>
      <c r="H20" s="18"/>
      <c r="I20" s="18"/>
      <c r="J20" s="18"/>
    </row>
    <row r="21" customHeight="1" spans="1:10">
      <c r="A21" s="28"/>
      <c r="B21" s="29"/>
      <c r="C21" s="29"/>
      <c r="D21" s="30"/>
      <c r="E21" s="31"/>
      <c r="F21" s="31"/>
      <c r="G21" s="32"/>
      <c r="H21" s="18"/>
      <c r="I21" s="18"/>
      <c r="J21" s="18"/>
    </row>
    <row r="22" customHeight="1" spans="1:10">
      <c r="A22" s="28"/>
      <c r="B22" s="29"/>
      <c r="C22" s="29"/>
      <c r="D22" s="30"/>
      <c r="E22" s="31"/>
      <c r="F22" s="31"/>
      <c r="G22" s="32"/>
      <c r="H22" s="18"/>
      <c r="I22" s="18"/>
      <c r="J22" s="18"/>
    </row>
    <row r="23" customHeight="1" spans="1:10">
      <c r="A23" s="28"/>
      <c r="B23" s="29"/>
      <c r="C23" s="29"/>
      <c r="D23" s="30"/>
      <c r="E23" s="31"/>
      <c r="F23" s="31"/>
      <c r="G23" s="32"/>
      <c r="H23" s="18"/>
      <c r="I23" s="18"/>
      <c r="J23" s="18"/>
    </row>
    <row r="24" customHeight="1" spans="1:10">
      <c r="A24" s="28"/>
      <c r="B24" s="29"/>
      <c r="C24" s="29"/>
      <c r="D24" s="30"/>
      <c r="E24" s="31"/>
      <c r="F24" s="31"/>
      <c r="G24" s="32"/>
      <c r="H24" s="18"/>
      <c r="I24" s="18"/>
      <c r="J24" s="18"/>
    </row>
    <row r="25" customHeight="1" spans="1:10">
      <c r="A25" s="28"/>
      <c r="B25" s="29"/>
      <c r="C25" s="29"/>
      <c r="D25" s="30"/>
      <c r="E25" s="31"/>
      <c r="F25" s="31"/>
      <c r="G25" s="32"/>
      <c r="H25" s="18"/>
      <c r="I25" s="18"/>
      <c r="J25" s="18"/>
    </row>
    <row r="26" customHeight="1" spans="1:10">
      <c r="A26" s="28"/>
      <c r="B26" s="29"/>
      <c r="C26" s="29"/>
      <c r="D26" s="30"/>
      <c r="E26" s="31"/>
      <c r="F26" s="31"/>
      <c r="G26" s="32"/>
      <c r="H26" s="18"/>
      <c r="I26" s="18"/>
      <c r="J26" s="18"/>
    </row>
    <row r="27" customHeight="1" spans="1:10">
      <c r="A27" s="28"/>
      <c r="B27" s="29"/>
      <c r="C27" s="29"/>
      <c r="D27" s="30"/>
      <c r="E27" s="31"/>
      <c r="F27" s="31"/>
      <c r="G27" s="32"/>
      <c r="H27" s="18"/>
      <c r="I27" s="18"/>
      <c r="J27" s="18"/>
    </row>
    <row r="28" customHeight="1" spans="1:10">
      <c r="A28" s="28"/>
      <c r="B28" s="29"/>
      <c r="C28" s="29"/>
      <c r="D28" s="30"/>
      <c r="E28" s="31"/>
      <c r="F28" s="31"/>
      <c r="G28" s="32"/>
      <c r="H28" s="18"/>
      <c r="I28" s="18"/>
      <c r="J28" s="18"/>
    </row>
    <row r="29" customHeight="1" spans="1:10">
      <c r="A29" s="28"/>
      <c r="B29" s="33" t="s">
        <v>475</v>
      </c>
      <c r="C29" s="29"/>
      <c r="D29" s="30"/>
      <c r="E29" s="49"/>
      <c r="F29" s="31"/>
      <c r="G29" s="32"/>
      <c r="H29" s="18"/>
      <c r="I29" s="18"/>
      <c r="J29" s="18"/>
    </row>
    <row r="30" customHeight="1" spans="1:10">
      <c r="A30" s="34" t="s">
        <v>539</v>
      </c>
      <c r="B30" s="26"/>
      <c r="C30" s="37"/>
      <c r="D30" s="37"/>
      <c r="E30" s="44">
        <f>SUM(E6:E29)</f>
        <v>0</v>
      </c>
      <c r="F30" s="36">
        <f>SUM(F6:F29)</f>
        <v>0</v>
      </c>
      <c r="G30" s="37"/>
      <c r="H30" s="18"/>
      <c r="I30" s="18"/>
      <c r="J30" s="18"/>
    </row>
    <row r="31" customHeight="1" spans="1:10">
      <c r="A31" s="38" t="str">
        <f>申报表封面!C18</f>
        <v>被评估单位填表人：</v>
      </c>
      <c r="B31" s="38"/>
      <c r="C31" s="38"/>
      <c r="D31" s="38"/>
      <c r="E31" s="39" t="str">
        <f>CONCATENATE(索引!$D$6,"：",索引!$D88,"    ",索引!$E88)</f>
        <v>评估人员：    </v>
      </c>
      <c r="F31" s="40"/>
      <c r="G31" s="38"/>
      <c r="H31" s="18"/>
      <c r="I31" s="18"/>
      <c r="J31" s="18"/>
    </row>
    <row r="32" customHeight="1" spans="1:10">
      <c r="A32" s="40" t="str">
        <f>申报表封面!C20</f>
        <v>填表日期：</v>
      </c>
      <c r="B32" s="40"/>
      <c r="C32" s="40"/>
      <c r="D32" s="40"/>
      <c r="E32" s="40"/>
      <c r="F32" s="40"/>
      <c r="G32" s="40"/>
      <c r="H32" s="18"/>
      <c r="I32" s="18"/>
      <c r="J32" s="18"/>
    </row>
    <row r="33" customHeight="1" spans="1:10">
      <c r="A33" s="50"/>
      <c r="B33" s="50"/>
      <c r="C33" s="50"/>
      <c r="D33" s="50"/>
      <c r="E33" s="50"/>
      <c r="F33" s="50"/>
      <c r="G33" s="50"/>
      <c r="H33" s="18"/>
      <c r="I33" s="18"/>
      <c r="J33" s="18"/>
    </row>
    <row r="34" customHeight="1" spans="1:10">
      <c r="A34" s="50"/>
      <c r="B34" s="50"/>
      <c r="C34" s="50"/>
      <c r="D34" s="50"/>
      <c r="E34" s="50"/>
      <c r="F34" s="50"/>
      <c r="G34" s="50"/>
      <c r="H34" s="18"/>
      <c r="I34" s="18"/>
      <c r="J34" s="18"/>
    </row>
    <row r="35" customHeight="1" spans="1:10">
      <c r="A35" s="50"/>
      <c r="B35" s="50"/>
      <c r="C35" s="50"/>
      <c r="D35" s="50"/>
      <c r="E35" s="50"/>
      <c r="F35" s="50"/>
      <c r="G35" s="50"/>
      <c r="H35" s="18"/>
      <c r="I35" s="18"/>
      <c r="J35" s="18"/>
    </row>
    <row r="36" customHeight="1" spans="1:10">
      <c r="A36" s="18"/>
      <c r="B36" s="18"/>
      <c r="C36" s="18"/>
      <c r="D36" s="18"/>
      <c r="E36" s="18"/>
      <c r="F36" s="18"/>
      <c r="G36" s="18"/>
      <c r="H36" s="18"/>
      <c r="I36" s="18"/>
      <c r="J36" s="18"/>
    </row>
    <row r="37" customHeight="1" spans="1:10">
      <c r="A37" s="18"/>
      <c r="B37" s="18"/>
      <c r="C37" s="18"/>
      <c r="D37" s="18"/>
      <c r="E37" s="18"/>
      <c r="F37" s="18"/>
      <c r="G37" s="18"/>
      <c r="H37" s="18"/>
      <c r="I37" s="18"/>
      <c r="J37" s="18"/>
    </row>
    <row r="38" customHeight="1" spans="1:10">
      <c r="A38" s="18"/>
      <c r="B38" s="18"/>
      <c r="C38" s="18"/>
      <c r="D38" s="18"/>
      <c r="E38" s="18"/>
      <c r="F38" s="18"/>
      <c r="G38" s="18"/>
      <c r="H38" s="18"/>
      <c r="I38" s="18"/>
      <c r="J38" s="18"/>
    </row>
    <row r="39" customHeight="1" spans="1:10">
      <c r="A39" s="18"/>
      <c r="B39" s="18"/>
      <c r="C39" s="18"/>
      <c r="D39" s="18"/>
      <c r="E39" s="18"/>
      <c r="F39" s="18"/>
      <c r="G39" s="18"/>
      <c r="H39" s="18"/>
      <c r="I39" s="18"/>
      <c r="J39" s="18"/>
    </row>
    <row r="40" customHeight="1" spans="1:10">
      <c r="A40" s="18"/>
      <c r="B40" s="18"/>
      <c r="C40" s="18"/>
      <c r="D40" s="18"/>
      <c r="E40" s="18"/>
      <c r="F40" s="18"/>
      <c r="G40" s="18"/>
      <c r="H40" s="18"/>
      <c r="I40" s="18"/>
      <c r="J40" s="18"/>
    </row>
    <row r="41" customHeight="1" spans="1:10">
      <c r="A41" s="18"/>
      <c r="B41" s="18"/>
      <c r="C41" s="18"/>
      <c r="D41" s="18"/>
      <c r="E41" s="18"/>
      <c r="F41" s="18"/>
      <c r="G41" s="18"/>
      <c r="H41" s="18"/>
      <c r="I41" s="18"/>
      <c r="J41" s="18"/>
    </row>
    <row r="42" customHeight="1" spans="1:10">
      <c r="A42" s="18"/>
      <c r="B42" s="18"/>
      <c r="C42" s="18"/>
      <c r="D42" s="18"/>
      <c r="E42" s="18"/>
      <c r="F42" s="18"/>
      <c r="G42" s="18"/>
      <c r="H42" s="18"/>
      <c r="I42" s="18"/>
      <c r="J42" s="18"/>
    </row>
    <row r="43" customHeight="1" spans="1:10">
      <c r="A43" s="18"/>
      <c r="B43" s="18"/>
      <c r="C43" s="18"/>
      <c r="D43" s="18"/>
      <c r="E43" s="18"/>
      <c r="F43" s="18"/>
      <c r="G43" s="18"/>
      <c r="H43" s="18"/>
      <c r="I43" s="18"/>
      <c r="J43" s="18"/>
    </row>
    <row r="44" customHeight="1" spans="1:10">
      <c r="A44" s="18"/>
      <c r="B44" s="18"/>
      <c r="C44" s="18"/>
      <c r="D44" s="18"/>
      <c r="E44" s="18"/>
      <c r="F44" s="18"/>
      <c r="G44" s="18"/>
      <c r="H44" s="18"/>
      <c r="I44" s="18"/>
      <c r="J44" s="18"/>
    </row>
    <row r="45" customHeight="1" spans="1:10">
      <c r="A45" s="18"/>
      <c r="B45" s="18"/>
      <c r="C45" s="18"/>
      <c r="D45" s="18"/>
      <c r="E45" s="18"/>
      <c r="F45" s="18"/>
      <c r="G45" s="18"/>
      <c r="H45" s="18"/>
      <c r="I45" s="18"/>
      <c r="J45" s="18"/>
    </row>
    <row r="46" customHeight="1" spans="1:10">
      <c r="A46" s="18"/>
      <c r="B46" s="18"/>
      <c r="C46" s="18"/>
      <c r="D46" s="18"/>
      <c r="E46" s="18"/>
      <c r="F46" s="18"/>
      <c r="G46" s="18"/>
      <c r="H46" s="18"/>
      <c r="I46" s="18"/>
      <c r="J46" s="18"/>
    </row>
    <row r="47" customHeight="1" spans="1:10">
      <c r="A47" s="18"/>
      <c r="B47" s="18"/>
      <c r="C47" s="18"/>
      <c r="D47" s="18"/>
      <c r="E47" s="18"/>
      <c r="F47" s="18"/>
      <c r="G47" s="18"/>
      <c r="H47" s="18"/>
      <c r="I47" s="18"/>
      <c r="J47" s="18"/>
    </row>
    <row r="48" customHeight="1" spans="1:10">
      <c r="A48" s="18"/>
      <c r="B48" s="18"/>
      <c r="C48" s="18"/>
      <c r="D48" s="18"/>
      <c r="E48" s="18"/>
      <c r="F48" s="18"/>
      <c r="G48" s="18"/>
      <c r="H48" s="18"/>
      <c r="I48" s="18"/>
      <c r="J48" s="18"/>
    </row>
    <row r="49" customHeight="1" spans="1:10">
      <c r="A49" s="18"/>
      <c r="B49" s="18"/>
      <c r="C49" s="18"/>
      <c r="D49" s="18"/>
      <c r="E49" s="18"/>
      <c r="F49" s="18"/>
      <c r="G49" s="18"/>
      <c r="H49" s="18"/>
      <c r="I49" s="18"/>
      <c r="J49" s="18"/>
    </row>
    <row r="50" customHeight="1" spans="1:10">
      <c r="A50" s="18"/>
      <c r="B50" s="18"/>
      <c r="C50" s="18"/>
      <c r="D50" s="18"/>
      <c r="E50" s="18"/>
      <c r="F50" s="18"/>
      <c r="G50" s="18"/>
      <c r="H50" s="18"/>
      <c r="I50" s="18"/>
      <c r="J50" s="18"/>
    </row>
    <row r="51" customHeight="1" spans="1:10">
      <c r="A51" s="18"/>
      <c r="B51" s="18"/>
      <c r="C51" s="18"/>
      <c r="D51" s="18"/>
      <c r="E51" s="18"/>
      <c r="F51" s="18"/>
      <c r="G51" s="18"/>
      <c r="H51" s="18"/>
      <c r="I51" s="18"/>
      <c r="J51" s="18"/>
    </row>
    <row r="52" customHeight="1" spans="1:10">
      <c r="A52" s="18"/>
      <c r="B52" s="18"/>
      <c r="C52" s="18"/>
      <c r="D52" s="18"/>
      <c r="E52" s="18"/>
      <c r="F52" s="18"/>
      <c r="G52" s="18"/>
      <c r="H52" s="18"/>
      <c r="I52" s="18"/>
      <c r="J52" s="18"/>
    </row>
    <row r="53" customHeight="1" spans="1:10">
      <c r="A53" s="18"/>
      <c r="B53" s="18"/>
      <c r="C53" s="18"/>
      <c r="D53" s="18"/>
      <c r="E53" s="18"/>
      <c r="F53" s="18"/>
      <c r="G53" s="18"/>
      <c r="H53" s="18"/>
      <c r="I53" s="18"/>
      <c r="J53" s="18"/>
    </row>
    <row r="54" customHeight="1" spans="1:10">
      <c r="A54" s="18"/>
      <c r="B54" s="18"/>
      <c r="C54" s="18"/>
      <c r="D54" s="18"/>
      <c r="E54" s="18"/>
      <c r="F54" s="18"/>
      <c r="G54" s="18"/>
      <c r="H54" s="18"/>
      <c r="I54" s="18"/>
      <c r="J54" s="18"/>
    </row>
    <row r="55" customHeight="1" spans="1:10">
      <c r="A55" s="18"/>
      <c r="B55" s="18"/>
      <c r="C55" s="18"/>
      <c r="D55" s="18"/>
      <c r="E55" s="18"/>
      <c r="F55" s="18"/>
      <c r="G55" s="18"/>
      <c r="H55" s="18"/>
      <c r="I55" s="18"/>
      <c r="J55" s="18"/>
    </row>
    <row r="56" customHeight="1" spans="1:10">
      <c r="A56" s="18"/>
      <c r="B56" s="18"/>
      <c r="C56" s="18"/>
      <c r="D56" s="18"/>
      <c r="E56" s="18"/>
      <c r="F56" s="18"/>
      <c r="G56" s="18"/>
      <c r="H56" s="18"/>
      <c r="I56" s="18"/>
      <c r="J56" s="18"/>
    </row>
    <row r="57" customHeight="1" spans="1:10">
      <c r="A57" s="18"/>
      <c r="B57" s="18"/>
      <c r="C57" s="18"/>
      <c r="D57" s="18"/>
      <c r="E57" s="18"/>
      <c r="F57" s="18"/>
      <c r="G57" s="18"/>
      <c r="H57" s="18"/>
      <c r="I57" s="18"/>
      <c r="J57" s="18"/>
    </row>
    <row r="58" customHeight="1" spans="1:10">
      <c r="A58" s="18"/>
      <c r="B58" s="18"/>
      <c r="C58" s="18"/>
      <c r="D58" s="18"/>
      <c r="E58" s="18"/>
      <c r="F58" s="18"/>
      <c r="G58" s="18"/>
      <c r="H58" s="18"/>
      <c r="I58" s="18"/>
      <c r="J58" s="18"/>
    </row>
    <row r="59" customHeight="1" spans="1:10">
      <c r="A59" s="18"/>
      <c r="B59" s="18"/>
      <c r="C59" s="18"/>
      <c r="D59" s="18"/>
      <c r="E59" s="18"/>
      <c r="F59" s="18"/>
      <c r="G59" s="18"/>
      <c r="H59" s="18"/>
      <c r="I59" s="18"/>
      <c r="J59" s="18"/>
    </row>
    <row r="60" customHeight="1" spans="1:10">
      <c r="A60" s="18"/>
      <c r="B60" s="18"/>
      <c r="C60" s="18"/>
      <c r="D60" s="18"/>
      <c r="E60" s="18"/>
      <c r="F60" s="18"/>
      <c r="G60" s="18"/>
      <c r="H60" s="18"/>
      <c r="I60" s="18"/>
      <c r="J60" s="18"/>
    </row>
  </sheetData>
  <mergeCells count="1">
    <mergeCell ref="A30:B30"/>
  </mergeCells>
  <printOptions horizontalCentered="1"/>
  <pageMargins left="0.748031496062992" right="0.748031496062992" top="0.78740157480315" bottom="0.590551181102362" header="1.37795275590551" footer="0.511811023622047"/>
  <pageSetup paperSize="9" fitToHeight="0" orientation="landscape" blackAndWhite="1" useFirstPageNumber="1"/>
  <headerFooter scaleWithDoc="0">
    <oddHeader>&amp;R&amp;"宋体,常规"&amp;10第&amp;"Arial Narrow,常规"&amp;P&amp;"宋体,常规"页，共&amp;"Arial Narrow,常规"&amp;N&amp;"宋体,常规"页</oddHeader>
  </headerFooter>
  <drawing r:id="rId1"/>
</worksheet>
</file>

<file path=xl/worksheets/sheet9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indexed="48"/>
  </sheetPr>
  <dimension ref="A1:J60"/>
  <sheetViews>
    <sheetView workbookViewId="0">
      <selection activeCell="H5" sqref="H5"/>
    </sheetView>
  </sheetViews>
  <sheetFormatPr defaultColWidth="9" defaultRowHeight="15.75" customHeight="1"/>
  <cols>
    <col min="1" max="1" width="6.5" style="13" customWidth="1"/>
    <col min="2" max="2" width="32.875" style="13" customWidth="1"/>
    <col min="3" max="3" width="12.875" style="13" customWidth="1"/>
    <col min="4" max="4" width="17.125" style="13" customWidth="1"/>
    <col min="5" max="6" width="16.5" style="13" customWidth="1"/>
    <col min="7" max="7" width="19.375" style="13" customWidth="1"/>
    <col min="8" max="16384" width="9" style="13"/>
  </cols>
  <sheetData>
    <row r="1" s="11" customFormat="1" ht="25.5" customHeight="1" spans="1:7">
      <c r="A1" s="14" t="s">
        <v>178</v>
      </c>
      <c r="B1" s="15"/>
      <c r="C1" s="15"/>
      <c r="D1" s="15"/>
      <c r="E1" s="15"/>
      <c r="F1" s="15"/>
      <c r="G1" s="15"/>
    </row>
    <row r="2" customHeight="1" spans="1:10">
      <c r="A2" s="16"/>
      <c r="B2" s="16"/>
      <c r="C2" s="16"/>
      <c r="D2" s="16"/>
      <c r="E2" s="16"/>
      <c r="F2" s="16"/>
      <c r="G2" s="17" t="s">
        <v>1222</v>
      </c>
      <c r="H2" s="18"/>
      <c r="I2" s="18"/>
      <c r="J2" s="18"/>
    </row>
    <row r="3" customHeight="1" spans="1:10">
      <c r="A3" s="19" t="str">
        <f>申报表封面!A8</f>
        <v>评估基准日：2022年4月30日</v>
      </c>
      <c r="B3" s="19"/>
      <c r="C3" s="19"/>
      <c r="D3" s="19"/>
      <c r="E3" s="19"/>
      <c r="F3" s="19"/>
      <c r="G3" s="20"/>
      <c r="H3" s="18"/>
      <c r="I3" s="18"/>
      <c r="J3" s="18"/>
    </row>
    <row r="4" customHeight="1" spans="1:10">
      <c r="A4" s="21" t="str">
        <f>申报表封面!C14</f>
        <v>被评估单位（产权持有人）：哈尔滨空调股份有限公司</v>
      </c>
      <c r="B4" s="21"/>
      <c r="C4" s="21"/>
      <c r="D4" s="21"/>
      <c r="E4" s="22"/>
      <c r="F4" s="22"/>
      <c r="G4" s="23" t="s">
        <v>372</v>
      </c>
      <c r="H4" s="18"/>
      <c r="I4" s="18"/>
      <c r="J4" s="18"/>
    </row>
    <row r="5" s="12" customFormat="1" customHeight="1" spans="1:10">
      <c r="A5" s="24" t="s">
        <v>373</v>
      </c>
      <c r="B5" s="24" t="s">
        <v>532</v>
      </c>
      <c r="C5" s="24" t="s">
        <v>551</v>
      </c>
      <c r="D5" s="24" t="s">
        <v>1223</v>
      </c>
      <c r="E5" s="25" t="s">
        <v>375</v>
      </c>
      <c r="F5" s="26" t="s">
        <v>376</v>
      </c>
      <c r="G5" s="24" t="s">
        <v>464</v>
      </c>
      <c r="H5" s="27" t="s">
        <v>1132</v>
      </c>
      <c r="I5" s="41"/>
      <c r="J5" s="41"/>
    </row>
    <row r="6" customHeight="1" spans="1:10">
      <c r="A6" s="28"/>
      <c r="B6" s="29"/>
      <c r="C6" s="30"/>
      <c r="D6" s="28"/>
      <c r="E6" s="31"/>
      <c r="F6" s="31"/>
      <c r="G6" s="32"/>
      <c r="H6" s="18"/>
      <c r="I6" s="18"/>
      <c r="J6" s="18"/>
    </row>
    <row r="7" customHeight="1" spans="1:10">
      <c r="A7" s="28"/>
      <c r="B7" s="29"/>
      <c r="C7" s="30"/>
      <c r="D7" s="28"/>
      <c r="E7" s="31"/>
      <c r="F7" s="31"/>
      <c r="G7" s="32"/>
      <c r="H7" s="18"/>
      <c r="I7" s="18"/>
      <c r="J7" s="18"/>
    </row>
    <row r="8" customHeight="1" spans="1:10">
      <c r="A8" s="28"/>
      <c r="B8" s="29"/>
      <c r="C8" s="30"/>
      <c r="D8" s="28"/>
      <c r="E8" s="31"/>
      <c r="F8" s="31"/>
      <c r="G8" s="32"/>
      <c r="H8" s="18"/>
      <c r="I8" s="18"/>
      <c r="J8" s="18"/>
    </row>
    <row r="9" customHeight="1" spans="1:10">
      <c r="A9" s="28"/>
      <c r="B9" s="29"/>
      <c r="C9" s="30"/>
      <c r="D9" s="28"/>
      <c r="E9" s="31"/>
      <c r="F9" s="31"/>
      <c r="G9" s="32"/>
      <c r="H9" s="18"/>
      <c r="I9" s="18"/>
      <c r="J9" s="18"/>
    </row>
    <row r="10" customHeight="1" spans="1:10">
      <c r="A10" s="28"/>
      <c r="B10" s="29"/>
      <c r="C10" s="30"/>
      <c r="D10" s="28"/>
      <c r="E10" s="31"/>
      <c r="F10" s="31"/>
      <c r="G10" s="32"/>
      <c r="H10" s="18"/>
      <c r="I10" s="18"/>
      <c r="J10" s="18"/>
    </row>
    <row r="11" customHeight="1" spans="1:10">
      <c r="A11" s="28"/>
      <c r="B11" s="29"/>
      <c r="C11" s="30"/>
      <c r="D11" s="28"/>
      <c r="E11" s="31"/>
      <c r="F11" s="31"/>
      <c r="G11" s="32"/>
      <c r="H11" s="18"/>
      <c r="I11" s="18"/>
      <c r="J11" s="18"/>
    </row>
    <row r="12" customHeight="1" spans="1:10">
      <c r="A12" s="28"/>
      <c r="B12" s="29"/>
      <c r="C12" s="30"/>
      <c r="D12" s="28"/>
      <c r="E12" s="31"/>
      <c r="F12" s="31"/>
      <c r="G12" s="32"/>
      <c r="H12" s="18"/>
      <c r="I12" s="18"/>
      <c r="J12" s="18"/>
    </row>
    <row r="13" customHeight="1" spans="1:10">
      <c r="A13" s="28"/>
      <c r="B13" s="29"/>
      <c r="C13" s="30"/>
      <c r="D13" s="28"/>
      <c r="E13" s="31"/>
      <c r="F13" s="31"/>
      <c r="G13" s="32"/>
      <c r="H13" s="18"/>
      <c r="I13" s="18"/>
      <c r="J13" s="18"/>
    </row>
    <row r="14" customHeight="1" spans="1:10">
      <c r="A14" s="28"/>
      <c r="B14" s="29"/>
      <c r="C14" s="30"/>
      <c r="D14" s="28"/>
      <c r="E14" s="31"/>
      <c r="F14" s="31"/>
      <c r="G14" s="32"/>
      <c r="H14" s="18"/>
      <c r="I14" s="18"/>
      <c r="J14" s="18"/>
    </row>
    <row r="15" customHeight="1" spans="1:10">
      <c r="A15" s="28"/>
      <c r="B15" s="29"/>
      <c r="C15" s="30"/>
      <c r="D15" s="28"/>
      <c r="E15" s="31"/>
      <c r="F15" s="31"/>
      <c r="G15" s="32"/>
      <c r="H15" s="18"/>
      <c r="I15" s="18"/>
      <c r="J15" s="18"/>
    </row>
    <row r="16" customHeight="1" spans="1:10">
      <c r="A16" s="28"/>
      <c r="B16" s="29"/>
      <c r="C16" s="30"/>
      <c r="D16" s="28"/>
      <c r="E16" s="31"/>
      <c r="F16" s="31"/>
      <c r="G16" s="32"/>
      <c r="H16" s="18"/>
      <c r="I16" s="18"/>
      <c r="J16" s="18"/>
    </row>
    <row r="17" customHeight="1" spans="1:10">
      <c r="A17" s="28"/>
      <c r="B17" s="29"/>
      <c r="C17" s="30"/>
      <c r="D17" s="28"/>
      <c r="E17" s="31"/>
      <c r="F17" s="31"/>
      <c r="G17" s="32"/>
      <c r="H17" s="18"/>
      <c r="I17" s="18"/>
      <c r="J17" s="18"/>
    </row>
    <row r="18" customHeight="1" spans="1:10">
      <c r="A18" s="28"/>
      <c r="B18" s="29"/>
      <c r="C18" s="30"/>
      <c r="D18" s="28"/>
      <c r="E18" s="31"/>
      <c r="F18" s="31"/>
      <c r="G18" s="32"/>
      <c r="H18" s="18"/>
      <c r="I18" s="18"/>
      <c r="J18" s="18"/>
    </row>
    <row r="19" customHeight="1" spans="1:10">
      <c r="A19" s="28"/>
      <c r="B19" s="29"/>
      <c r="C19" s="30"/>
      <c r="D19" s="28"/>
      <c r="E19" s="31"/>
      <c r="F19" s="31"/>
      <c r="G19" s="32"/>
      <c r="H19" s="18"/>
      <c r="I19" s="18"/>
      <c r="J19" s="18"/>
    </row>
    <row r="20" customHeight="1" spans="1:10">
      <c r="A20" s="28"/>
      <c r="B20" s="29"/>
      <c r="C20" s="30"/>
      <c r="D20" s="28"/>
      <c r="E20" s="31"/>
      <c r="F20" s="31"/>
      <c r="G20" s="32"/>
      <c r="H20" s="18"/>
      <c r="I20" s="18"/>
      <c r="J20" s="18"/>
    </row>
    <row r="21" customHeight="1" spans="1:10">
      <c r="A21" s="28"/>
      <c r="B21" s="29"/>
      <c r="C21" s="30"/>
      <c r="D21" s="28"/>
      <c r="E21" s="31"/>
      <c r="F21" s="31"/>
      <c r="G21" s="32"/>
      <c r="H21" s="18"/>
      <c r="I21" s="18"/>
      <c r="J21" s="18"/>
    </row>
    <row r="22" customHeight="1" spans="1:10">
      <c r="A22" s="28"/>
      <c r="B22" s="29"/>
      <c r="C22" s="30"/>
      <c r="D22" s="28"/>
      <c r="E22" s="31"/>
      <c r="F22" s="31"/>
      <c r="G22" s="32"/>
      <c r="H22" s="18"/>
      <c r="I22" s="18"/>
      <c r="J22" s="18"/>
    </row>
    <row r="23" customHeight="1" spans="1:10">
      <c r="A23" s="28"/>
      <c r="B23" s="29"/>
      <c r="C23" s="30"/>
      <c r="D23" s="28"/>
      <c r="E23" s="31"/>
      <c r="F23" s="31"/>
      <c r="G23" s="32"/>
      <c r="H23" s="18"/>
      <c r="I23" s="18"/>
      <c r="J23" s="18"/>
    </row>
    <row r="24" customHeight="1" spans="1:10">
      <c r="A24" s="28"/>
      <c r="B24" s="29"/>
      <c r="C24" s="30"/>
      <c r="D24" s="28"/>
      <c r="E24" s="31"/>
      <c r="F24" s="31"/>
      <c r="G24" s="32"/>
      <c r="H24" s="18"/>
      <c r="I24" s="18"/>
      <c r="J24" s="18"/>
    </row>
    <row r="25" customHeight="1" spans="1:10">
      <c r="A25" s="28"/>
      <c r="B25" s="29"/>
      <c r="C25" s="30"/>
      <c r="D25" s="28"/>
      <c r="E25" s="31"/>
      <c r="F25" s="31"/>
      <c r="G25" s="32"/>
      <c r="H25" s="18"/>
      <c r="I25" s="18"/>
      <c r="J25" s="18"/>
    </row>
    <row r="26" customHeight="1" spans="1:10">
      <c r="A26" s="28"/>
      <c r="B26" s="29"/>
      <c r="C26" s="30"/>
      <c r="D26" s="28"/>
      <c r="E26" s="31"/>
      <c r="F26" s="31"/>
      <c r="G26" s="32"/>
      <c r="H26" s="18"/>
      <c r="I26" s="18"/>
      <c r="J26" s="18"/>
    </row>
    <row r="27" customHeight="1" spans="1:10">
      <c r="A27" s="28"/>
      <c r="B27" s="29"/>
      <c r="C27" s="30"/>
      <c r="D27" s="28"/>
      <c r="E27" s="31"/>
      <c r="F27" s="31"/>
      <c r="G27" s="32"/>
      <c r="H27" s="18"/>
      <c r="I27" s="18"/>
      <c r="J27" s="18"/>
    </row>
    <row r="28" customHeight="1" spans="1:10">
      <c r="A28" s="28"/>
      <c r="B28" s="29"/>
      <c r="C28" s="30"/>
      <c r="D28" s="28"/>
      <c r="E28" s="31"/>
      <c r="F28" s="31"/>
      <c r="G28" s="32"/>
      <c r="H28" s="18"/>
      <c r="I28" s="18"/>
      <c r="J28" s="18"/>
    </row>
    <row r="29" customHeight="1" spans="1:10">
      <c r="A29" s="28"/>
      <c r="B29" s="33" t="s">
        <v>475</v>
      </c>
      <c r="C29" s="30"/>
      <c r="D29" s="28"/>
      <c r="E29" s="31"/>
      <c r="F29" s="31"/>
      <c r="G29" s="32"/>
      <c r="H29" s="18"/>
      <c r="I29" s="18"/>
      <c r="J29" s="18"/>
    </row>
    <row r="30" customHeight="1" spans="1:10">
      <c r="A30" s="34" t="s">
        <v>539</v>
      </c>
      <c r="B30" s="26"/>
      <c r="C30" s="35"/>
      <c r="D30" s="24"/>
      <c r="E30" s="44">
        <f>SUM(E6:E29)</f>
        <v>0</v>
      </c>
      <c r="F30" s="36">
        <f>SUM(F6:F29)</f>
        <v>0</v>
      </c>
      <c r="G30" s="37"/>
      <c r="H30" s="18"/>
      <c r="I30" s="18"/>
      <c r="J30" s="18"/>
    </row>
    <row r="31" customHeight="1" spans="1:10">
      <c r="A31" s="38" t="str">
        <f>申报表封面!C18</f>
        <v>被评估单位填表人：</v>
      </c>
      <c r="B31" s="38"/>
      <c r="C31" s="38"/>
      <c r="D31" s="38"/>
      <c r="E31" s="39" t="str">
        <f>CONCATENATE(索引!$D$6,"：",索引!$D89,"    ",索引!$E89)</f>
        <v>评估人员：    </v>
      </c>
      <c r="F31" s="40"/>
      <c r="G31" s="38"/>
      <c r="H31" s="18"/>
      <c r="I31" s="18"/>
      <c r="J31" s="18"/>
    </row>
    <row r="32" customHeight="1" spans="1:10">
      <c r="A32" s="40" t="str">
        <f>申报表封面!C20</f>
        <v>填表日期：</v>
      </c>
      <c r="B32" s="40"/>
      <c r="C32" s="40"/>
      <c r="D32" s="40"/>
      <c r="E32" s="40"/>
      <c r="F32" s="40"/>
      <c r="G32" s="40"/>
      <c r="H32" s="18"/>
      <c r="I32" s="18"/>
      <c r="J32" s="18"/>
    </row>
    <row r="33" customHeight="1" spans="1:10">
      <c r="A33" s="18"/>
      <c r="B33" s="18"/>
      <c r="C33" s="18"/>
      <c r="D33" s="18"/>
      <c r="E33" s="18"/>
      <c r="F33" s="18"/>
      <c r="G33" s="18"/>
      <c r="H33" s="18"/>
      <c r="I33" s="18"/>
      <c r="J33" s="18"/>
    </row>
    <row r="34" customHeight="1" spans="1:10">
      <c r="A34" s="18"/>
      <c r="B34" s="18"/>
      <c r="C34" s="18"/>
      <c r="D34" s="18"/>
      <c r="E34" s="18"/>
      <c r="F34" s="18"/>
      <c r="G34" s="18"/>
      <c r="H34" s="18"/>
      <c r="I34" s="18"/>
      <c r="J34" s="18"/>
    </row>
    <row r="35" customHeight="1" spans="1:10">
      <c r="A35" s="18"/>
      <c r="B35" s="18"/>
      <c r="C35" s="18"/>
      <c r="D35" s="18"/>
      <c r="E35" s="18"/>
      <c r="F35" s="18"/>
      <c r="G35" s="18"/>
      <c r="H35" s="18"/>
      <c r="I35" s="18"/>
      <c r="J35" s="18"/>
    </row>
    <row r="36" customHeight="1" spans="1:10">
      <c r="A36" s="18"/>
      <c r="B36" s="18"/>
      <c r="C36" s="18"/>
      <c r="D36" s="18"/>
      <c r="E36" s="18"/>
      <c r="F36" s="18"/>
      <c r="G36" s="18"/>
      <c r="H36" s="18"/>
      <c r="I36" s="18"/>
      <c r="J36" s="18"/>
    </row>
    <row r="37" customHeight="1" spans="1:10">
      <c r="A37" s="18"/>
      <c r="B37" s="18"/>
      <c r="C37" s="18"/>
      <c r="D37" s="18"/>
      <c r="E37" s="18"/>
      <c r="F37" s="18"/>
      <c r="G37" s="18"/>
      <c r="H37" s="18"/>
      <c r="I37" s="18"/>
      <c r="J37" s="18"/>
    </row>
    <row r="38" customHeight="1" spans="1:10">
      <c r="A38" s="18"/>
      <c r="B38" s="18"/>
      <c r="C38" s="18"/>
      <c r="D38" s="18"/>
      <c r="E38" s="18"/>
      <c r="F38" s="18"/>
      <c r="G38" s="18"/>
      <c r="H38" s="18"/>
      <c r="I38" s="18"/>
      <c r="J38" s="18"/>
    </row>
    <row r="39" customHeight="1" spans="1:10">
      <c r="A39" s="18"/>
      <c r="B39" s="18"/>
      <c r="C39" s="18"/>
      <c r="D39" s="18"/>
      <c r="E39" s="18"/>
      <c r="F39" s="18"/>
      <c r="G39" s="18"/>
      <c r="H39" s="18"/>
      <c r="I39" s="18"/>
      <c r="J39" s="18"/>
    </row>
    <row r="40" customHeight="1" spans="1:10">
      <c r="A40" s="18"/>
      <c r="B40" s="18"/>
      <c r="C40" s="18"/>
      <c r="D40" s="18"/>
      <c r="E40" s="18"/>
      <c r="F40" s="18"/>
      <c r="G40" s="18"/>
      <c r="H40" s="18"/>
      <c r="I40" s="18"/>
      <c r="J40" s="18"/>
    </row>
    <row r="41" customHeight="1" spans="1:10">
      <c r="A41" s="18"/>
      <c r="B41" s="18"/>
      <c r="C41" s="18"/>
      <c r="D41" s="18"/>
      <c r="E41" s="18"/>
      <c r="F41" s="18"/>
      <c r="G41" s="18"/>
      <c r="H41" s="18"/>
      <c r="I41" s="18"/>
      <c r="J41" s="18"/>
    </row>
    <row r="42" customHeight="1" spans="1:10">
      <c r="A42" s="18"/>
      <c r="B42" s="18"/>
      <c r="C42" s="18"/>
      <c r="D42" s="18"/>
      <c r="E42" s="18"/>
      <c r="F42" s="18"/>
      <c r="G42" s="18"/>
      <c r="H42" s="18"/>
      <c r="I42" s="18"/>
      <c r="J42" s="18"/>
    </row>
    <row r="43" customHeight="1" spans="1:10">
      <c r="A43" s="18"/>
      <c r="B43" s="18"/>
      <c r="C43" s="18"/>
      <c r="D43" s="18"/>
      <c r="E43" s="18"/>
      <c r="F43" s="18"/>
      <c r="G43" s="18"/>
      <c r="H43" s="18"/>
      <c r="I43" s="18"/>
      <c r="J43" s="18"/>
    </row>
    <row r="44" customHeight="1" spans="1:10">
      <c r="A44" s="18"/>
      <c r="B44" s="18"/>
      <c r="C44" s="18"/>
      <c r="D44" s="18"/>
      <c r="E44" s="18"/>
      <c r="F44" s="18"/>
      <c r="G44" s="18"/>
      <c r="H44" s="18"/>
      <c r="I44" s="18"/>
      <c r="J44" s="18"/>
    </row>
    <row r="45" customHeight="1" spans="1:10">
      <c r="A45" s="18"/>
      <c r="B45" s="18"/>
      <c r="C45" s="18"/>
      <c r="D45" s="18"/>
      <c r="E45" s="18"/>
      <c r="F45" s="18"/>
      <c r="G45" s="18"/>
      <c r="H45" s="18"/>
      <c r="I45" s="18"/>
      <c r="J45" s="18"/>
    </row>
    <row r="46" customHeight="1" spans="1:10">
      <c r="A46" s="18"/>
      <c r="B46" s="18"/>
      <c r="C46" s="18"/>
      <c r="D46" s="18"/>
      <c r="E46" s="18"/>
      <c r="F46" s="18"/>
      <c r="G46" s="18"/>
      <c r="H46" s="18"/>
      <c r="I46" s="18"/>
      <c r="J46" s="18"/>
    </row>
    <row r="47" customHeight="1" spans="1:10">
      <c r="A47" s="18"/>
      <c r="B47" s="18"/>
      <c r="C47" s="18"/>
      <c r="D47" s="18"/>
      <c r="E47" s="18"/>
      <c r="F47" s="18"/>
      <c r="G47" s="18"/>
      <c r="H47" s="18"/>
      <c r="I47" s="18"/>
      <c r="J47" s="18"/>
    </row>
    <row r="48" customHeight="1" spans="1:10">
      <c r="A48" s="18"/>
      <c r="B48" s="18"/>
      <c r="C48" s="18"/>
      <c r="D48" s="18"/>
      <c r="E48" s="18"/>
      <c r="F48" s="18"/>
      <c r="G48" s="18"/>
      <c r="H48" s="18"/>
      <c r="I48" s="18"/>
      <c r="J48" s="18"/>
    </row>
    <row r="49" customHeight="1" spans="1:10">
      <c r="A49" s="18"/>
      <c r="B49" s="18"/>
      <c r="C49" s="18"/>
      <c r="D49" s="18"/>
      <c r="E49" s="18"/>
      <c r="F49" s="18"/>
      <c r="G49" s="18"/>
      <c r="H49" s="18"/>
      <c r="I49" s="18"/>
      <c r="J49" s="18"/>
    </row>
    <row r="50" customHeight="1" spans="1:10">
      <c r="A50" s="18"/>
      <c r="B50" s="18"/>
      <c r="C50" s="18"/>
      <c r="D50" s="18"/>
      <c r="E50" s="18"/>
      <c r="F50" s="18"/>
      <c r="G50" s="18"/>
      <c r="H50" s="18"/>
      <c r="I50" s="18"/>
      <c r="J50" s="18"/>
    </row>
    <row r="51" customHeight="1" spans="1:10">
      <c r="A51" s="18"/>
      <c r="B51" s="18"/>
      <c r="C51" s="18"/>
      <c r="D51" s="18"/>
      <c r="E51" s="18"/>
      <c r="F51" s="18"/>
      <c r="G51" s="18"/>
      <c r="H51" s="18"/>
      <c r="I51" s="18"/>
      <c r="J51" s="18"/>
    </row>
    <row r="52" customHeight="1" spans="1:10">
      <c r="A52" s="18"/>
      <c r="B52" s="18"/>
      <c r="C52" s="18"/>
      <c r="D52" s="18"/>
      <c r="E52" s="18"/>
      <c r="F52" s="18"/>
      <c r="G52" s="18"/>
      <c r="H52" s="18"/>
      <c r="I52" s="18"/>
      <c r="J52" s="18"/>
    </row>
    <row r="53" customHeight="1" spans="1:10">
      <c r="A53" s="18"/>
      <c r="B53" s="18"/>
      <c r="C53" s="18"/>
      <c r="D53" s="18"/>
      <c r="E53" s="18"/>
      <c r="F53" s="18"/>
      <c r="G53" s="18"/>
      <c r="H53" s="18"/>
      <c r="I53" s="18"/>
      <c r="J53" s="18"/>
    </row>
    <row r="54" customHeight="1" spans="1:10">
      <c r="A54" s="18"/>
      <c r="B54" s="18"/>
      <c r="C54" s="18"/>
      <c r="D54" s="18"/>
      <c r="E54" s="18"/>
      <c r="F54" s="18"/>
      <c r="G54" s="18"/>
      <c r="H54" s="18"/>
      <c r="I54" s="18"/>
      <c r="J54" s="18"/>
    </row>
    <row r="55" customHeight="1" spans="1:10">
      <c r="A55" s="18"/>
      <c r="B55" s="18"/>
      <c r="C55" s="18"/>
      <c r="D55" s="18"/>
      <c r="E55" s="18"/>
      <c r="F55" s="18"/>
      <c r="G55" s="18"/>
      <c r="H55" s="18"/>
      <c r="I55" s="18"/>
      <c r="J55" s="18"/>
    </row>
    <row r="56" customHeight="1" spans="1:10">
      <c r="A56" s="18"/>
      <c r="B56" s="18"/>
      <c r="C56" s="18"/>
      <c r="D56" s="18"/>
      <c r="E56" s="18"/>
      <c r="F56" s="18"/>
      <c r="G56" s="18"/>
      <c r="H56" s="18"/>
      <c r="I56" s="18"/>
      <c r="J56" s="18"/>
    </row>
    <row r="57" customHeight="1" spans="1:10">
      <c r="A57" s="18"/>
      <c r="B57" s="18"/>
      <c r="C57" s="18"/>
      <c r="D57" s="18"/>
      <c r="E57" s="18"/>
      <c r="F57" s="18"/>
      <c r="G57" s="18"/>
      <c r="H57" s="18"/>
      <c r="I57" s="18"/>
      <c r="J57" s="18"/>
    </row>
    <row r="58" customHeight="1" spans="1:10">
      <c r="A58" s="18"/>
      <c r="B58" s="18"/>
      <c r="C58" s="18"/>
      <c r="D58" s="18"/>
      <c r="E58" s="18"/>
      <c r="F58" s="18"/>
      <c r="G58" s="18"/>
      <c r="H58" s="18"/>
      <c r="I58" s="18"/>
      <c r="J58" s="18"/>
    </row>
    <row r="59" customHeight="1" spans="1:10">
      <c r="A59" s="18"/>
      <c r="B59" s="18"/>
      <c r="C59" s="18"/>
      <c r="D59" s="18"/>
      <c r="E59" s="18"/>
      <c r="F59" s="18"/>
      <c r="G59" s="18"/>
      <c r="H59" s="18"/>
      <c r="I59" s="18"/>
      <c r="J59" s="18"/>
    </row>
    <row r="60" customHeight="1" spans="1:10">
      <c r="A60" s="18"/>
      <c r="B60" s="18"/>
      <c r="C60" s="18"/>
      <c r="D60" s="18"/>
      <c r="E60" s="18"/>
      <c r="F60" s="18"/>
      <c r="G60" s="18"/>
      <c r="H60" s="18"/>
      <c r="I60" s="18"/>
      <c r="J60" s="18"/>
    </row>
  </sheetData>
  <mergeCells count="1">
    <mergeCell ref="A30:B30"/>
  </mergeCells>
  <printOptions horizontalCentered="1"/>
  <pageMargins left="0.748031496062992" right="0.748031496062992" top="0.78740157480315" bottom="0.590551181102362" header="1.37795275590551" footer="0.511811023622047"/>
  <pageSetup paperSize="9" fitToHeight="0" orientation="landscape" blackAndWhite="1" useFirstPageNumber="1"/>
  <headerFooter scaleWithDoc="0">
    <oddHeader>&amp;R&amp;"宋体,常规"&amp;10第&amp;"Arial Narrow,常规"&amp;P&amp;"宋体,常规"页，共&amp;"Arial Narrow,常规"&amp;N&amp;"宋体,常规"页</oddHeader>
  </headerFooter>
  <drawing r:id="rId1"/>
</worksheet>
</file>

<file path=xl/worksheets/sheet9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indexed="20"/>
  </sheetPr>
  <dimension ref="A1:J60"/>
  <sheetViews>
    <sheetView workbookViewId="0">
      <selection activeCell="B18" sqref="B18"/>
    </sheetView>
  </sheetViews>
  <sheetFormatPr defaultColWidth="9" defaultRowHeight="15.75" customHeight="1"/>
  <cols>
    <col min="1" max="1" width="7" style="13" customWidth="1"/>
    <col min="2" max="2" width="37.125" style="13" customWidth="1"/>
    <col min="3" max="3" width="14.875" style="13" customWidth="1"/>
    <col min="4" max="4" width="20.625" style="13" customWidth="1"/>
    <col min="5" max="5" width="21.375" style="13" customWidth="1"/>
    <col min="6" max="6" width="21" style="13" customWidth="1"/>
    <col min="7" max="7" width="10.375" style="13" customWidth="1"/>
    <col min="8" max="16384" width="9" style="13"/>
  </cols>
  <sheetData>
    <row r="1" s="11" customFormat="1" ht="25.5" customHeight="1" spans="1:6">
      <c r="A1" s="14" t="s">
        <v>180</v>
      </c>
      <c r="B1" s="15"/>
      <c r="C1" s="15"/>
      <c r="D1" s="15"/>
      <c r="E1" s="15"/>
      <c r="F1" s="15"/>
    </row>
    <row r="2" customHeight="1" spans="1:10">
      <c r="A2" s="16"/>
      <c r="B2" s="16"/>
      <c r="C2" s="16"/>
      <c r="D2" s="16"/>
      <c r="E2" s="16"/>
      <c r="F2" s="17" t="s">
        <v>1224</v>
      </c>
      <c r="G2" s="18"/>
      <c r="H2" s="18"/>
      <c r="I2" s="18"/>
      <c r="J2" s="18"/>
    </row>
    <row r="3" customHeight="1" spans="1:10">
      <c r="A3" s="19" t="str">
        <f>申报表封面!A8</f>
        <v>评估基准日：2022年4月30日</v>
      </c>
      <c r="B3" s="19"/>
      <c r="C3" s="19"/>
      <c r="D3" s="19"/>
      <c r="E3" s="19"/>
      <c r="F3" s="19"/>
      <c r="G3" s="18"/>
      <c r="H3" s="18"/>
      <c r="I3" s="18"/>
      <c r="J3" s="18"/>
    </row>
    <row r="4" customHeight="1" spans="1:10">
      <c r="A4" s="21" t="str">
        <f>申报表封面!C14</f>
        <v>被评估单位（产权持有人）：哈尔滨空调股份有限公司</v>
      </c>
      <c r="B4" s="21"/>
      <c r="C4" s="21"/>
      <c r="D4" s="22"/>
      <c r="E4" s="22"/>
      <c r="F4" s="23" t="s">
        <v>372</v>
      </c>
      <c r="G4" s="18"/>
      <c r="H4" s="18"/>
      <c r="I4" s="18"/>
      <c r="J4" s="18"/>
    </row>
    <row r="5" s="12" customFormat="1" customHeight="1" spans="1:10">
      <c r="A5" s="24" t="s">
        <v>373</v>
      </c>
      <c r="B5" s="24" t="s">
        <v>1225</v>
      </c>
      <c r="C5" s="24" t="s">
        <v>551</v>
      </c>
      <c r="D5" s="25" t="s">
        <v>375</v>
      </c>
      <c r="E5" s="26" t="s">
        <v>376</v>
      </c>
      <c r="F5" s="24" t="s">
        <v>464</v>
      </c>
      <c r="G5" s="27" t="s">
        <v>1132</v>
      </c>
      <c r="H5" s="41"/>
      <c r="I5" s="41"/>
      <c r="J5" s="41"/>
    </row>
    <row r="6" customHeight="1" spans="1:10">
      <c r="A6" s="28"/>
      <c r="B6" s="29"/>
      <c r="C6" s="30"/>
      <c r="D6" s="42"/>
      <c r="E6" s="42"/>
      <c r="F6" s="32"/>
      <c r="G6" s="18"/>
      <c r="H6" s="18"/>
      <c r="I6" s="18"/>
      <c r="J6" s="18"/>
    </row>
    <row r="7" customHeight="1" spans="1:10">
      <c r="A7" s="28"/>
      <c r="B7" s="29"/>
      <c r="C7" s="30"/>
      <c r="D7" s="42"/>
      <c r="E7" s="42"/>
      <c r="F7" s="32"/>
      <c r="G7" s="18"/>
      <c r="H7" s="18"/>
      <c r="I7" s="18"/>
      <c r="J7" s="18"/>
    </row>
    <row r="8" customHeight="1" spans="1:10">
      <c r="A8" s="28"/>
      <c r="B8" s="29"/>
      <c r="C8" s="30"/>
      <c r="D8" s="42"/>
      <c r="E8" s="42"/>
      <c r="F8" s="32"/>
      <c r="G8" s="18"/>
      <c r="H8" s="18"/>
      <c r="I8" s="18"/>
      <c r="J8" s="18"/>
    </row>
    <row r="9" customHeight="1" spans="1:10">
      <c r="A9" s="28"/>
      <c r="B9" s="29"/>
      <c r="C9" s="30"/>
      <c r="D9" s="42"/>
      <c r="E9" s="42"/>
      <c r="F9" s="32"/>
      <c r="G9" s="18"/>
      <c r="H9" s="18"/>
      <c r="I9" s="18"/>
      <c r="J9" s="18"/>
    </row>
    <row r="10" customHeight="1" spans="1:10">
      <c r="A10" s="28"/>
      <c r="B10" s="29"/>
      <c r="C10" s="30"/>
      <c r="D10" s="42"/>
      <c r="E10" s="42"/>
      <c r="F10" s="32"/>
      <c r="G10" s="18"/>
      <c r="H10" s="18"/>
      <c r="I10" s="18"/>
      <c r="J10" s="18"/>
    </row>
    <row r="11" customHeight="1" spans="1:10">
      <c r="A11" s="28"/>
      <c r="B11" s="29"/>
      <c r="C11" s="30"/>
      <c r="D11" s="42"/>
      <c r="E11" s="42"/>
      <c r="F11" s="32"/>
      <c r="G11" s="18"/>
      <c r="H11" s="18"/>
      <c r="I11" s="18"/>
      <c r="J11" s="18"/>
    </row>
    <row r="12" customHeight="1" spans="1:10">
      <c r="A12" s="28"/>
      <c r="B12" s="29"/>
      <c r="C12" s="30"/>
      <c r="D12" s="42"/>
      <c r="E12" s="42"/>
      <c r="F12" s="32"/>
      <c r="G12" s="18"/>
      <c r="H12" s="18"/>
      <c r="I12" s="18"/>
      <c r="J12" s="18"/>
    </row>
    <row r="13" customHeight="1" spans="1:10">
      <c r="A13" s="28"/>
      <c r="B13" s="29"/>
      <c r="C13" s="30"/>
      <c r="D13" s="42"/>
      <c r="E13" s="42"/>
      <c r="F13" s="32"/>
      <c r="G13" s="18"/>
      <c r="H13" s="18"/>
      <c r="I13" s="18"/>
      <c r="J13" s="18"/>
    </row>
    <row r="14" customHeight="1" spans="1:10">
      <c r="A14" s="28"/>
      <c r="B14" s="29"/>
      <c r="C14" s="30"/>
      <c r="D14" s="42"/>
      <c r="E14" s="42"/>
      <c r="F14" s="32"/>
      <c r="G14" s="18"/>
      <c r="H14" s="18"/>
      <c r="I14" s="18"/>
      <c r="J14" s="18"/>
    </row>
    <row r="15" customHeight="1" spans="1:10">
      <c r="A15" s="28"/>
      <c r="B15" s="29"/>
      <c r="C15" s="30"/>
      <c r="D15" s="42"/>
      <c r="E15" s="42"/>
      <c r="F15" s="32"/>
      <c r="G15" s="18"/>
      <c r="H15" s="18"/>
      <c r="I15" s="18"/>
      <c r="J15" s="18"/>
    </row>
    <row r="16" customHeight="1" spans="1:10">
      <c r="A16" s="28"/>
      <c r="B16" s="29"/>
      <c r="C16" s="30"/>
      <c r="D16" s="42"/>
      <c r="E16" s="42"/>
      <c r="F16" s="32"/>
      <c r="G16" s="18"/>
      <c r="H16" s="18"/>
      <c r="I16" s="18"/>
      <c r="J16" s="18"/>
    </row>
    <row r="17" customHeight="1" spans="1:10">
      <c r="A17" s="28"/>
      <c r="B17" s="29"/>
      <c r="C17" s="30"/>
      <c r="D17" s="42"/>
      <c r="E17" s="42"/>
      <c r="F17" s="32"/>
      <c r="G17" s="18"/>
      <c r="H17" s="18"/>
      <c r="I17" s="18"/>
      <c r="J17" s="18"/>
    </row>
    <row r="18" customHeight="1" spans="1:10">
      <c r="A18" s="28"/>
      <c r="B18" s="29"/>
      <c r="C18" s="30"/>
      <c r="D18" s="42"/>
      <c r="E18" s="42"/>
      <c r="F18" s="32"/>
      <c r="G18" s="18"/>
      <c r="H18" s="18"/>
      <c r="I18" s="18"/>
      <c r="J18" s="18"/>
    </row>
    <row r="19" customHeight="1" spans="1:10">
      <c r="A19" s="28"/>
      <c r="B19" s="29"/>
      <c r="C19" s="30"/>
      <c r="D19" s="42"/>
      <c r="E19" s="42"/>
      <c r="F19" s="32"/>
      <c r="G19" s="18"/>
      <c r="H19" s="18"/>
      <c r="I19" s="18"/>
      <c r="J19" s="18"/>
    </row>
    <row r="20" customHeight="1" spans="1:10">
      <c r="A20" s="28"/>
      <c r="B20" s="29"/>
      <c r="C20" s="30"/>
      <c r="D20" s="42"/>
      <c r="E20" s="42"/>
      <c r="F20" s="32"/>
      <c r="G20" s="18"/>
      <c r="H20" s="18"/>
      <c r="I20" s="18"/>
      <c r="J20" s="18"/>
    </row>
    <row r="21" customHeight="1" spans="1:10">
      <c r="A21" s="28"/>
      <c r="B21" s="29"/>
      <c r="C21" s="30"/>
      <c r="D21" s="42"/>
      <c r="E21" s="42"/>
      <c r="F21" s="32"/>
      <c r="G21" s="18"/>
      <c r="H21" s="18"/>
      <c r="I21" s="18"/>
      <c r="J21" s="18"/>
    </row>
    <row r="22" customHeight="1" spans="1:10">
      <c r="A22" s="28"/>
      <c r="B22" s="29"/>
      <c r="C22" s="30"/>
      <c r="D22" s="42"/>
      <c r="E22" s="42"/>
      <c r="F22" s="32"/>
      <c r="G22" s="18"/>
      <c r="H22" s="18"/>
      <c r="I22" s="18"/>
      <c r="J22" s="18"/>
    </row>
    <row r="23" customHeight="1" spans="1:10">
      <c r="A23" s="28"/>
      <c r="B23" s="29"/>
      <c r="C23" s="30"/>
      <c r="D23" s="42"/>
      <c r="E23" s="42"/>
      <c r="F23" s="32"/>
      <c r="G23" s="18"/>
      <c r="H23" s="18"/>
      <c r="I23" s="18"/>
      <c r="J23" s="18"/>
    </row>
    <row r="24" customHeight="1" spans="1:10">
      <c r="A24" s="28"/>
      <c r="B24" s="29"/>
      <c r="C24" s="30"/>
      <c r="D24" s="42"/>
      <c r="E24" s="42"/>
      <c r="F24" s="32"/>
      <c r="G24" s="18"/>
      <c r="H24" s="18"/>
      <c r="I24" s="18"/>
      <c r="J24" s="18"/>
    </row>
    <row r="25" customHeight="1" spans="1:10">
      <c r="A25" s="28"/>
      <c r="B25" s="29"/>
      <c r="C25" s="30"/>
      <c r="D25" s="42"/>
      <c r="E25" s="42"/>
      <c r="F25" s="32"/>
      <c r="G25" s="18"/>
      <c r="H25" s="18"/>
      <c r="I25" s="18"/>
      <c r="J25" s="18"/>
    </row>
    <row r="26" customHeight="1" spans="1:10">
      <c r="A26" s="28"/>
      <c r="B26" s="29"/>
      <c r="C26" s="30"/>
      <c r="D26" s="42"/>
      <c r="E26" s="42"/>
      <c r="F26" s="32"/>
      <c r="G26" s="18"/>
      <c r="H26" s="18"/>
      <c r="I26" s="18"/>
      <c r="J26" s="18"/>
    </row>
    <row r="27" customHeight="1" spans="1:10">
      <c r="A27" s="28"/>
      <c r="B27" s="29"/>
      <c r="C27" s="30"/>
      <c r="D27" s="42"/>
      <c r="E27" s="42"/>
      <c r="F27" s="32"/>
      <c r="G27" s="18"/>
      <c r="H27" s="18"/>
      <c r="I27" s="18"/>
      <c r="J27" s="18"/>
    </row>
    <row r="28" customHeight="1" spans="1:10">
      <c r="A28" s="28"/>
      <c r="B28" s="29"/>
      <c r="C28" s="30"/>
      <c r="D28" s="42"/>
      <c r="E28" s="42"/>
      <c r="F28" s="32"/>
      <c r="G28" s="18"/>
      <c r="H28" s="18"/>
      <c r="I28" s="18"/>
      <c r="J28" s="18"/>
    </row>
    <row r="29" customHeight="1" spans="1:10">
      <c r="A29" s="28"/>
      <c r="B29" s="33" t="s">
        <v>475</v>
      </c>
      <c r="C29" s="30"/>
      <c r="D29" s="42"/>
      <c r="E29" s="42"/>
      <c r="F29" s="32"/>
      <c r="G29" s="18"/>
      <c r="H29" s="18"/>
      <c r="I29" s="18"/>
      <c r="J29" s="18"/>
    </row>
    <row r="30" customHeight="1" spans="1:10">
      <c r="A30" s="34" t="s">
        <v>539</v>
      </c>
      <c r="B30" s="26"/>
      <c r="C30" s="35"/>
      <c r="D30" s="43">
        <f>SUM(D6:D29)</f>
        <v>0</v>
      </c>
      <c r="E30" s="43">
        <f>SUM(E6:E29)</f>
        <v>0</v>
      </c>
      <c r="F30" s="37"/>
      <c r="G30" s="18"/>
      <c r="H30" s="18"/>
      <c r="I30" s="18"/>
      <c r="J30" s="18"/>
    </row>
    <row r="31" customHeight="1" spans="1:10">
      <c r="A31" s="38" t="str">
        <f>申报表封面!C18</f>
        <v>被评估单位填表人：</v>
      </c>
      <c r="B31" s="38"/>
      <c r="C31" s="38"/>
      <c r="D31" s="38"/>
      <c r="E31" s="39" t="str">
        <f>CONCATENATE(索引!$D$6,"：",索引!$D90,"    ",索引!$E90)</f>
        <v>评估人员：    </v>
      </c>
      <c r="F31" s="40"/>
      <c r="G31" s="18"/>
      <c r="H31" s="18"/>
      <c r="I31" s="18"/>
      <c r="J31" s="18"/>
    </row>
    <row r="32" customHeight="1" spans="1:10">
      <c r="A32" s="40" t="str">
        <f>申报表封面!C20</f>
        <v>填表日期：</v>
      </c>
      <c r="B32" s="40"/>
      <c r="C32" s="40"/>
      <c r="D32" s="40"/>
      <c r="E32" s="40"/>
      <c r="F32" s="40"/>
      <c r="G32" s="18"/>
      <c r="H32" s="18"/>
      <c r="I32" s="18"/>
      <c r="J32" s="18"/>
    </row>
    <row r="33" customHeight="1" spans="1:10">
      <c r="A33" s="18"/>
      <c r="B33" s="18"/>
      <c r="C33" s="18"/>
      <c r="D33" s="18"/>
      <c r="E33" s="18"/>
      <c r="F33" s="18"/>
      <c r="G33" s="18"/>
      <c r="H33" s="18"/>
      <c r="I33" s="18"/>
      <c r="J33" s="18"/>
    </row>
    <row r="34" customHeight="1" spans="1:10">
      <c r="A34" s="18"/>
      <c r="B34" s="18"/>
      <c r="C34" s="18"/>
      <c r="D34" s="18"/>
      <c r="E34" s="18"/>
      <c r="F34" s="18"/>
      <c r="G34" s="18"/>
      <c r="H34" s="18"/>
      <c r="I34" s="18"/>
      <c r="J34" s="18"/>
    </row>
    <row r="35" customHeight="1" spans="1:10">
      <c r="A35" s="18"/>
      <c r="B35" s="18"/>
      <c r="C35" s="18"/>
      <c r="D35" s="18"/>
      <c r="E35" s="18"/>
      <c r="F35" s="18"/>
      <c r="G35" s="18"/>
      <c r="H35" s="18"/>
      <c r="I35" s="18"/>
      <c r="J35" s="18"/>
    </row>
    <row r="36" customHeight="1" spans="1:10">
      <c r="A36" s="18"/>
      <c r="B36" s="18"/>
      <c r="C36" s="18"/>
      <c r="D36" s="18"/>
      <c r="E36" s="18"/>
      <c r="F36" s="18"/>
      <c r="G36" s="18"/>
      <c r="H36" s="18"/>
      <c r="I36" s="18"/>
      <c r="J36" s="18"/>
    </row>
    <row r="37" customHeight="1" spans="1:10">
      <c r="A37" s="18"/>
      <c r="B37" s="18"/>
      <c r="C37" s="18"/>
      <c r="D37" s="18"/>
      <c r="E37" s="18"/>
      <c r="F37" s="18"/>
      <c r="G37" s="18"/>
      <c r="H37" s="18"/>
      <c r="I37" s="18"/>
      <c r="J37" s="18"/>
    </row>
    <row r="38" customHeight="1" spans="1:10">
      <c r="A38" s="18"/>
      <c r="B38" s="18"/>
      <c r="C38" s="18"/>
      <c r="D38" s="18"/>
      <c r="E38" s="18"/>
      <c r="F38" s="18"/>
      <c r="G38" s="18"/>
      <c r="H38" s="18"/>
      <c r="I38" s="18"/>
      <c r="J38" s="18"/>
    </row>
    <row r="39" customHeight="1" spans="1:10">
      <c r="A39" s="18"/>
      <c r="B39" s="18"/>
      <c r="C39" s="18"/>
      <c r="D39" s="18"/>
      <c r="E39" s="18"/>
      <c r="F39" s="18"/>
      <c r="G39" s="18"/>
      <c r="H39" s="18"/>
      <c r="I39" s="18"/>
      <c r="J39" s="18"/>
    </row>
    <row r="40" customHeight="1" spans="1:10">
      <c r="A40" s="18"/>
      <c r="B40" s="18"/>
      <c r="C40" s="18"/>
      <c r="D40" s="18"/>
      <c r="E40" s="18"/>
      <c r="F40" s="18"/>
      <c r="G40" s="18"/>
      <c r="H40" s="18"/>
      <c r="I40" s="18"/>
      <c r="J40" s="18"/>
    </row>
    <row r="41" customHeight="1" spans="1:10">
      <c r="A41" s="18"/>
      <c r="B41" s="18"/>
      <c r="C41" s="18"/>
      <c r="D41" s="18"/>
      <c r="E41" s="18"/>
      <c r="F41" s="18"/>
      <c r="G41" s="18"/>
      <c r="H41" s="18"/>
      <c r="I41" s="18"/>
      <c r="J41" s="18"/>
    </row>
    <row r="42" customHeight="1" spans="1:10">
      <c r="A42" s="18"/>
      <c r="B42" s="18"/>
      <c r="C42" s="18"/>
      <c r="D42" s="18"/>
      <c r="E42" s="18"/>
      <c r="F42" s="18"/>
      <c r="G42" s="18"/>
      <c r="H42" s="18"/>
      <c r="I42" s="18"/>
      <c r="J42" s="18"/>
    </row>
    <row r="43" customHeight="1" spans="1:10">
      <c r="A43" s="18"/>
      <c r="B43" s="18"/>
      <c r="C43" s="18"/>
      <c r="D43" s="18"/>
      <c r="E43" s="18"/>
      <c r="F43" s="18"/>
      <c r="G43" s="18"/>
      <c r="H43" s="18"/>
      <c r="I43" s="18"/>
      <c r="J43" s="18"/>
    </row>
    <row r="44" customHeight="1" spans="1:10">
      <c r="A44" s="18"/>
      <c r="B44" s="18"/>
      <c r="C44" s="18"/>
      <c r="D44" s="18"/>
      <c r="E44" s="18"/>
      <c r="F44" s="18"/>
      <c r="G44" s="18"/>
      <c r="H44" s="18"/>
      <c r="I44" s="18"/>
      <c r="J44" s="18"/>
    </row>
    <row r="45" customHeight="1" spans="1:10">
      <c r="A45" s="18"/>
      <c r="B45" s="18"/>
      <c r="C45" s="18"/>
      <c r="D45" s="18"/>
      <c r="E45" s="18"/>
      <c r="F45" s="18"/>
      <c r="G45" s="18"/>
      <c r="H45" s="18"/>
      <c r="I45" s="18"/>
      <c r="J45" s="18"/>
    </row>
    <row r="46" customHeight="1" spans="1:10">
      <c r="A46" s="18"/>
      <c r="B46" s="18"/>
      <c r="C46" s="18"/>
      <c r="D46" s="18"/>
      <c r="E46" s="18"/>
      <c r="F46" s="18"/>
      <c r="G46" s="18"/>
      <c r="H46" s="18"/>
      <c r="I46" s="18"/>
      <c r="J46" s="18"/>
    </row>
    <row r="47" customHeight="1" spans="1:10">
      <c r="A47" s="18"/>
      <c r="B47" s="18"/>
      <c r="C47" s="18"/>
      <c r="D47" s="18"/>
      <c r="E47" s="18"/>
      <c r="F47" s="18"/>
      <c r="G47" s="18"/>
      <c r="H47" s="18"/>
      <c r="I47" s="18"/>
      <c r="J47" s="18"/>
    </row>
    <row r="48" customHeight="1" spans="1:10">
      <c r="A48" s="18"/>
      <c r="B48" s="18"/>
      <c r="C48" s="18"/>
      <c r="D48" s="18"/>
      <c r="E48" s="18"/>
      <c r="F48" s="18"/>
      <c r="G48" s="18"/>
      <c r="H48" s="18"/>
      <c r="I48" s="18"/>
      <c r="J48" s="18"/>
    </row>
    <row r="49" customHeight="1" spans="1:10">
      <c r="A49" s="18"/>
      <c r="B49" s="18"/>
      <c r="C49" s="18"/>
      <c r="D49" s="18"/>
      <c r="E49" s="18"/>
      <c r="F49" s="18"/>
      <c r="G49" s="18"/>
      <c r="H49" s="18"/>
      <c r="I49" s="18"/>
      <c r="J49" s="18"/>
    </row>
    <row r="50" customHeight="1" spans="1:10">
      <c r="A50" s="18"/>
      <c r="B50" s="18"/>
      <c r="C50" s="18"/>
      <c r="D50" s="18"/>
      <c r="E50" s="18"/>
      <c r="F50" s="18"/>
      <c r="G50" s="18"/>
      <c r="H50" s="18"/>
      <c r="I50" s="18"/>
      <c r="J50" s="18"/>
    </row>
    <row r="51" customHeight="1" spans="1:10">
      <c r="A51" s="18"/>
      <c r="B51" s="18"/>
      <c r="C51" s="18"/>
      <c r="D51" s="18"/>
      <c r="E51" s="18"/>
      <c r="F51" s="18"/>
      <c r="G51" s="18"/>
      <c r="H51" s="18"/>
      <c r="I51" s="18"/>
      <c r="J51" s="18"/>
    </row>
    <row r="52" customHeight="1" spans="1:10">
      <c r="A52" s="18"/>
      <c r="B52" s="18"/>
      <c r="C52" s="18"/>
      <c r="D52" s="18"/>
      <c r="E52" s="18"/>
      <c r="F52" s="18"/>
      <c r="G52" s="18"/>
      <c r="H52" s="18"/>
      <c r="I52" s="18"/>
      <c r="J52" s="18"/>
    </row>
    <row r="53" customHeight="1" spans="1:10">
      <c r="A53" s="18"/>
      <c r="B53" s="18"/>
      <c r="C53" s="18"/>
      <c r="D53" s="18"/>
      <c r="E53" s="18"/>
      <c r="F53" s="18"/>
      <c r="G53" s="18"/>
      <c r="H53" s="18"/>
      <c r="I53" s="18"/>
      <c r="J53" s="18"/>
    </row>
    <row r="54" customHeight="1" spans="1:10">
      <c r="A54" s="18"/>
      <c r="B54" s="18"/>
      <c r="C54" s="18"/>
      <c r="D54" s="18"/>
      <c r="E54" s="18"/>
      <c r="F54" s="18"/>
      <c r="G54" s="18"/>
      <c r="H54" s="18"/>
      <c r="I54" s="18"/>
      <c r="J54" s="18"/>
    </row>
    <row r="55" customHeight="1" spans="1:10">
      <c r="A55" s="18"/>
      <c r="B55" s="18"/>
      <c r="C55" s="18"/>
      <c r="D55" s="18"/>
      <c r="E55" s="18"/>
      <c r="F55" s="18"/>
      <c r="G55" s="18"/>
      <c r="H55" s="18"/>
      <c r="I55" s="18"/>
      <c r="J55" s="18"/>
    </row>
    <row r="56" customHeight="1" spans="1:10">
      <c r="A56" s="18"/>
      <c r="B56" s="18"/>
      <c r="C56" s="18"/>
      <c r="D56" s="18"/>
      <c r="E56" s="18"/>
      <c r="F56" s="18"/>
      <c r="G56" s="18"/>
      <c r="H56" s="18"/>
      <c r="I56" s="18"/>
      <c r="J56" s="18"/>
    </row>
    <row r="57" customHeight="1" spans="1:10">
      <c r="A57" s="18"/>
      <c r="B57" s="18"/>
      <c r="C57" s="18"/>
      <c r="D57" s="18"/>
      <c r="E57" s="18"/>
      <c r="F57" s="18"/>
      <c r="G57" s="18"/>
      <c r="H57" s="18"/>
      <c r="I57" s="18"/>
      <c r="J57" s="18"/>
    </row>
    <row r="58" customHeight="1" spans="1:10">
      <c r="A58" s="18"/>
      <c r="B58" s="18"/>
      <c r="C58" s="18"/>
      <c r="D58" s="18"/>
      <c r="E58" s="18"/>
      <c r="F58" s="18"/>
      <c r="G58" s="18"/>
      <c r="H58" s="18"/>
      <c r="I58" s="18"/>
      <c r="J58" s="18"/>
    </row>
    <row r="59" customHeight="1" spans="1:10">
      <c r="A59" s="18"/>
      <c r="B59" s="18"/>
      <c r="C59" s="18"/>
      <c r="D59" s="18"/>
      <c r="E59" s="18"/>
      <c r="F59" s="18"/>
      <c r="G59" s="18"/>
      <c r="H59" s="18"/>
      <c r="I59" s="18"/>
      <c r="J59" s="18"/>
    </row>
    <row r="60" customHeight="1" spans="1:10">
      <c r="A60" s="18"/>
      <c r="B60" s="18"/>
      <c r="C60" s="18"/>
      <c r="D60" s="18"/>
      <c r="E60" s="18"/>
      <c r="F60" s="18"/>
      <c r="G60" s="18"/>
      <c r="H60" s="18"/>
      <c r="I60" s="18"/>
      <c r="J60" s="18"/>
    </row>
  </sheetData>
  <mergeCells count="2">
    <mergeCell ref="A4:C4"/>
    <mergeCell ref="A30:B30"/>
  </mergeCells>
  <printOptions horizontalCentered="1"/>
  <pageMargins left="0.748031496062992" right="0.748031496062992" top="0.78740157480315" bottom="0.590551181102362" header="1.37795275590551" footer="0.511811023622047"/>
  <pageSetup paperSize="9" fitToHeight="0" orientation="landscape" blackAndWhite="1" useFirstPageNumber="1"/>
  <headerFooter scaleWithDoc="0">
    <oddHeader>&amp;R&amp;"宋体,常规"&amp;10第&amp;"Arial Narrow,常规"&amp;P&amp;"宋体,常规"页，共&amp;"Arial Narrow,常规"&amp;N&amp;"宋体,常规"页</oddHeader>
  </headerFooter>
  <drawing r:id="rId1"/>
</worksheet>
</file>

<file path=xl/worksheets/sheet9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indexed="55"/>
  </sheetPr>
  <dimension ref="A1:J60"/>
  <sheetViews>
    <sheetView workbookViewId="0">
      <selection activeCell="F18" sqref="F18"/>
    </sheetView>
  </sheetViews>
  <sheetFormatPr defaultColWidth="9" defaultRowHeight="15.75" customHeight="1"/>
  <cols>
    <col min="1" max="1" width="6.125" style="13" customWidth="1"/>
    <col min="2" max="2" width="33.125" style="13" customWidth="1"/>
    <col min="3" max="3" width="12" style="13" customWidth="1"/>
    <col min="4" max="4" width="18.875" style="13" customWidth="1"/>
    <col min="5" max="6" width="17.125" style="13" customWidth="1"/>
    <col min="7" max="7" width="17.875" style="13" customWidth="1"/>
    <col min="8" max="8" width="10.625" style="13" customWidth="1"/>
    <col min="9" max="16384" width="9" style="13"/>
  </cols>
  <sheetData>
    <row r="1" s="11" customFormat="1" ht="25.5" customHeight="1" spans="1:7">
      <c r="A1" s="14" t="s">
        <v>182</v>
      </c>
      <c r="B1" s="15"/>
      <c r="C1" s="15"/>
      <c r="D1" s="15"/>
      <c r="E1" s="15"/>
      <c r="F1" s="15"/>
      <c r="G1" s="15"/>
    </row>
    <row r="2" customHeight="1" spans="1:10">
      <c r="A2" s="16"/>
      <c r="B2" s="16"/>
      <c r="C2" s="16"/>
      <c r="D2" s="16"/>
      <c r="E2" s="16"/>
      <c r="F2" s="16"/>
      <c r="G2" s="17" t="s">
        <v>1226</v>
      </c>
      <c r="H2" s="18"/>
      <c r="I2" s="18"/>
      <c r="J2" s="18"/>
    </row>
    <row r="3" customHeight="1" spans="1:10">
      <c r="A3" s="19" t="str">
        <f>申报表封面!A8</f>
        <v>评估基准日：2022年4月30日</v>
      </c>
      <c r="B3" s="19"/>
      <c r="C3" s="19"/>
      <c r="D3" s="19"/>
      <c r="E3" s="19"/>
      <c r="F3" s="19"/>
      <c r="G3" s="20"/>
      <c r="H3" s="18"/>
      <c r="I3" s="18"/>
      <c r="J3" s="18"/>
    </row>
    <row r="4" customHeight="1" spans="1:10">
      <c r="A4" s="21" t="str">
        <f>申报表封面!C14</f>
        <v>被评估单位（产权持有人）：哈尔滨空调股份有限公司</v>
      </c>
      <c r="B4" s="21"/>
      <c r="C4" s="21"/>
      <c r="D4" s="21"/>
      <c r="E4" s="22"/>
      <c r="F4" s="22"/>
      <c r="G4" s="23" t="s">
        <v>372</v>
      </c>
      <c r="H4" s="18"/>
      <c r="I4" s="18"/>
      <c r="J4" s="18"/>
    </row>
    <row r="5" s="12" customFormat="1" customHeight="1" spans="1:10">
      <c r="A5" s="24" t="s">
        <v>373</v>
      </c>
      <c r="B5" s="24" t="s">
        <v>532</v>
      </c>
      <c r="C5" s="24" t="s">
        <v>551</v>
      </c>
      <c r="D5" s="24" t="s">
        <v>668</v>
      </c>
      <c r="E5" s="25" t="s">
        <v>375</v>
      </c>
      <c r="F5" s="26" t="s">
        <v>376</v>
      </c>
      <c r="G5" s="24" t="s">
        <v>464</v>
      </c>
      <c r="H5" s="27" t="s">
        <v>1132</v>
      </c>
      <c r="I5" s="41"/>
      <c r="J5" s="41"/>
    </row>
    <row r="6" customHeight="1" spans="1:10">
      <c r="A6" s="28"/>
      <c r="B6" s="29"/>
      <c r="C6" s="30"/>
      <c r="D6" s="28"/>
      <c r="E6" s="31"/>
      <c r="F6" s="31"/>
      <c r="G6" s="32"/>
      <c r="H6" s="18"/>
      <c r="I6" s="18"/>
      <c r="J6" s="18"/>
    </row>
    <row r="7" customHeight="1" spans="1:10">
      <c r="A7" s="28"/>
      <c r="B7" s="29"/>
      <c r="C7" s="30"/>
      <c r="D7" s="28"/>
      <c r="E7" s="31"/>
      <c r="F7" s="31"/>
      <c r="G7" s="32"/>
      <c r="H7" s="18"/>
      <c r="I7" s="18"/>
      <c r="J7" s="18"/>
    </row>
    <row r="8" customHeight="1" spans="1:10">
      <c r="A8" s="28"/>
      <c r="B8" s="29"/>
      <c r="C8" s="30"/>
      <c r="D8" s="28"/>
      <c r="E8" s="31"/>
      <c r="F8" s="31"/>
      <c r="G8" s="32"/>
      <c r="H8" s="18"/>
      <c r="I8" s="18"/>
      <c r="J8" s="18"/>
    </row>
    <row r="9" customHeight="1" spans="1:10">
      <c r="A9" s="28"/>
      <c r="B9" s="29"/>
      <c r="C9" s="30"/>
      <c r="D9" s="28"/>
      <c r="E9" s="31"/>
      <c r="F9" s="31"/>
      <c r="G9" s="32"/>
      <c r="H9" s="18"/>
      <c r="I9" s="18"/>
      <c r="J9" s="18"/>
    </row>
    <row r="10" customHeight="1" spans="1:10">
      <c r="A10" s="28"/>
      <c r="B10" s="29"/>
      <c r="C10" s="30"/>
      <c r="D10" s="28"/>
      <c r="E10" s="31"/>
      <c r="F10" s="31"/>
      <c r="G10" s="32"/>
      <c r="H10" s="18"/>
      <c r="I10" s="18"/>
      <c r="J10" s="18"/>
    </row>
    <row r="11" customHeight="1" spans="1:10">
      <c r="A11" s="28"/>
      <c r="B11" s="29"/>
      <c r="C11" s="30"/>
      <c r="D11" s="28"/>
      <c r="E11" s="31"/>
      <c r="F11" s="31"/>
      <c r="G11" s="32"/>
      <c r="H11" s="18"/>
      <c r="I11" s="18"/>
      <c r="J11" s="18"/>
    </row>
    <row r="12" customHeight="1" spans="1:10">
      <c r="A12" s="28"/>
      <c r="B12" s="29"/>
      <c r="C12" s="30"/>
      <c r="D12" s="28"/>
      <c r="E12" s="31"/>
      <c r="F12" s="31"/>
      <c r="G12" s="32"/>
      <c r="H12" s="18"/>
      <c r="I12" s="18"/>
      <c r="J12" s="18"/>
    </row>
    <row r="13" customHeight="1" spans="1:10">
      <c r="A13" s="28"/>
      <c r="B13" s="29"/>
      <c r="C13" s="30"/>
      <c r="D13" s="28"/>
      <c r="E13" s="31"/>
      <c r="F13" s="31"/>
      <c r="G13" s="32"/>
      <c r="H13" s="18"/>
      <c r="I13" s="18"/>
      <c r="J13" s="18"/>
    </row>
    <row r="14" customHeight="1" spans="1:10">
      <c r="A14" s="28"/>
      <c r="B14" s="29"/>
      <c r="C14" s="30"/>
      <c r="D14" s="28"/>
      <c r="E14" s="31"/>
      <c r="F14" s="31"/>
      <c r="G14" s="32"/>
      <c r="H14" s="18"/>
      <c r="I14" s="18"/>
      <c r="J14" s="18"/>
    </row>
    <row r="15" customHeight="1" spans="1:10">
      <c r="A15" s="28"/>
      <c r="B15" s="29"/>
      <c r="C15" s="30"/>
      <c r="D15" s="28"/>
      <c r="E15" s="31"/>
      <c r="F15" s="31"/>
      <c r="G15" s="32"/>
      <c r="H15" s="18"/>
      <c r="I15" s="18"/>
      <c r="J15" s="18"/>
    </row>
    <row r="16" customHeight="1" spans="1:10">
      <c r="A16" s="28"/>
      <c r="B16" s="29"/>
      <c r="C16" s="30"/>
      <c r="D16" s="28"/>
      <c r="E16" s="31"/>
      <c r="F16" s="31"/>
      <c r="G16" s="32"/>
      <c r="H16" s="18"/>
      <c r="I16" s="18"/>
      <c r="J16" s="18"/>
    </row>
    <row r="17" customHeight="1" spans="1:10">
      <c r="A17" s="28"/>
      <c r="B17" s="29"/>
      <c r="C17" s="30"/>
      <c r="D17" s="28"/>
      <c r="E17" s="31"/>
      <c r="F17" s="31"/>
      <c r="G17" s="32"/>
      <c r="H17" s="18"/>
      <c r="I17" s="18"/>
      <c r="J17" s="18"/>
    </row>
    <row r="18" customHeight="1" spans="1:10">
      <c r="A18" s="28"/>
      <c r="B18" s="29"/>
      <c r="C18" s="30"/>
      <c r="D18" s="28"/>
      <c r="E18" s="31"/>
      <c r="F18" s="31"/>
      <c r="G18" s="32"/>
      <c r="H18" s="18"/>
      <c r="I18" s="18"/>
      <c r="J18" s="18"/>
    </row>
    <row r="19" customHeight="1" spans="1:10">
      <c r="A19" s="28"/>
      <c r="B19" s="29"/>
      <c r="C19" s="30"/>
      <c r="D19" s="28"/>
      <c r="E19" s="31"/>
      <c r="F19" s="31"/>
      <c r="G19" s="32"/>
      <c r="H19" s="18"/>
      <c r="I19" s="18"/>
      <c r="J19" s="18"/>
    </row>
    <row r="20" customHeight="1" spans="1:10">
      <c r="A20" s="28"/>
      <c r="B20" s="29"/>
      <c r="C20" s="30"/>
      <c r="D20" s="28"/>
      <c r="E20" s="31"/>
      <c r="F20" s="31"/>
      <c r="G20" s="32"/>
      <c r="H20" s="18"/>
      <c r="I20" s="18"/>
      <c r="J20" s="18"/>
    </row>
    <row r="21" customHeight="1" spans="1:10">
      <c r="A21" s="28"/>
      <c r="B21" s="29"/>
      <c r="C21" s="30"/>
      <c r="D21" s="28"/>
      <c r="E21" s="31"/>
      <c r="F21" s="31"/>
      <c r="G21" s="32"/>
      <c r="H21" s="18"/>
      <c r="I21" s="18"/>
      <c r="J21" s="18"/>
    </row>
    <row r="22" customHeight="1" spans="1:10">
      <c r="A22" s="28"/>
      <c r="B22" s="29"/>
      <c r="C22" s="30"/>
      <c r="D22" s="28"/>
      <c r="E22" s="31"/>
      <c r="F22" s="31"/>
      <c r="G22" s="32"/>
      <c r="H22" s="18"/>
      <c r="I22" s="18"/>
      <c r="J22" s="18"/>
    </row>
    <row r="23" customHeight="1" spans="1:10">
      <c r="A23" s="28"/>
      <c r="B23" s="29"/>
      <c r="C23" s="30"/>
      <c r="D23" s="28"/>
      <c r="E23" s="31"/>
      <c r="F23" s="31"/>
      <c r="G23" s="32"/>
      <c r="H23" s="18"/>
      <c r="I23" s="18"/>
      <c r="J23" s="18"/>
    </row>
    <row r="24" customHeight="1" spans="1:10">
      <c r="A24" s="28"/>
      <c r="B24" s="29"/>
      <c r="C24" s="30"/>
      <c r="D24" s="28"/>
      <c r="E24" s="31"/>
      <c r="F24" s="31"/>
      <c r="G24" s="32"/>
      <c r="H24" s="18"/>
      <c r="I24" s="18"/>
      <c r="J24" s="18"/>
    </row>
    <row r="25" customHeight="1" spans="1:10">
      <c r="A25" s="28"/>
      <c r="B25" s="29"/>
      <c r="C25" s="30"/>
      <c r="D25" s="28"/>
      <c r="E25" s="31"/>
      <c r="F25" s="31"/>
      <c r="G25" s="32"/>
      <c r="H25" s="18"/>
      <c r="I25" s="18"/>
      <c r="J25" s="18"/>
    </row>
    <row r="26" customHeight="1" spans="1:10">
      <c r="A26" s="28"/>
      <c r="B26" s="29"/>
      <c r="C26" s="30"/>
      <c r="D26" s="28"/>
      <c r="E26" s="31"/>
      <c r="F26" s="31"/>
      <c r="G26" s="32"/>
      <c r="H26" s="18"/>
      <c r="I26" s="18"/>
      <c r="J26" s="18"/>
    </row>
    <row r="27" customHeight="1" spans="1:10">
      <c r="A27" s="28"/>
      <c r="B27" s="29"/>
      <c r="C27" s="30"/>
      <c r="D27" s="28"/>
      <c r="E27" s="31"/>
      <c r="F27" s="31"/>
      <c r="G27" s="32"/>
      <c r="H27" s="18"/>
      <c r="I27" s="18"/>
      <c r="J27" s="18"/>
    </row>
    <row r="28" customHeight="1" spans="1:10">
      <c r="A28" s="28"/>
      <c r="B28" s="29"/>
      <c r="C28" s="30"/>
      <c r="D28" s="28"/>
      <c r="E28" s="31"/>
      <c r="F28" s="31"/>
      <c r="G28" s="32"/>
      <c r="H28" s="18"/>
      <c r="I28" s="18"/>
      <c r="J28" s="18"/>
    </row>
    <row r="29" customHeight="1" spans="1:10">
      <c r="A29" s="28"/>
      <c r="B29" s="33" t="s">
        <v>475</v>
      </c>
      <c r="C29" s="30"/>
      <c r="D29" s="28"/>
      <c r="E29" s="31"/>
      <c r="F29" s="31"/>
      <c r="G29" s="32"/>
      <c r="H29" s="18"/>
      <c r="I29" s="18"/>
      <c r="J29" s="18"/>
    </row>
    <row r="30" customHeight="1" spans="1:10">
      <c r="A30" s="34" t="s">
        <v>539</v>
      </c>
      <c r="B30" s="26"/>
      <c r="C30" s="35"/>
      <c r="D30" s="24"/>
      <c r="E30" s="36">
        <f>SUM(E6:E29)</f>
        <v>0</v>
      </c>
      <c r="F30" s="36">
        <f>SUM(F6:F29)</f>
        <v>0</v>
      </c>
      <c r="G30" s="37"/>
      <c r="H30" s="18"/>
      <c r="I30" s="18"/>
      <c r="J30" s="18"/>
    </row>
    <row r="31" customHeight="1" spans="1:10">
      <c r="A31" s="38" t="str">
        <f>申报表封面!C18</f>
        <v>被评估单位填表人：</v>
      </c>
      <c r="B31" s="38"/>
      <c r="C31" s="38"/>
      <c r="D31" s="38"/>
      <c r="E31" s="39" t="str">
        <f>CONCATENATE(索引!$D$6,"：",索引!$D91,"    ",索引!$E91)</f>
        <v>评估人员：    </v>
      </c>
      <c r="F31" s="38"/>
      <c r="G31" s="38"/>
      <c r="H31" s="18"/>
      <c r="I31" s="18"/>
      <c r="J31" s="18"/>
    </row>
    <row r="32" customHeight="1" spans="1:10">
      <c r="A32" s="40" t="str">
        <f>申报表封面!C20</f>
        <v>填表日期：</v>
      </c>
      <c r="B32" s="40"/>
      <c r="C32" s="40"/>
      <c r="D32" s="40"/>
      <c r="E32" s="40"/>
      <c r="F32" s="40"/>
      <c r="G32" s="40"/>
      <c r="H32" s="18"/>
      <c r="I32" s="18"/>
      <c r="J32" s="18"/>
    </row>
    <row r="33" customHeight="1" spans="1:10">
      <c r="A33" s="18"/>
      <c r="B33" s="18"/>
      <c r="C33" s="18"/>
      <c r="D33" s="18"/>
      <c r="E33" s="18"/>
      <c r="F33" s="18"/>
      <c r="G33" s="18"/>
      <c r="H33" s="18"/>
      <c r="I33" s="18"/>
      <c r="J33" s="18"/>
    </row>
    <row r="34" customHeight="1" spans="1:10">
      <c r="A34" s="18"/>
      <c r="B34" s="18"/>
      <c r="C34" s="18"/>
      <c r="D34" s="18"/>
      <c r="E34" s="18"/>
      <c r="F34" s="18"/>
      <c r="G34" s="18"/>
      <c r="H34" s="18"/>
      <c r="I34" s="18"/>
      <c r="J34" s="18"/>
    </row>
    <row r="35" customHeight="1" spans="1:10">
      <c r="A35" s="18"/>
      <c r="B35" s="18"/>
      <c r="C35" s="18"/>
      <c r="D35" s="18"/>
      <c r="E35" s="18"/>
      <c r="F35" s="18"/>
      <c r="G35" s="18"/>
      <c r="H35" s="18"/>
      <c r="I35" s="18"/>
      <c r="J35" s="18"/>
    </row>
    <row r="36" customHeight="1" spans="1:10">
      <c r="A36" s="18"/>
      <c r="B36" s="18"/>
      <c r="C36" s="18"/>
      <c r="D36" s="18"/>
      <c r="E36" s="18"/>
      <c r="F36" s="18"/>
      <c r="G36" s="18"/>
      <c r="H36" s="18"/>
      <c r="I36" s="18"/>
      <c r="J36" s="18"/>
    </row>
    <row r="37" customHeight="1" spans="1:10">
      <c r="A37" s="18"/>
      <c r="B37" s="18"/>
      <c r="C37" s="18"/>
      <c r="D37" s="18"/>
      <c r="E37" s="18"/>
      <c r="F37" s="18"/>
      <c r="G37" s="18"/>
      <c r="H37" s="18"/>
      <c r="I37" s="18"/>
      <c r="J37" s="18"/>
    </row>
    <row r="38" customHeight="1" spans="1:10">
      <c r="A38" s="18"/>
      <c r="B38" s="18"/>
      <c r="C38" s="18"/>
      <c r="D38" s="18"/>
      <c r="E38" s="18"/>
      <c r="F38" s="18"/>
      <c r="G38" s="18"/>
      <c r="H38" s="18"/>
      <c r="I38" s="18"/>
      <c r="J38" s="18"/>
    </row>
    <row r="39" customHeight="1" spans="1:10">
      <c r="A39" s="18"/>
      <c r="B39" s="18"/>
      <c r="C39" s="18"/>
      <c r="D39" s="18"/>
      <c r="E39" s="18"/>
      <c r="F39" s="18"/>
      <c r="G39" s="18"/>
      <c r="H39" s="18"/>
      <c r="I39" s="18"/>
      <c r="J39" s="18"/>
    </row>
    <row r="40" customHeight="1" spans="1:10">
      <c r="A40" s="18"/>
      <c r="B40" s="18"/>
      <c r="C40" s="18"/>
      <c r="D40" s="18"/>
      <c r="E40" s="18"/>
      <c r="F40" s="18"/>
      <c r="G40" s="18"/>
      <c r="H40" s="18"/>
      <c r="I40" s="18"/>
      <c r="J40" s="18"/>
    </row>
    <row r="41" customHeight="1" spans="1:10">
      <c r="A41" s="18"/>
      <c r="B41" s="18"/>
      <c r="C41" s="18"/>
      <c r="D41" s="18"/>
      <c r="E41" s="18"/>
      <c r="F41" s="18"/>
      <c r="G41" s="18"/>
      <c r="H41" s="18"/>
      <c r="I41" s="18"/>
      <c r="J41" s="18"/>
    </row>
    <row r="42" customHeight="1" spans="1:10">
      <c r="A42" s="18"/>
      <c r="B42" s="18"/>
      <c r="C42" s="18"/>
      <c r="D42" s="18"/>
      <c r="E42" s="18"/>
      <c r="F42" s="18"/>
      <c r="G42" s="18"/>
      <c r="H42" s="18"/>
      <c r="I42" s="18"/>
      <c r="J42" s="18"/>
    </row>
    <row r="43" customHeight="1" spans="1:10">
      <c r="A43" s="18"/>
      <c r="B43" s="18"/>
      <c r="C43" s="18"/>
      <c r="D43" s="18"/>
      <c r="E43" s="18"/>
      <c r="F43" s="18"/>
      <c r="G43" s="18"/>
      <c r="H43" s="18"/>
      <c r="I43" s="18"/>
      <c r="J43" s="18"/>
    </row>
    <row r="44" customHeight="1" spans="1:10">
      <c r="A44" s="18"/>
      <c r="B44" s="18"/>
      <c r="C44" s="18"/>
      <c r="D44" s="18"/>
      <c r="E44" s="18"/>
      <c r="F44" s="18"/>
      <c r="G44" s="18"/>
      <c r="H44" s="18"/>
      <c r="I44" s="18"/>
      <c r="J44" s="18"/>
    </row>
    <row r="45" customHeight="1" spans="1:10">
      <c r="A45" s="18"/>
      <c r="B45" s="18"/>
      <c r="C45" s="18"/>
      <c r="D45" s="18"/>
      <c r="E45" s="18"/>
      <c r="F45" s="18"/>
      <c r="G45" s="18"/>
      <c r="H45" s="18"/>
      <c r="I45" s="18"/>
      <c r="J45" s="18"/>
    </row>
    <row r="46" customHeight="1" spans="1:10">
      <c r="A46" s="18"/>
      <c r="B46" s="18"/>
      <c r="C46" s="18"/>
      <c r="D46" s="18"/>
      <c r="E46" s="18"/>
      <c r="F46" s="18"/>
      <c r="G46" s="18"/>
      <c r="H46" s="18"/>
      <c r="I46" s="18"/>
      <c r="J46" s="18"/>
    </row>
    <row r="47" customHeight="1" spans="1:10">
      <c r="A47" s="18"/>
      <c r="B47" s="18"/>
      <c r="C47" s="18"/>
      <c r="D47" s="18"/>
      <c r="E47" s="18"/>
      <c r="F47" s="18"/>
      <c r="G47" s="18"/>
      <c r="H47" s="18"/>
      <c r="I47" s="18"/>
      <c r="J47" s="18"/>
    </row>
    <row r="48" customHeight="1" spans="1:10">
      <c r="A48" s="18"/>
      <c r="B48" s="18"/>
      <c r="C48" s="18"/>
      <c r="D48" s="18"/>
      <c r="E48" s="18"/>
      <c r="F48" s="18"/>
      <c r="G48" s="18"/>
      <c r="H48" s="18"/>
      <c r="I48" s="18"/>
      <c r="J48" s="18"/>
    </row>
    <row r="49" customHeight="1" spans="1:10">
      <c r="A49" s="18"/>
      <c r="B49" s="18"/>
      <c r="C49" s="18"/>
      <c r="D49" s="18"/>
      <c r="E49" s="18"/>
      <c r="F49" s="18"/>
      <c r="G49" s="18"/>
      <c r="H49" s="18"/>
      <c r="I49" s="18"/>
      <c r="J49" s="18"/>
    </row>
    <row r="50" customHeight="1" spans="1:10">
      <c r="A50" s="18"/>
      <c r="B50" s="18"/>
      <c r="C50" s="18"/>
      <c r="D50" s="18"/>
      <c r="E50" s="18"/>
      <c r="F50" s="18"/>
      <c r="G50" s="18"/>
      <c r="H50" s="18"/>
      <c r="I50" s="18"/>
      <c r="J50" s="18"/>
    </row>
    <row r="51" customHeight="1" spans="1:10">
      <c r="A51" s="18"/>
      <c r="B51" s="18"/>
      <c r="C51" s="18"/>
      <c r="D51" s="18"/>
      <c r="E51" s="18"/>
      <c r="F51" s="18"/>
      <c r="G51" s="18"/>
      <c r="H51" s="18"/>
      <c r="I51" s="18"/>
      <c r="J51" s="18"/>
    </row>
    <row r="52" customHeight="1" spans="1:10">
      <c r="A52" s="18"/>
      <c r="B52" s="18"/>
      <c r="C52" s="18"/>
      <c r="D52" s="18"/>
      <c r="E52" s="18"/>
      <c r="F52" s="18"/>
      <c r="G52" s="18"/>
      <c r="H52" s="18"/>
      <c r="I52" s="18"/>
      <c r="J52" s="18"/>
    </row>
    <row r="53" customHeight="1" spans="1:10">
      <c r="A53" s="18"/>
      <c r="B53" s="18"/>
      <c r="C53" s="18"/>
      <c r="D53" s="18"/>
      <c r="E53" s="18"/>
      <c r="F53" s="18"/>
      <c r="G53" s="18"/>
      <c r="H53" s="18"/>
      <c r="I53" s="18"/>
      <c r="J53" s="18"/>
    </row>
    <row r="54" customHeight="1" spans="1:10">
      <c r="A54" s="18"/>
      <c r="B54" s="18"/>
      <c r="C54" s="18"/>
      <c r="D54" s="18"/>
      <c r="E54" s="18"/>
      <c r="F54" s="18"/>
      <c r="G54" s="18"/>
      <c r="H54" s="18"/>
      <c r="I54" s="18"/>
      <c r="J54" s="18"/>
    </row>
    <row r="55" customHeight="1" spans="1:10">
      <c r="A55" s="18"/>
      <c r="B55" s="18"/>
      <c r="C55" s="18"/>
      <c r="D55" s="18"/>
      <c r="E55" s="18"/>
      <c r="F55" s="18"/>
      <c r="G55" s="18"/>
      <c r="H55" s="18"/>
      <c r="I55" s="18"/>
      <c r="J55" s="18"/>
    </row>
    <row r="56" customHeight="1" spans="1:10">
      <c r="A56" s="18"/>
      <c r="B56" s="18"/>
      <c r="C56" s="18"/>
      <c r="D56" s="18"/>
      <c r="E56" s="18"/>
      <c r="F56" s="18"/>
      <c r="G56" s="18"/>
      <c r="H56" s="18"/>
      <c r="I56" s="18"/>
      <c r="J56" s="18"/>
    </row>
    <row r="57" customHeight="1" spans="1:10">
      <c r="A57" s="18"/>
      <c r="B57" s="18"/>
      <c r="C57" s="18"/>
      <c r="D57" s="18"/>
      <c r="E57" s="18"/>
      <c r="F57" s="18"/>
      <c r="G57" s="18"/>
      <c r="H57" s="18"/>
      <c r="I57" s="18"/>
      <c r="J57" s="18"/>
    </row>
    <row r="58" customHeight="1" spans="1:10">
      <c r="A58" s="18"/>
      <c r="B58" s="18"/>
      <c r="C58" s="18"/>
      <c r="D58" s="18"/>
      <c r="E58" s="18"/>
      <c r="F58" s="18"/>
      <c r="G58" s="18"/>
      <c r="H58" s="18"/>
      <c r="I58" s="18"/>
      <c r="J58" s="18"/>
    </row>
    <row r="59" customHeight="1" spans="1:10">
      <c r="A59" s="18"/>
      <c r="B59" s="18"/>
      <c r="C59" s="18"/>
      <c r="D59" s="18"/>
      <c r="E59" s="18"/>
      <c r="F59" s="18"/>
      <c r="G59" s="18"/>
      <c r="H59" s="18"/>
      <c r="I59" s="18"/>
      <c r="J59" s="18"/>
    </row>
    <row r="60" customHeight="1" spans="1:10">
      <c r="A60" s="18"/>
      <c r="B60" s="18"/>
      <c r="C60" s="18"/>
      <c r="D60" s="18"/>
      <c r="E60" s="18"/>
      <c r="F60" s="18"/>
      <c r="G60" s="18"/>
      <c r="H60" s="18"/>
      <c r="I60" s="18"/>
      <c r="J60" s="18"/>
    </row>
  </sheetData>
  <mergeCells count="1">
    <mergeCell ref="A30:B30"/>
  </mergeCells>
  <printOptions horizontalCentered="1"/>
  <pageMargins left="0.748031496062992" right="0.748031496062992" top="0.78740157480315" bottom="0.590551181102362" header="1.37795275590551" footer="0.511811023622047"/>
  <pageSetup paperSize="9" fitToHeight="0" orientation="landscape" blackAndWhite="1" useFirstPageNumber="1"/>
  <headerFooter scaleWithDoc="0">
    <oddHeader>&amp;R&amp;"宋体,常规"&amp;10第&amp;"Arial Narrow,常规"&amp;P&amp;"宋体,常规"页，共&amp;"Arial Narrow,常规"&amp;N&amp;"宋体,常规"页</oddHeader>
  </headerFooter>
  <drawing r:id="rId1"/>
</worksheet>
</file>

<file path=xl/worksheets/sheet9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6"/>
  <sheetViews>
    <sheetView showFormulas="1" workbookViewId="0">
      <selection activeCell="C1" sqref="C1"/>
    </sheetView>
  </sheetViews>
  <sheetFormatPr defaultColWidth="8.125" defaultRowHeight="12.75" outlineLevelCol="2"/>
  <cols>
    <col min="1" max="1" width="26.875" style="1" customWidth="1"/>
    <col min="2" max="2" width="1.125" style="1" customWidth="1"/>
    <col min="3" max="3" width="28.875" style="1" customWidth="1"/>
    <col min="4" max="16384" width="8.125" style="1"/>
  </cols>
  <sheetData>
    <row r="1" ht="15.75" spans="1:1">
      <c r="A1" t="s">
        <v>455</v>
      </c>
    </row>
    <row r="2" ht="13.5" spans="1:1">
      <c r="A2" s="2" t="s">
        <v>1227</v>
      </c>
    </row>
    <row r="3" ht="13.5" spans="1:3">
      <c r="A3" s="3" t="s">
        <v>1228</v>
      </c>
      <c r="C3" s="4" t="s">
        <v>1229</v>
      </c>
    </row>
    <row r="4" spans="1:1">
      <c r="A4" s="3">
        <v>3</v>
      </c>
    </row>
    <row r="6" ht="13.5"/>
    <row r="7" spans="1:1">
      <c r="A7" s="5" t="s">
        <v>1230</v>
      </c>
    </row>
    <row r="8" spans="1:1">
      <c r="A8" s="6" t="s">
        <v>1231</v>
      </c>
    </row>
    <row r="9" spans="1:1">
      <c r="A9" s="7" t="s">
        <v>1232</v>
      </c>
    </row>
    <row r="10" spans="1:1">
      <c r="A10" s="6" t="s">
        <v>1233</v>
      </c>
    </row>
    <row r="11" ht="13.5" spans="1:1">
      <c r="A11" s="8" t="s">
        <v>1234</v>
      </c>
    </row>
    <row r="13" ht="13.5"/>
    <row r="14" ht="13.5" spans="1:1">
      <c r="A14" s="4" t="s">
        <v>1235</v>
      </c>
    </row>
    <row r="16" ht="13.5"/>
    <row r="17" ht="13.5" spans="3:3">
      <c r="C17" s="4" t="s">
        <v>1236</v>
      </c>
    </row>
    <row r="20" spans="1:1">
      <c r="A20" s="9" t="s">
        <v>1237</v>
      </c>
    </row>
    <row r="26" ht="13.5" spans="3:3">
      <c r="C26" s="10" t="s">
        <v>1238</v>
      </c>
    </row>
  </sheetData>
  <sheetProtection password="8863" sheet="1" objects="1"/>
  <pageMargins left="0.75" right="0.75" top="1" bottom="1" header="0.5" footer="0.5"/>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77" master=""/>
  <rangeList sheetStid="161" master="">
    <arrUserId title="区域1" rangeCreator="" othersAccessPermission="edit"/>
  </rangeList>
  <rangeList sheetStid="160" master=""/>
  <rangeList sheetStid="158" master=""/>
  <rangeList sheetStid="163" master=""/>
  <rangeList sheetStid="164" master=""/>
  <rangeList sheetStid="165" master=""/>
  <rangeList sheetStid="167" master=""/>
  <rangeList sheetStid="159" master=""/>
  <rangeList sheetStid="2" master=""/>
  <rangeList sheetStid="3" master=""/>
  <rangeList sheetStid="157" master=""/>
  <rangeList sheetStid="4" master=""/>
  <rangeList sheetStid="5" master=""/>
  <rangeList sheetStid="6" master=""/>
  <rangeList sheetStid="7" master=""/>
  <rangeList sheetStid="8" master=""/>
  <rangeList sheetStid="9" master=""/>
  <rangeList sheetStid="121" master=""/>
  <rangeList sheetStid="168" master=""/>
  <rangeList sheetStid="11" master=""/>
  <rangeList sheetStid="14" master=""/>
  <rangeList sheetStid="13" master=""/>
  <rangeList sheetStid="12" master=""/>
  <rangeList sheetStid="16" master=""/>
  <rangeList sheetStid="17" master=""/>
  <rangeList sheetStid="19" master=""/>
  <rangeList sheetStid="18" master=""/>
  <rangeList sheetStid="20" master=""/>
  <rangeList sheetStid="100" master=""/>
  <rangeList sheetStid="23" master=""/>
  <rangeList sheetStid="99" master=""/>
  <rangeList sheetStid="116" master=""/>
  <rangeList sheetStid="26" master=""/>
  <rangeList sheetStid="31" master=""/>
  <rangeList sheetStid="32" master=""/>
  <rangeList sheetStid="150" master=""/>
  <rangeList sheetStid="33" master=""/>
  <rangeList sheetStid="34" master=""/>
  <rangeList sheetStid="35" master=""/>
  <rangeList sheetStid="123" master=""/>
  <rangeList sheetStid="124" master=""/>
  <rangeList sheetStid="127" master=""/>
  <rangeList sheetStid="36" master=""/>
  <rangeList sheetStid="162" master=""/>
  <rangeList sheetStid="126" master=""/>
  <rangeList sheetStid="154" master=""/>
  <rangeList sheetStid="156" master=""/>
  <rangeList sheetStid="155" master=""/>
  <rangeList sheetStid="38" master=""/>
  <rangeList sheetStid="39" master=""/>
  <rangeList sheetStid="40" master=""/>
  <rangeList sheetStid="41" master=""/>
  <rangeList sheetStid="42" master=""/>
  <rangeList sheetStid="43" master=""/>
  <rangeList sheetStid="120" master=""/>
  <rangeList sheetStid="128" master=""/>
  <rangeList sheetStid="45" master=""/>
  <rangeList sheetStid="46" master=""/>
  <rangeList sheetStid="44" master=""/>
  <rangeList sheetStid="47" master=""/>
  <rangeList sheetStid="129" master=""/>
  <rangeList sheetStid="130" master=""/>
  <rangeList sheetStid="131" master=""/>
  <rangeList sheetStid="49" master=""/>
  <rangeList sheetStid="152" master=""/>
  <rangeList sheetStid="50" master=""/>
  <rangeList sheetStid="166" master=""/>
  <rangeList sheetStid="151" master=""/>
  <rangeList sheetStid="133" master=""/>
  <rangeList sheetStid="52" master=""/>
  <rangeList sheetStid="54" master=""/>
  <rangeList sheetStid="53" master=""/>
  <rangeList sheetStid="55" master=""/>
  <rangeList sheetStid="56" master=""/>
  <rangeList sheetStid="134" master=""/>
  <rangeList sheetStid="57" master=""/>
  <rangeList sheetStid="58" master=""/>
  <rangeList sheetStid="59" master=""/>
  <rangeList sheetStid="62" master=""/>
  <rangeList sheetStid="64" master=""/>
  <rangeList sheetStid="135" master=""/>
  <rangeList sheetStid="65" master=""/>
  <rangeList sheetStid="61" master=""/>
  <rangeList sheetStid="68" master=""/>
  <rangeList sheetStid="69" master=""/>
  <rangeList sheetStid="70" master=""/>
  <rangeList sheetStid="71" master=""/>
  <rangeList sheetStid="110" master=""/>
  <rangeList sheetStid="73" master=""/>
  <rangeList sheetStid="111" master=""/>
  <rangeList sheetStid="136" master=""/>
  <rangeList sheetStid="76" master=""/>
  <rangeList sheetStid="96" master=""/>
  <rangeList sheetStid="78" master=""/>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Company>conqueror</Company>
  <Application>Microsoft Excel</Application>
  <HeadingPairs>
    <vt:vector size="2" baseType="variant">
      <vt:variant>
        <vt:lpstr>工作表</vt:lpstr>
      </vt:variant>
      <vt:variant>
        <vt:i4>95</vt:i4>
      </vt:variant>
    </vt:vector>
  </HeadingPairs>
  <TitlesOfParts>
    <vt:vector size="95" baseType="lpstr">
      <vt:lpstr>laroux</vt:lpstr>
      <vt:lpstr>索引</vt:lpstr>
      <vt:lpstr>填表说明</vt:lpstr>
      <vt:lpstr>申报表封面</vt:lpstr>
      <vt:lpstr>或有事项声明书</vt:lpstr>
      <vt:lpstr>期后事项声明书</vt:lpstr>
      <vt:lpstr>会计政策调查表</vt:lpstr>
      <vt:lpstr>审定后资产负债表</vt:lpstr>
      <vt:lpstr>资产负债表</vt:lpstr>
      <vt:lpstr>2-分类汇总</vt:lpstr>
      <vt:lpstr>3-流动汇总</vt:lpstr>
      <vt:lpstr>3-1货币汇总表</vt:lpstr>
      <vt:lpstr>3-1-1现金</vt:lpstr>
      <vt:lpstr>3-1-2银行存款</vt:lpstr>
      <vt:lpstr>3-1-3其他货币资金</vt:lpstr>
      <vt:lpstr>3-2交易性金融资产汇总</vt:lpstr>
      <vt:lpstr>3-2-1交易性-股票</vt:lpstr>
      <vt:lpstr>3-2-2交易性-债券</vt:lpstr>
      <vt:lpstr>3-2-3交易性-基金</vt:lpstr>
      <vt:lpstr>3-3应收票据 </vt:lpstr>
      <vt:lpstr>3-4应收账款</vt:lpstr>
      <vt:lpstr>3-5预付账款</vt:lpstr>
      <vt:lpstr>3-6应收利息</vt:lpstr>
      <vt:lpstr>3-7应收股利</vt:lpstr>
      <vt:lpstr>3-8其他应收款</vt:lpstr>
      <vt:lpstr>3-9存货汇总</vt:lpstr>
      <vt:lpstr>3-9-1材料采购（在途物资）</vt:lpstr>
      <vt:lpstr>3-9-2原材料</vt:lpstr>
      <vt:lpstr>3-9-3在库周转材料</vt:lpstr>
      <vt:lpstr>3-9-4委托加工物资</vt:lpstr>
      <vt:lpstr>3-9-5产成品（库存商品）</vt:lpstr>
      <vt:lpstr>3-9-6在产品（自制半成品）</vt:lpstr>
      <vt:lpstr>3-9-7发出商品</vt:lpstr>
      <vt:lpstr>3-9-8在用周转材料</vt:lpstr>
      <vt:lpstr>3-10一年到期非流动资产</vt:lpstr>
      <vt:lpstr>3-11其他流动资产</vt:lpstr>
      <vt:lpstr>4-非流动资产汇总</vt:lpstr>
      <vt:lpstr>4-1可供出售金融资产汇总</vt:lpstr>
      <vt:lpstr>4-1-1可出售-股票</vt:lpstr>
      <vt:lpstr>4-1-2可出售-债券</vt:lpstr>
      <vt:lpstr>4-1-3可出售-其他</vt:lpstr>
      <vt:lpstr>4-2持有到期投资</vt:lpstr>
      <vt:lpstr>4-3长期应收</vt:lpstr>
      <vt:lpstr>4-4股权投资</vt:lpstr>
      <vt:lpstr>4-5投资性房地产汇总表</vt:lpstr>
      <vt:lpstr>4-5-1投资性房地产</vt:lpstr>
      <vt:lpstr>4-5-2投资性房地产</vt:lpstr>
      <vt:lpstr>4-5-3投资性地产</vt:lpstr>
      <vt:lpstr>4-5-4投资性地产</vt:lpstr>
      <vt:lpstr>明细</vt:lpstr>
      <vt:lpstr>4-6-2构筑物</vt:lpstr>
      <vt:lpstr>4-6-3管道沟槽</vt:lpstr>
      <vt:lpstr>4-6-4机器设备</vt:lpstr>
      <vt:lpstr>4-6-5车辆</vt:lpstr>
      <vt:lpstr>4-6-6电子设备</vt:lpstr>
      <vt:lpstr>4-6-7土地</vt:lpstr>
      <vt:lpstr>4-7在建工程汇总</vt:lpstr>
      <vt:lpstr>4-7-1在建（土建）</vt:lpstr>
      <vt:lpstr>4-7-2在建（设备）</vt:lpstr>
      <vt:lpstr>4-8工程物资</vt:lpstr>
      <vt:lpstr>4-9固定资产清理</vt:lpstr>
      <vt:lpstr>4-10生产性生物资产</vt:lpstr>
      <vt:lpstr>4-11油气资产</vt:lpstr>
      <vt:lpstr>4-12无形资产汇总</vt:lpstr>
      <vt:lpstr>4-12-1无形-土地</vt:lpstr>
      <vt:lpstr>4-12-2无形-矿业权</vt:lpstr>
      <vt:lpstr>4-12-3无形-其他</vt:lpstr>
      <vt:lpstr>无形资产明细</vt:lpstr>
      <vt:lpstr>4-13开发支出</vt:lpstr>
      <vt:lpstr>4-14商誉</vt:lpstr>
      <vt:lpstr>4-15长期待摊费用</vt:lpstr>
      <vt:lpstr>4-16递延所得税资产</vt:lpstr>
      <vt:lpstr>4-17其他非流动资产</vt:lpstr>
      <vt:lpstr>5-流动负债汇总</vt:lpstr>
      <vt:lpstr>5-1短期借款</vt:lpstr>
      <vt:lpstr>5-2交易性金融负债</vt:lpstr>
      <vt:lpstr>5-3应付票据</vt:lpstr>
      <vt:lpstr>5-4应付账款</vt:lpstr>
      <vt:lpstr>5-5预收账款</vt:lpstr>
      <vt:lpstr>5-6职工薪酬</vt:lpstr>
      <vt:lpstr>5-7应交税费</vt:lpstr>
      <vt:lpstr>5-8应付利息</vt:lpstr>
      <vt:lpstr>5-9应付股利（利润）</vt:lpstr>
      <vt:lpstr>5-10其他应付款</vt:lpstr>
      <vt:lpstr>5-11一年到期非流动负债</vt:lpstr>
      <vt:lpstr>5-12其他流动负债</vt:lpstr>
      <vt:lpstr>6-非流动负债汇总</vt:lpstr>
      <vt:lpstr>6-1长期借款</vt:lpstr>
      <vt:lpstr>6-2应付债券</vt:lpstr>
      <vt:lpstr>6-3长期应付款</vt:lpstr>
      <vt:lpstr>6-4专项应付款</vt:lpstr>
      <vt:lpstr>6-5预计负债</vt:lpstr>
      <vt:lpstr>6-6递延所得税负债</vt:lpstr>
      <vt:lpstr>6-7其他非流动负债</vt:lpstr>
      <vt:lpstr>00000000</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新版通用申报表</dc:title>
  <dc:creator>Seaman</dc:creator>
  <cp:lastModifiedBy>WPS_1473061348</cp:lastModifiedBy>
  <dcterms:created xsi:type="dcterms:W3CDTF">1999-04-07T08:44:00Z</dcterms:created>
  <cp:lastPrinted>2020-08-16T17:28:00Z</cp:lastPrinted>
  <dcterms:modified xsi:type="dcterms:W3CDTF">2022-06-16T09:21:50Z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2052-11.1.0.11744</vt:lpwstr>
  </property>
  <property fmtid="{D5CDD505-2E9C-101B-9397-08002B2CF9AE}" pid="3" name="ICV">
    <vt:lpwstr>95A6F8526E3C498694F5F1CD2DB86CE4</vt:lpwstr>
  </property>
</Properties>
</file>