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<sst xmlns="http://schemas.openxmlformats.org/spreadsheetml/2006/main" count="208" uniqueCount="151">
  <si>
    <t>新建大棚、移动微喷系统预算表</t>
  </si>
  <si>
    <t>大棚尺寸</t>
  </si>
  <si>
    <t>面积：</t>
  </si>
  <si>
    <t>670㎡</t>
  </si>
  <si>
    <t>棚长：</t>
  </si>
  <si>
    <t>67m</t>
  </si>
  <si>
    <t>棚宽：</t>
  </si>
  <si>
    <t>10m</t>
  </si>
  <si>
    <t>肩高：</t>
  </si>
  <si>
    <t>1.8m</t>
  </si>
  <si>
    <t>顶高：</t>
  </si>
  <si>
    <t>3.8m</t>
  </si>
  <si>
    <t>拱间距：</t>
  </si>
  <si>
    <t>1m</t>
  </si>
  <si>
    <t>纵梁：</t>
  </si>
  <si>
    <t>5道</t>
  </si>
  <si>
    <t>大棚整体结构</t>
  </si>
  <si>
    <t>品名</t>
  </si>
  <si>
    <t>规格型号</t>
  </si>
  <si>
    <t>长度</t>
  </si>
  <si>
    <t>单位</t>
  </si>
  <si>
    <t>数量</t>
  </si>
  <si>
    <t>单价</t>
  </si>
  <si>
    <t>总价（元）</t>
  </si>
  <si>
    <t>备注</t>
  </si>
  <si>
    <t>大棚地基</t>
  </si>
  <si>
    <t>角钢</t>
  </si>
  <si>
    <t>60*60*5</t>
  </si>
  <si>
    <t>6m</t>
  </si>
  <si>
    <t>根</t>
  </si>
  <si>
    <t>国标</t>
  </si>
  <si>
    <t>圆钢</t>
  </si>
  <si>
    <t xml:space="preserve">Φ18 </t>
  </si>
  <si>
    <t>9m</t>
  </si>
  <si>
    <t xml:space="preserve"> 根</t>
  </si>
  <si>
    <t>钢筋</t>
  </si>
  <si>
    <t>Φ6</t>
  </si>
  <si>
    <t>公斤</t>
  </si>
  <si>
    <t>混凝土</t>
  </si>
  <si>
    <t>30#</t>
  </si>
  <si>
    <t>立方米</t>
  </si>
  <si>
    <t>水泥砖</t>
  </si>
  <si>
    <t>300*300*50</t>
  </si>
  <si>
    <t>块</t>
  </si>
  <si>
    <t>小计</t>
  </si>
  <si>
    <t>大棚骨架</t>
  </si>
  <si>
    <t>椭圆管</t>
  </si>
  <si>
    <t>30*75*2.0</t>
  </si>
  <si>
    <t>架</t>
  </si>
  <si>
    <t>热镀锌、国标</t>
  </si>
  <si>
    <t>纵梁、卷膜杆</t>
  </si>
  <si>
    <t>25*2.0</t>
  </si>
  <si>
    <t xml:space="preserve">棚头立柱、横梁
</t>
  </si>
  <si>
    <t>抗风斜拉</t>
  </si>
  <si>
    <t>32*2.0</t>
  </si>
  <si>
    <t>大棚配件</t>
  </si>
  <si>
    <t>椭圆卡</t>
  </si>
  <si>
    <t>个</t>
  </si>
  <si>
    <t>热镀锌</t>
  </si>
  <si>
    <t>卡槽</t>
  </si>
  <si>
    <t>1.2mm</t>
  </si>
  <si>
    <t>米</t>
  </si>
  <si>
    <t>铝合金</t>
  </si>
  <si>
    <t>卡簧</t>
  </si>
  <si>
    <t>北京</t>
  </si>
  <si>
    <t>卡槽连接片</t>
  </si>
  <si>
    <t>电动卷膜器</t>
  </si>
  <si>
    <t>亚力特DC24V100W</t>
  </si>
  <si>
    <t>套</t>
  </si>
  <si>
    <t>可调行程，含电箱AC220V输出24V；含温控仪AC220V</t>
  </si>
  <si>
    <t>U型丝</t>
  </si>
  <si>
    <t>U型片</t>
  </si>
  <si>
    <t>角连接</t>
  </si>
  <si>
    <t>压膜卡</t>
  </si>
  <si>
    <t>25mm</t>
  </si>
  <si>
    <t>加厚</t>
  </si>
  <si>
    <t>地锚</t>
  </si>
  <si>
    <t>加粗</t>
  </si>
  <si>
    <t>压膜绳</t>
  </si>
  <si>
    <t>尼龙加厚</t>
  </si>
  <si>
    <t>棚门</t>
  </si>
  <si>
    <t>40*60*2.0</t>
  </si>
  <si>
    <t>扇</t>
  </si>
  <si>
    <t>钻尾丝</t>
  </si>
  <si>
    <t>盒</t>
  </si>
  <si>
    <t>大棚膜</t>
  </si>
  <si>
    <t>76m*14m*15s</t>
  </si>
  <si>
    <t>捆</t>
  </si>
  <si>
    <t>PO膜</t>
  </si>
  <si>
    <t>大棚移动微喷系统</t>
  </si>
  <si>
    <t xml:space="preserve">供水系统
</t>
  </si>
  <si>
    <t>四芯铜电缆</t>
  </si>
  <si>
    <t>4平方</t>
  </si>
  <si>
    <t>纯铜国标硬芯</t>
  </si>
  <si>
    <t>变频柜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</si>
  <si>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8.5kw</t>
    </r>
  </si>
  <si>
    <t>台</t>
  </si>
  <si>
    <t>一控一恒压供水</t>
  </si>
  <si>
    <t>配电箱</t>
  </si>
  <si>
    <t>300*400mm</t>
  </si>
  <si>
    <r>
      <rPr>
        <sz val="11"/>
        <color theme="1"/>
        <rFont val="宋体"/>
        <charset val="134"/>
      </rPr>
      <t>配2个2P15A</t>
    </r>
    <r>
      <rPr>
        <sz val="11"/>
        <color theme="1"/>
        <rFont val="宋体"/>
        <charset val="134"/>
      </rPr>
      <t>空气开关</t>
    </r>
  </si>
  <si>
    <t>砂石过滤器</t>
  </si>
  <si>
    <t>直径600mm</t>
  </si>
  <si>
    <t>主管90全自动反冲洗、双罐</t>
  </si>
  <si>
    <t>叠片过滤器</t>
  </si>
  <si>
    <t>3寸2组</t>
  </si>
  <si>
    <t>主管90全自动反冲洗</t>
  </si>
  <si>
    <t>潜水泵</t>
  </si>
  <si>
    <t>WQ50-15-5.5</t>
  </si>
  <si>
    <t>流量50m³、扬程15米、功率5.5KW纯铜国标</t>
  </si>
  <si>
    <t>循环泵</t>
  </si>
  <si>
    <t>LSW80-200</t>
  </si>
  <si>
    <t>流量50m³、扬程50米、功率15KW, 纯铜国标</t>
  </si>
  <si>
    <t>主管道</t>
  </si>
  <si>
    <t>PEΦ90</t>
  </si>
  <si>
    <r>
      <rPr>
        <sz val="11"/>
        <color theme="1"/>
        <rFont val="宋体"/>
        <charset val="134"/>
      </rPr>
      <t>抗1</t>
    </r>
    <r>
      <rPr>
        <sz val="11"/>
        <color theme="1"/>
        <rFont val="宋体"/>
        <charset val="134"/>
      </rPr>
      <t>0kg压力</t>
    </r>
  </si>
  <si>
    <t>支管道</t>
  </si>
  <si>
    <t>PEΦ63</t>
  </si>
  <si>
    <t>抗16kg压力</t>
  </si>
  <si>
    <t>三通</t>
  </si>
  <si>
    <r>
      <rPr>
        <sz val="11"/>
        <color theme="1"/>
        <rFont val="宋体"/>
        <charset val="134"/>
      </rPr>
      <t>PEΦ90*6</t>
    </r>
    <r>
      <rPr>
        <sz val="11"/>
        <color theme="1"/>
        <rFont val="宋体"/>
        <charset val="134"/>
      </rPr>
      <t>3</t>
    </r>
  </si>
  <si>
    <t>弯头</t>
  </si>
  <si>
    <t>直接</t>
  </si>
  <si>
    <t>喷灌机部分</t>
  </si>
  <si>
    <t>主机及其附件</t>
  </si>
  <si>
    <t>绿智鑫LXPG120SJ</t>
  </si>
  <si>
    <t>主机包含：1、不锈钢驱动传动系统-配置耐磨胶轮、不锈钢驱动轴、三力士皮带；2、自动控制箱（台湾变频调速器+自动控制器+专用4键抗干扰遥控）；3、铝合金喷杆及防滴三位喷头；4、工业PVC首部+减震压力表+控制电磁阀进口hunter；5、配套独立5键防水手控盒及工业传感器（配套磁铁）及专用不锈钢支架；6、铝合金合金电机+杭州铝合金减速机；7、配套专用不锈钢连接管件。</t>
  </si>
  <si>
    <t>比例施肥泵及其首部</t>
  </si>
  <si>
    <t>TF2504</t>
  </si>
  <si>
    <t>以色列进口TF2504比例施肥泵；含10L母液桶、定制热镀锌支架、专用工业阀门及连接件</t>
  </si>
  <si>
    <t>喷灌机专用胶管及水电管线</t>
  </si>
  <si>
    <t>蓝色加厚防冻定制1寸水管，耐压16kg，加密三胶两线；上海起帆三芯抗老化橡胶电缆；防掉型尼龙滚轮轴承小滑车及公牛插头；</t>
  </si>
  <si>
    <t>主轨配套附件--延长米</t>
  </si>
  <si>
    <t xml:space="preserve">配套定制：热镀锌吊钩、吊件、横撑、标准件、挡铁等配套； 
</t>
  </si>
  <si>
    <t>轨道部分</t>
  </si>
  <si>
    <t>主轨导轨</t>
  </si>
  <si>
    <t>φ48*2.5圆管</t>
  </si>
  <si>
    <t>主轨连接管</t>
  </si>
  <si>
    <t>φ41*2.0圆管</t>
  </si>
  <si>
    <t>0.3m</t>
  </si>
  <si>
    <t>件</t>
  </si>
  <si>
    <t>主轨吊杆</t>
  </si>
  <si>
    <t>φ20*1.5圆管</t>
  </si>
  <si>
    <t>安装费</t>
  </si>
  <si>
    <t>大棚</t>
  </si>
  <si>
    <t>平方米</t>
  </si>
  <si>
    <t xml:space="preserve">包括：大棚场地清理，平整；钢筋混凝土地基建造；大棚骨架安装；大棚膜安装；电动卷膜器安装；大棚四周建排水渠、铺设步道路。
</t>
  </si>
  <si>
    <t>移动微喷系统</t>
  </si>
  <si>
    <t>包括：主供水管道、主电路地下铺设；供水系统安装；轨道安装；移动喷灌机安装</t>
  </si>
  <si>
    <t>运费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</si>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</sst>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sz val="11"/>
      <color rgb="FFFF0000"/>
      <name val="宋体"/>
      <charset val="134"/>
    </font>
    <font>
      <b/>
      <sz val="16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workbookViewId="0">
      <selection activeCell="K4" sqref="K4"/>
    </sheetView>
  </sheetViews>
  <sheetFormatPr defaultColWidth="9" defaultRowHeight="13.5"/>
  <cols>
    <col min="1" max="1" width="4.875" customWidth="1"/>
    <col min="2" max="2" width="14.625" customWidth="1"/>
    <col min="3" max="3" width="15.375" customWidth="1"/>
    <col min="4" max="6" width="9.375" customWidth="1"/>
    <col min="8" max="8" width="12.375" customWidth="1"/>
    <col min="9" max="9" width="40.875" customWidth="1"/>
  </cols>
  <sheetData>
    <row r="1" ht="4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4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</row>
    <row r="3" ht="26" customHeight="1" spans="1:9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/>
      <c r="I3" s="5"/>
    </row>
    <row r="4" ht="27" customHeight="1" spans="1:9">
      <c r="A4" s="4"/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  <c r="I4" s="5"/>
    </row>
    <row r="5" ht="27" customHeight="1" spans="1:9">
      <c r="A5" s="6" t="s">
        <v>16</v>
      </c>
      <c r="B5" s="6"/>
      <c r="C5" s="6"/>
      <c r="D5" s="6"/>
      <c r="E5" s="6"/>
      <c r="F5" s="6"/>
      <c r="G5" s="6"/>
      <c r="H5" s="6"/>
      <c r="I5" s="6"/>
    </row>
    <row r="6" ht="30" customHeight="1" spans="1:9">
      <c r="A6" s="5"/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</row>
    <row r="7" ht="22" customHeight="1" spans="1:9">
      <c r="A7" s="7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>
        <v>180</v>
      </c>
      <c r="G7" s="5">
        <v>135</v>
      </c>
      <c r="H7" s="5">
        <f>F7*G7</f>
        <v>24300</v>
      </c>
      <c r="I7" s="5" t="s">
        <v>30</v>
      </c>
    </row>
    <row r="8" ht="21" customHeight="1" spans="1:9">
      <c r="A8" s="8"/>
      <c r="B8" s="5" t="s">
        <v>31</v>
      </c>
      <c r="C8" s="5" t="s">
        <v>32</v>
      </c>
      <c r="D8" s="5" t="s">
        <v>33</v>
      </c>
      <c r="E8" s="5" t="s">
        <v>34</v>
      </c>
      <c r="F8" s="5">
        <v>60</v>
      </c>
      <c r="G8" s="5">
        <v>105</v>
      </c>
      <c r="H8" s="5">
        <f>F8*G8</f>
        <v>6300</v>
      </c>
      <c r="I8" s="5" t="s">
        <v>30</v>
      </c>
    </row>
    <row r="9" ht="19" customHeight="1" spans="1:9">
      <c r="A9" s="8"/>
      <c r="B9" s="5" t="s">
        <v>35</v>
      </c>
      <c r="C9" s="5" t="s">
        <v>36</v>
      </c>
      <c r="D9" s="5"/>
      <c r="E9" s="5" t="s">
        <v>37</v>
      </c>
      <c r="F9" s="5">
        <v>600</v>
      </c>
      <c r="G9" s="5">
        <v>5.5</v>
      </c>
      <c r="H9" s="5">
        <f>F9*G9</f>
        <v>3300</v>
      </c>
      <c r="I9" s="5" t="s">
        <v>30</v>
      </c>
    </row>
    <row r="10" ht="21" customHeight="1" spans="1:9">
      <c r="A10" s="8"/>
      <c r="B10" s="5" t="s">
        <v>38</v>
      </c>
      <c r="C10" s="5" t="s">
        <v>39</v>
      </c>
      <c r="D10" s="5"/>
      <c r="E10" s="5" t="s">
        <v>40</v>
      </c>
      <c r="F10" s="5">
        <v>35</v>
      </c>
      <c r="G10" s="5">
        <v>450</v>
      </c>
      <c r="H10" s="5">
        <f>F10*G10</f>
        <v>15750</v>
      </c>
      <c r="I10" s="5"/>
    </row>
    <row r="11" ht="20" customHeight="1" spans="1:9">
      <c r="A11" s="9"/>
      <c r="B11" s="5" t="s">
        <v>41</v>
      </c>
      <c r="C11" s="5" t="s">
        <v>42</v>
      </c>
      <c r="D11" s="5"/>
      <c r="E11" s="5" t="s">
        <v>43</v>
      </c>
      <c r="F11" s="5">
        <v>380</v>
      </c>
      <c r="G11" s="5">
        <v>4.5</v>
      </c>
      <c r="H11" s="5">
        <f>F11*G11</f>
        <v>1710</v>
      </c>
      <c r="I11" s="5"/>
    </row>
    <row r="12" ht="30" customHeight="1" spans="1:9">
      <c r="A12" s="5" t="s">
        <v>44</v>
      </c>
      <c r="B12" s="5"/>
      <c r="C12" s="5"/>
      <c r="D12" s="5"/>
      <c r="E12" s="5"/>
      <c r="F12" s="5"/>
      <c r="G12" s="5"/>
      <c r="H12" s="10">
        <f>SUM(H7:H11)</f>
        <v>51360</v>
      </c>
      <c r="I12" s="5"/>
    </row>
    <row r="13" ht="24" customHeight="1" spans="1:9">
      <c r="A13" s="4" t="s">
        <v>45</v>
      </c>
      <c r="B13" s="5" t="s">
        <v>46</v>
      </c>
      <c r="C13" s="5" t="s">
        <v>47</v>
      </c>
      <c r="D13" s="5">
        <v>15</v>
      </c>
      <c r="E13" s="5" t="s">
        <v>48</v>
      </c>
      <c r="F13" s="5">
        <v>544</v>
      </c>
      <c r="G13" s="5">
        <v>215</v>
      </c>
      <c r="H13" s="5">
        <f>F13*G13</f>
        <v>116960</v>
      </c>
      <c r="I13" s="5" t="s">
        <v>49</v>
      </c>
    </row>
    <row r="14" ht="21" customHeight="1" spans="1:9">
      <c r="A14" s="4"/>
      <c r="B14" s="4" t="s">
        <v>50</v>
      </c>
      <c r="C14" s="5" t="s">
        <v>51</v>
      </c>
      <c r="D14" s="5" t="s">
        <v>28</v>
      </c>
      <c r="E14" s="5" t="s">
        <v>29</v>
      </c>
      <c r="F14" s="5">
        <v>656</v>
      </c>
      <c r="G14" s="5">
        <v>36</v>
      </c>
      <c r="H14" s="5">
        <f t="shared" ref="H14:H31" si="0">F14*G14</f>
        <v>23616</v>
      </c>
      <c r="I14" s="5" t="s">
        <v>49</v>
      </c>
    </row>
    <row r="15" ht="20" customHeight="1" spans="1:9">
      <c r="A15" s="4"/>
      <c r="B15" s="4" t="s">
        <v>52</v>
      </c>
      <c r="C15" s="5" t="s">
        <v>47</v>
      </c>
      <c r="D15" s="5" t="s">
        <v>28</v>
      </c>
      <c r="E15" s="5" t="s">
        <v>29</v>
      </c>
      <c r="F15" s="5">
        <v>80</v>
      </c>
      <c r="G15" s="5">
        <v>90</v>
      </c>
      <c r="H15" s="5">
        <f t="shared" si="0"/>
        <v>7200</v>
      </c>
      <c r="I15" s="5" t="s">
        <v>49</v>
      </c>
    </row>
    <row r="16" ht="26" customHeight="1" spans="1:9">
      <c r="A16" s="4"/>
      <c r="B16" s="5" t="s">
        <v>53</v>
      </c>
      <c r="C16" s="5" t="s">
        <v>54</v>
      </c>
      <c r="D16" s="5" t="s">
        <v>28</v>
      </c>
      <c r="E16" s="5" t="s">
        <v>29</v>
      </c>
      <c r="F16" s="5">
        <v>32</v>
      </c>
      <c r="G16" s="5">
        <v>73.5</v>
      </c>
      <c r="H16" s="5">
        <f t="shared" si="0"/>
        <v>2352</v>
      </c>
      <c r="I16" s="5" t="s">
        <v>49</v>
      </c>
    </row>
    <row r="17" ht="40" customHeight="1" spans="1:9">
      <c r="A17" s="5" t="s">
        <v>44</v>
      </c>
      <c r="B17" s="5"/>
      <c r="C17" s="5"/>
      <c r="D17" s="5"/>
      <c r="E17" s="5"/>
      <c r="F17" s="5"/>
      <c r="G17" s="5"/>
      <c r="H17" s="10">
        <f>SUM(H13:H16)</f>
        <v>150128</v>
      </c>
      <c r="I17" s="5"/>
    </row>
    <row r="18" ht="18.5" customHeight="1" spans="1:9">
      <c r="A18" s="4" t="s">
        <v>55</v>
      </c>
      <c r="B18" s="5" t="s">
        <v>56</v>
      </c>
      <c r="C18" s="5"/>
      <c r="D18" s="5"/>
      <c r="E18" s="5" t="s">
        <v>57</v>
      </c>
      <c r="F18" s="5">
        <v>2720</v>
      </c>
      <c r="G18" s="5">
        <v>1.5</v>
      </c>
      <c r="H18" s="5">
        <f t="shared" si="0"/>
        <v>4080</v>
      </c>
      <c r="I18" s="5" t="s">
        <v>58</v>
      </c>
    </row>
    <row r="19" ht="18.5" customHeight="1" spans="1:9">
      <c r="A19" s="4"/>
      <c r="B19" s="5" t="s">
        <v>59</v>
      </c>
      <c r="C19" s="5" t="s">
        <v>60</v>
      </c>
      <c r="D19" s="5"/>
      <c r="E19" s="5" t="s">
        <v>61</v>
      </c>
      <c r="F19" s="5">
        <v>3040</v>
      </c>
      <c r="G19" s="5">
        <v>2.85</v>
      </c>
      <c r="H19" s="5">
        <f t="shared" si="0"/>
        <v>8664</v>
      </c>
      <c r="I19" s="5" t="s">
        <v>62</v>
      </c>
    </row>
    <row r="20" ht="18.5" customHeight="1" spans="1:9">
      <c r="A20" s="4"/>
      <c r="B20" s="5" t="s">
        <v>63</v>
      </c>
      <c r="C20" s="5" t="s">
        <v>64</v>
      </c>
      <c r="D20" s="5"/>
      <c r="E20" s="5" t="s">
        <v>61</v>
      </c>
      <c r="F20" s="5">
        <v>5200</v>
      </c>
      <c r="G20" s="5">
        <v>0.33</v>
      </c>
      <c r="H20" s="5">
        <f t="shared" si="0"/>
        <v>1716</v>
      </c>
      <c r="I20" s="5"/>
    </row>
    <row r="21" ht="18.5" customHeight="1" spans="1:9">
      <c r="A21" s="4"/>
      <c r="B21" s="5" t="s">
        <v>65</v>
      </c>
      <c r="C21" s="5"/>
      <c r="D21" s="5"/>
      <c r="E21" s="5" t="s">
        <v>57</v>
      </c>
      <c r="F21" s="5">
        <v>835</v>
      </c>
      <c r="G21" s="5">
        <v>1</v>
      </c>
      <c r="H21" s="5">
        <f t="shared" si="0"/>
        <v>835</v>
      </c>
      <c r="I21" s="5" t="s">
        <v>62</v>
      </c>
    </row>
    <row r="22" ht="18.5" customHeight="1" spans="1:9">
      <c r="A22" s="4"/>
      <c r="B22" s="5" t="s">
        <v>66</v>
      </c>
      <c r="C22" s="5" t="s">
        <v>67</v>
      </c>
      <c r="D22" s="5"/>
      <c r="E22" s="5" t="s">
        <v>68</v>
      </c>
      <c r="F22" s="5">
        <v>16</v>
      </c>
      <c r="G22" s="5">
        <v>400</v>
      </c>
      <c r="H22" s="5">
        <f t="shared" si="0"/>
        <v>6400</v>
      </c>
      <c r="I22" s="19" t="s">
        <v>69</v>
      </c>
    </row>
    <row r="23" ht="18.5" customHeight="1" spans="1:9">
      <c r="A23" s="4"/>
      <c r="B23" s="5" t="s">
        <v>70</v>
      </c>
      <c r="C23" s="5"/>
      <c r="D23" s="5"/>
      <c r="E23" s="5" t="s">
        <v>57</v>
      </c>
      <c r="F23" s="5">
        <v>160</v>
      </c>
      <c r="G23" s="5">
        <v>3.3</v>
      </c>
      <c r="H23" s="5">
        <f t="shared" si="0"/>
        <v>528</v>
      </c>
      <c r="I23" s="5" t="s">
        <v>58</v>
      </c>
    </row>
    <row r="24" ht="18.5" customHeight="1" spans="1:9">
      <c r="A24" s="4"/>
      <c r="B24" s="5" t="s">
        <v>71</v>
      </c>
      <c r="C24" s="5"/>
      <c r="D24" s="5"/>
      <c r="E24" s="5" t="s">
        <v>57</v>
      </c>
      <c r="F24" s="5">
        <v>100</v>
      </c>
      <c r="G24" s="5">
        <v>3.8</v>
      </c>
      <c r="H24" s="5">
        <f t="shared" si="0"/>
        <v>380</v>
      </c>
      <c r="I24" s="5" t="s">
        <v>58</v>
      </c>
    </row>
    <row r="25" ht="18.5" customHeight="1" spans="1:9">
      <c r="A25" s="4"/>
      <c r="B25" s="5" t="s">
        <v>72</v>
      </c>
      <c r="C25" s="5"/>
      <c r="D25" s="5"/>
      <c r="E25" s="5" t="s">
        <v>57</v>
      </c>
      <c r="F25" s="5">
        <v>128</v>
      </c>
      <c r="G25" s="5">
        <v>3.5</v>
      </c>
      <c r="H25" s="5">
        <f t="shared" si="0"/>
        <v>448</v>
      </c>
      <c r="I25" s="5" t="s">
        <v>58</v>
      </c>
    </row>
    <row r="26" ht="18.5" customHeight="1" spans="1:9">
      <c r="A26" s="4"/>
      <c r="B26" s="5" t="s">
        <v>73</v>
      </c>
      <c r="C26" s="5" t="s">
        <v>74</v>
      </c>
      <c r="D26" s="5"/>
      <c r="E26" s="5" t="s">
        <v>57</v>
      </c>
      <c r="F26" s="5">
        <v>1072</v>
      </c>
      <c r="G26" s="5">
        <v>0.25</v>
      </c>
      <c r="H26" s="5">
        <f t="shared" si="0"/>
        <v>268</v>
      </c>
      <c r="I26" s="5" t="s">
        <v>75</v>
      </c>
    </row>
    <row r="27" ht="18.5" customHeight="1" spans="1:9">
      <c r="A27" s="4"/>
      <c r="B27" s="5" t="s">
        <v>76</v>
      </c>
      <c r="C27" s="5"/>
      <c r="D27" s="5"/>
      <c r="E27" s="5" t="s">
        <v>57</v>
      </c>
      <c r="F27" s="5">
        <v>1072</v>
      </c>
      <c r="G27" s="5">
        <v>0.5</v>
      </c>
      <c r="H27" s="5">
        <f t="shared" si="0"/>
        <v>536</v>
      </c>
      <c r="I27" s="5" t="s">
        <v>77</v>
      </c>
    </row>
    <row r="28" ht="18.5" customHeight="1" spans="1:9">
      <c r="A28" s="4"/>
      <c r="B28" s="5" t="s">
        <v>78</v>
      </c>
      <c r="C28" s="5"/>
      <c r="D28" s="5"/>
      <c r="E28" s="5" t="s">
        <v>61</v>
      </c>
      <c r="F28" s="5">
        <v>1000</v>
      </c>
      <c r="G28" s="5">
        <v>0.35</v>
      </c>
      <c r="H28" s="5">
        <f t="shared" si="0"/>
        <v>350</v>
      </c>
      <c r="I28" s="5" t="s">
        <v>79</v>
      </c>
    </row>
    <row r="29" ht="18.5" customHeight="1" spans="1:9">
      <c r="A29" s="4"/>
      <c r="B29" s="5" t="s">
        <v>80</v>
      </c>
      <c r="C29" s="5" t="s">
        <v>81</v>
      </c>
      <c r="D29" s="5"/>
      <c r="E29" s="5" t="s">
        <v>82</v>
      </c>
      <c r="F29" s="5">
        <v>24</v>
      </c>
      <c r="G29" s="5">
        <v>286</v>
      </c>
      <c r="H29" s="5">
        <f t="shared" si="0"/>
        <v>6864</v>
      </c>
      <c r="I29" s="5" t="s">
        <v>58</v>
      </c>
    </row>
    <row r="30" ht="18.5" customHeight="1" spans="1:9">
      <c r="A30" s="4"/>
      <c r="B30" s="5" t="s">
        <v>83</v>
      </c>
      <c r="C30" s="5" t="s">
        <v>74</v>
      </c>
      <c r="D30" s="5"/>
      <c r="E30" s="5" t="s">
        <v>84</v>
      </c>
      <c r="F30" s="5">
        <v>40</v>
      </c>
      <c r="G30" s="5">
        <v>30</v>
      </c>
      <c r="H30" s="5">
        <f t="shared" si="0"/>
        <v>1200</v>
      </c>
      <c r="I30" s="5"/>
    </row>
    <row r="31" ht="18.5" customHeight="1" spans="1:9">
      <c r="A31" s="4"/>
      <c r="B31" s="5" t="s">
        <v>85</v>
      </c>
      <c r="C31" s="5" t="s">
        <v>86</v>
      </c>
      <c r="D31" s="5"/>
      <c r="E31" s="5" t="s">
        <v>87</v>
      </c>
      <c r="F31" s="5">
        <v>8</v>
      </c>
      <c r="G31" s="5">
        <v>2600</v>
      </c>
      <c r="H31" s="5">
        <f t="shared" si="0"/>
        <v>20800</v>
      </c>
      <c r="I31" s="5" t="s">
        <v>88</v>
      </c>
    </row>
    <row r="32" ht="33" customHeight="1" spans="1:9">
      <c r="A32" s="5" t="s">
        <v>44</v>
      </c>
      <c r="B32" s="5"/>
      <c r="C32" s="5"/>
      <c r="D32" s="5"/>
      <c r="E32" s="5"/>
      <c r="F32" s="5"/>
      <c r="G32" s="5"/>
      <c r="H32" s="10">
        <f>SUM(H18:H31)</f>
        <v>53069</v>
      </c>
      <c r="I32" s="5"/>
    </row>
    <row r="33" ht="60" customHeight="1" spans="1:9">
      <c r="A33" s="11" t="s">
        <v>89</v>
      </c>
      <c r="B33" s="11"/>
      <c r="C33" s="11"/>
      <c r="D33" s="11"/>
      <c r="E33" s="11"/>
      <c r="F33" s="11"/>
      <c r="G33" s="11"/>
      <c r="H33" s="11"/>
      <c r="I33" s="11"/>
    </row>
    <row r="34" ht="19" customHeight="1" spans="1:9">
      <c r="A34" s="7" t="s">
        <v>90</v>
      </c>
      <c r="B34" s="5" t="s">
        <v>91</v>
      </c>
      <c r="C34" s="5" t="s">
        <v>92</v>
      </c>
      <c r="D34" s="5"/>
      <c r="E34" s="5" t="s">
        <v>61</v>
      </c>
      <c r="F34" s="5">
        <v>150</v>
      </c>
      <c r="G34" s="5">
        <v>16</v>
      </c>
      <c r="H34" s="5">
        <f t="shared" ref="H34:H54" si="1">F34*G34</f>
        <v>2400</v>
      </c>
      <c r="I34" s="5" t="s">
        <v>93</v>
      </c>
    </row>
    <row r="35" ht="19" customHeight="1" spans="1:9">
      <c r="A35" s="8"/>
      <c r="B35" s="5" t="s">
        <v>94</v>
      </c>
      <c r="C35" s="5" t="s">
        <v>95</v>
      </c>
      <c r="D35" s="5"/>
      <c r="E35" s="5" t="s">
        <v>96</v>
      </c>
      <c r="F35" s="5">
        <v>2</v>
      </c>
      <c r="G35" s="5">
        <v>2600</v>
      </c>
      <c r="H35" s="5">
        <f t="shared" si="1"/>
        <v>5200</v>
      </c>
      <c r="I35" s="5" t="s">
        <v>97</v>
      </c>
    </row>
    <row r="36" ht="19" customHeight="1" spans="1:9">
      <c r="A36" s="8"/>
      <c r="B36" s="5" t="s">
        <v>98</v>
      </c>
      <c r="C36" s="5" t="s">
        <v>99</v>
      </c>
      <c r="D36" s="5"/>
      <c r="E36" s="5" t="s">
        <v>57</v>
      </c>
      <c r="F36" s="5">
        <v>8</v>
      </c>
      <c r="G36" s="5">
        <v>100</v>
      </c>
      <c r="H36" s="5">
        <f t="shared" si="1"/>
        <v>800</v>
      </c>
      <c r="I36" s="5" t="s">
        <v>100</v>
      </c>
    </row>
    <row r="37" ht="19" customHeight="1" spans="1:9">
      <c r="A37" s="8"/>
      <c r="B37" s="5" t="s">
        <v>101</v>
      </c>
      <c r="C37" s="4" t="s">
        <v>102</v>
      </c>
      <c r="D37" s="5"/>
      <c r="E37" s="5" t="s">
        <v>68</v>
      </c>
      <c r="F37" s="5">
        <v>2</v>
      </c>
      <c r="G37" s="5">
        <v>6500</v>
      </c>
      <c r="H37" s="5">
        <f t="shared" si="1"/>
        <v>13000</v>
      </c>
      <c r="I37" s="5" t="s">
        <v>103</v>
      </c>
    </row>
    <row r="38" ht="19" customHeight="1" spans="1:9">
      <c r="A38" s="8"/>
      <c r="B38" s="5" t="s">
        <v>104</v>
      </c>
      <c r="C38" s="5" t="s">
        <v>105</v>
      </c>
      <c r="D38" s="5"/>
      <c r="E38" s="5" t="s">
        <v>68</v>
      </c>
      <c r="F38" s="5">
        <v>2</v>
      </c>
      <c r="G38" s="5">
        <v>4000</v>
      </c>
      <c r="H38" s="5">
        <f t="shared" si="1"/>
        <v>8000</v>
      </c>
      <c r="I38" s="5" t="s">
        <v>106</v>
      </c>
    </row>
    <row r="39" ht="19" customHeight="1" spans="1:9">
      <c r="A39" s="8"/>
      <c r="B39" s="5" t="s">
        <v>107</v>
      </c>
      <c r="C39" s="5" t="s">
        <v>108</v>
      </c>
      <c r="D39" s="5"/>
      <c r="E39" s="5" t="s">
        <v>96</v>
      </c>
      <c r="F39" s="5">
        <v>2</v>
      </c>
      <c r="G39" s="5">
        <v>2200</v>
      </c>
      <c r="H39" s="5">
        <f t="shared" si="1"/>
        <v>4400</v>
      </c>
      <c r="I39" s="4" t="s">
        <v>109</v>
      </c>
    </row>
    <row r="40" ht="19" customHeight="1" spans="1:9">
      <c r="A40" s="8"/>
      <c r="B40" s="5" t="s">
        <v>110</v>
      </c>
      <c r="C40" s="5" t="s">
        <v>111</v>
      </c>
      <c r="D40" s="5"/>
      <c r="E40" s="5" t="s">
        <v>96</v>
      </c>
      <c r="F40" s="5">
        <v>2</v>
      </c>
      <c r="G40" s="5">
        <v>3900</v>
      </c>
      <c r="H40" s="5">
        <f t="shared" si="1"/>
        <v>7800</v>
      </c>
      <c r="I40" s="4" t="s">
        <v>112</v>
      </c>
    </row>
    <row r="41" ht="19" customHeight="1" spans="1:9">
      <c r="A41" s="8"/>
      <c r="B41" s="5" t="s">
        <v>113</v>
      </c>
      <c r="C41" s="5" t="s">
        <v>114</v>
      </c>
      <c r="D41" s="5"/>
      <c r="E41" s="5" t="s">
        <v>61</v>
      </c>
      <c r="F41" s="5">
        <v>150</v>
      </c>
      <c r="G41" s="5">
        <v>21</v>
      </c>
      <c r="H41" s="5">
        <f t="shared" si="1"/>
        <v>3150</v>
      </c>
      <c r="I41" s="5" t="s">
        <v>115</v>
      </c>
    </row>
    <row r="42" ht="19" customHeight="1" spans="1:9">
      <c r="A42" s="8"/>
      <c r="B42" s="5" t="s">
        <v>116</v>
      </c>
      <c r="C42" s="5" t="s">
        <v>117</v>
      </c>
      <c r="D42" s="5"/>
      <c r="E42" s="5" t="s">
        <v>61</v>
      </c>
      <c r="F42" s="5">
        <v>30</v>
      </c>
      <c r="G42" s="5">
        <v>15</v>
      </c>
      <c r="H42" s="5">
        <f t="shared" si="1"/>
        <v>450</v>
      </c>
      <c r="I42" s="5" t="s">
        <v>118</v>
      </c>
    </row>
    <row r="43" ht="19" customHeight="1" spans="1:9">
      <c r="A43" s="8"/>
      <c r="B43" s="5" t="s">
        <v>119</v>
      </c>
      <c r="C43" s="5" t="s">
        <v>120</v>
      </c>
      <c r="D43" s="5"/>
      <c r="E43" s="5" t="s">
        <v>57</v>
      </c>
      <c r="F43" s="5">
        <v>8</v>
      </c>
      <c r="G43" s="5">
        <v>18.5</v>
      </c>
      <c r="H43" s="5">
        <f t="shared" si="1"/>
        <v>148</v>
      </c>
      <c r="I43" s="5"/>
    </row>
    <row r="44" ht="19" customHeight="1" spans="1:9">
      <c r="A44" s="8"/>
      <c r="B44" s="5" t="s">
        <v>121</v>
      </c>
      <c r="C44" s="5" t="s">
        <v>114</v>
      </c>
      <c r="D44" s="5"/>
      <c r="E44" s="5" t="s">
        <v>57</v>
      </c>
      <c r="F44" s="5">
        <v>5</v>
      </c>
      <c r="G44" s="5">
        <v>14</v>
      </c>
      <c r="H44" s="5">
        <f t="shared" si="1"/>
        <v>70</v>
      </c>
      <c r="I44" s="5"/>
    </row>
    <row r="45" ht="19" customHeight="1" spans="1:9">
      <c r="A45" s="9"/>
      <c r="B45" s="5" t="s">
        <v>122</v>
      </c>
      <c r="C45" s="5" t="s">
        <v>114</v>
      </c>
      <c r="D45" s="5"/>
      <c r="E45" s="5" t="s">
        <v>57</v>
      </c>
      <c r="F45" s="5">
        <v>32</v>
      </c>
      <c r="G45" s="5">
        <v>7</v>
      </c>
      <c r="H45" s="5">
        <f t="shared" si="1"/>
        <v>224</v>
      </c>
      <c r="I45" s="5"/>
    </row>
    <row r="46" ht="35" customHeight="1" spans="1:9">
      <c r="A46" s="5" t="s">
        <v>44</v>
      </c>
      <c r="B46" s="5"/>
      <c r="C46" s="5"/>
      <c r="D46" s="5"/>
      <c r="E46" s="5"/>
      <c r="F46" s="5"/>
      <c r="G46" s="5"/>
      <c r="H46" s="10">
        <f>SUM(H34:H45)</f>
        <v>45642</v>
      </c>
      <c r="I46" s="5"/>
    </row>
    <row r="47" ht="111" customHeight="1" spans="1:10">
      <c r="A47" s="4" t="s">
        <v>123</v>
      </c>
      <c r="B47" s="12" t="s">
        <v>124</v>
      </c>
      <c r="C47" s="5" t="s">
        <v>125</v>
      </c>
      <c r="D47" s="5"/>
      <c r="E47" s="5" t="s">
        <v>68</v>
      </c>
      <c r="F47" s="5">
        <v>17</v>
      </c>
      <c r="G47" s="5">
        <v>7690</v>
      </c>
      <c r="H47" s="5">
        <f t="shared" si="1"/>
        <v>130730</v>
      </c>
      <c r="I47" s="20" t="s">
        <v>126</v>
      </c>
      <c r="J47" s="21"/>
    </row>
    <row r="48" ht="51.95" customHeight="1" spans="1:10">
      <c r="A48" s="4"/>
      <c r="B48" s="12" t="s">
        <v>127</v>
      </c>
      <c r="C48" s="5" t="s">
        <v>128</v>
      </c>
      <c r="D48" s="5"/>
      <c r="E48" s="5" t="s">
        <v>68</v>
      </c>
      <c r="F48" s="5">
        <v>17</v>
      </c>
      <c r="G48" s="5">
        <v>1650</v>
      </c>
      <c r="H48" s="5">
        <f t="shared" si="1"/>
        <v>28050</v>
      </c>
      <c r="I48" s="14" t="s">
        <v>129</v>
      </c>
      <c r="J48" s="22"/>
    </row>
    <row r="49" ht="54" customHeight="1" spans="1:10">
      <c r="A49" s="4"/>
      <c r="B49" s="12" t="s">
        <v>130</v>
      </c>
      <c r="C49" s="5"/>
      <c r="D49" s="5"/>
      <c r="E49" s="5" t="s">
        <v>61</v>
      </c>
      <c r="F49" s="5">
        <v>1394</v>
      </c>
      <c r="G49" s="5">
        <v>25</v>
      </c>
      <c r="H49" s="5">
        <f t="shared" si="1"/>
        <v>34850</v>
      </c>
      <c r="I49" s="14" t="s">
        <v>131</v>
      </c>
      <c r="J49" s="22"/>
    </row>
    <row r="50" ht="32" customHeight="1" spans="1:9">
      <c r="A50" s="4"/>
      <c r="B50" s="13" t="s">
        <v>132</v>
      </c>
      <c r="C50" s="5"/>
      <c r="D50" s="5"/>
      <c r="E50" s="5" t="s">
        <v>61</v>
      </c>
      <c r="F50" s="5">
        <v>1139</v>
      </c>
      <c r="G50" s="5">
        <v>17</v>
      </c>
      <c r="H50" s="5">
        <f t="shared" si="1"/>
        <v>19363</v>
      </c>
      <c r="I50" s="13" t="s">
        <v>133</v>
      </c>
    </row>
    <row r="51" ht="30" customHeight="1" spans="1:9">
      <c r="A51" s="5" t="s">
        <v>44</v>
      </c>
      <c r="B51" s="5"/>
      <c r="C51" s="5"/>
      <c r="D51" s="5"/>
      <c r="E51" s="5"/>
      <c r="F51" s="5"/>
      <c r="G51" s="5"/>
      <c r="H51" s="10">
        <f>SUM(H47:H50)</f>
        <v>212993</v>
      </c>
      <c r="I51" s="5"/>
    </row>
    <row r="52" ht="21" customHeight="1" spans="1:9">
      <c r="A52" s="4" t="s">
        <v>134</v>
      </c>
      <c r="B52" s="14" t="s">
        <v>135</v>
      </c>
      <c r="C52" s="15" t="s">
        <v>136</v>
      </c>
      <c r="D52" s="15" t="s">
        <v>28</v>
      </c>
      <c r="E52" s="14" t="s">
        <v>29</v>
      </c>
      <c r="F52" s="14">
        <v>391</v>
      </c>
      <c r="G52" s="14">
        <v>110</v>
      </c>
      <c r="H52" s="5">
        <f t="shared" si="1"/>
        <v>43010</v>
      </c>
      <c r="I52" s="5" t="s">
        <v>58</v>
      </c>
    </row>
    <row r="53" ht="21" customHeight="1" spans="1:9">
      <c r="A53" s="4"/>
      <c r="B53" s="14" t="s">
        <v>137</v>
      </c>
      <c r="C53" s="15" t="s">
        <v>138</v>
      </c>
      <c r="D53" s="15" t="s">
        <v>139</v>
      </c>
      <c r="E53" s="14" t="s">
        <v>140</v>
      </c>
      <c r="F53" s="14">
        <v>391</v>
      </c>
      <c r="G53" s="14">
        <v>6</v>
      </c>
      <c r="H53" s="5">
        <f t="shared" si="1"/>
        <v>2346</v>
      </c>
      <c r="I53" s="5" t="s">
        <v>58</v>
      </c>
    </row>
    <row r="54" ht="21" customHeight="1" spans="1:9">
      <c r="A54" s="4"/>
      <c r="B54" s="14" t="s">
        <v>141</v>
      </c>
      <c r="C54" s="15" t="s">
        <v>142</v>
      </c>
      <c r="D54" s="15" t="s">
        <v>28</v>
      </c>
      <c r="E54" s="14" t="s">
        <v>29</v>
      </c>
      <c r="F54" s="14">
        <v>221</v>
      </c>
      <c r="G54" s="14">
        <v>32</v>
      </c>
      <c r="H54" s="5">
        <f t="shared" si="1"/>
        <v>7072</v>
      </c>
      <c r="I54" s="5" t="s">
        <v>58</v>
      </c>
    </row>
    <row r="55" s="1" customFormat="1" ht="38" customHeight="1" spans="1:9">
      <c r="A55" s="4" t="s">
        <v>44</v>
      </c>
      <c r="B55" s="16"/>
      <c r="C55" s="16"/>
      <c r="D55" s="16"/>
      <c r="E55" s="16"/>
      <c r="F55" s="16"/>
      <c r="G55" s="16"/>
      <c r="H55" s="17">
        <f>SUM(H52:H54)</f>
        <v>52428</v>
      </c>
      <c r="I55" s="16"/>
    </row>
    <row r="56" ht="52" customHeight="1" spans="1:9">
      <c r="A56" s="18" t="s">
        <v>143</v>
      </c>
      <c r="B56" s="16" t="s">
        <v>144</v>
      </c>
      <c r="C56" s="16"/>
      <c r="D56" s="16"/>
      <c r="E56" s="16" t="s">
        <v>145</v>
      </c>
      <c r="F56" s="16">
        <v>5360</v>
      </c>
      <c r="G56" s="16">
        <v>18</v>
      </c>
      <c r="H56" s="16">
        <f>F56*G56</f>
        <v>96480</v>
      </c>
      <c r="I56" s="23" t="s">
        <v>146</v>
      </c>
    </row>
    <row r="57" ht="45" customHeight="1" spans="1:9">
      <c r="A57" s="18"/>
      <c r="B57" s="18" t="s">
        <v>147</v>
      </c>
      <c r="C57" s="16"/>
      <c r="D57" s="16"/>
      <c r="E57" s="16" t="s">
        <v>68</v>
      </c>
      <c r="F57" s="16">
        <v>17</v>
      </c>
      <c r="G57" s="16">
        <v>1700</v>
      </c>
      <c r="H57" s="16">
        <f>F57*G57</f>
        <v>28900</v>
      </c>
      <c r="I57" s="23" t="s">
        <v>148</v>
      </c>
    </row>
    <row r="58" ht="40" customHeight="1" spans="1:9">
      <c r="A58" s="18" t="s">
        <v>149</v>
      </c>
      <c r="B58" s="18"/>
      <c r="C58" s="16"/>
      <c r="D58" s="16"/>
      <c r="E58" s="16"/>
      <c r="F58" s="16"/>
      <c r="G58" s="16"/>
      <c r="H58" s="16">
        <v>25000</v>
      </c>
      <c r="I58" s="23"/>
    </row>
    <row r="59" ht="31" customHeight="1" spans="1:9">
      <c r="A59" s="16" t="s">
        <v>44</v>
      </c>
      <c r="B59" s="16"/>
      <c r="C59" s="16"/>
      <c r="D59" s="16"/>
      <c r="E59" s="16"/>
      <c r="F59" s="16"/>
      <c r="G59" s="16"/>
      <c r="H59" s="17">
        <f>SUM(H56:H58)</f>
        <v>150380</v>
      </c>
      <c r="I59" s="16"/>
    </row>
    <row r="60" ht="33" customHeight="1" spans="1:9">
      <c r="A60" s="16" t="s">
        <v>150</v>
      </c>
      <c r="B60" s="16"/>
      <c r="C60" s="16"/>
      <c r="D60" s="16"/>
      <c r="E60" s="16"/>
      <c r="F60" s="16"/>
      <c r="G60" s="16"/>
      <c r="H60" s="16">
        <f>SUM(H59+H55+H51+H46+H32+H17+H12)</f>
        <v>716000</v>
      </c>
      <c r="I60" s="16"/>
    </row>
  </sheetData>
  <mergeCells count="11">
    <mergeCell ref="A1:I1"/>
    <mergeCell ref="A5:I5"/>
    <mergeCell ref="A33:I33"/>
    <mergeCell ref="A2:A4"/>
    <mergeCell ref="A7:A11"/>
    <mergeCell ref="A13:A16"/>
    <mergeCell ref="A18:A31"/>
    <mergeCell ref="A34:A45"/>
    <mergeCell ref="A47:A50"/>
    <mergeCell ref="A52:A54"/>
    <mergeCell ref="A56:A57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lsc</dc:creator>
  <cp:lastModifiedBy>持续工作中</cp:lastModifiedBy>
  <dcterms:created xsi:type="dcterms:W3CDTF">2022-09-19T01:26:00Z</dcterms:created>
  <dcterms:modified xsi:type="dcterms:W3CDTF">2022-10-08T06:55:06Z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A33CC9CC8EF647F9AD2B2E739F3823D6</vt:lpwstr>
  </property>
  <property fmtid="{D5CDD505-2E9C-101B-9397-08002B2CF9AE}" pid="3" name="KSOProductBuildVer">
    <vt:lpwstr>2052-11.8.2.9067</vt:lpwstr>
  </property>
</Properties>
</file>